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126"/>
  <workbookPr/>
  <mc:AlternateContent xmlns:mc="http://schemas.openxmlformats.org/markup-compatibility/2006">
    <mc:Choice Requires="x15">
      <x15ac:absPath xmlns:x15ac="http://schemas.microsoft.com/office/spreadsheetml/2010/11/ac" url="D:\WORK\ssi\Laporan Kas\Adaro\"/>
    </mc:Choice>
  </mc:AlternateContent>
  <xr:revisionPtr revIDLastSave="0" documentId="13_ncr:1_{B46E0972-A002-4793-85E7-2F4713082C85}" xr6:coauthVersionLast="47" xr6:coauthVersionMax="47" xr10:uidLastSave="{00000000-0000-0000-0000-000000000000}"/>
  <bookViews>
    <workbookView xWindow="-108" yWindow="-108" windowWidth="23256" windowHeight="12576" firstSheet="37" activeTab="44" xr2:uid="{00000000-000D-0000-FFFF-FFFF00000000}"/>
  </bookViews>
  <sheets>
    <sheet name="Agustus" sheetId="3" r:id="rId1"/>
    <sheet name="September" sheetId="1" r:id="rId2"/>
    <sheet name="Oktober" sheetId="2" r:id="rId3"/>
    <sheet name="Nov" sheetId="10" r:id="rId4"/>
    <sheet name="Des" sheetId="12" r:id="rId5"/>
    <sheet name="LK-X-008" sheetId="4" r:id="rId6"/>
    <sheet name="LK-X-009" sheetId="5" r:id="rId7"/>
    <sheet name="LK-X010" sheetId="6" r:id="rId8"/>
    <sheet name="LK-XI005" sheetId="7" r:id="rId9"/>
    <sheet name="LK-XI007" sheetId="9" r:id="rId10"/>
    <sheet name="LK-XI008" sheetId="11" r:id="rId11"/>
    <sheet name="LK-XII003" sheetId="13" r:id="rId12"/>
    <sheet name="LK-I001" sheetId="15" r:id="rId13"/>
    <sheet name="LK-I002" sheetId="16" r:id="rId14"/>
    <sheet name="LK-I003" sheetId="17" r:id="rId15"/>
    <sheet name="LK-II001" sheetId="23" r:id="rId16"/>
    <sheet name="LK-II002" sheetId="22" r:id="rId17"/>
    <sheet name="LK-III001" sheetId="19" r:id="rId18"/>
    <sheet name="LK-III003" sheetId="20" r:id="rId19"/>
    <sheet name="LK-III009" sheetId="24" r:id="rId20"/>
    <sheet name="LK-III014" sheetId="25" r:id="rId21"/>
    <sheet name="LK-III015" sheetId="26" r:id="rId22"/>
    <sheet name="LK-III016" sheetId="27" r:id="rId23"/>
    <sheet name="LK-IV001" sheetId="28" r:id="rId24"/>
    <sheet name="LK-V001" sheetId="31" r:id="rId25"/>
    <sheet name="LK-V002" sheetId="32" r:id="rId26"/>
    <sheet name="LK-V005" sheetId="33" r:id="rId27"/>
    <sheet name="LK-V006" sheetId="34" r:id="rId28"/>
    <sheet name="LK-V007" sheetId="35" r:id="rId29"/>
    <sheet name="LK-V013" sheetId="36" r:id="rId30"/>
    <sheet name="LK-VI001" sheetId="37" r:id="rId31"/>
    <sheet name="LK-VI006" sheetId="38" r:id="rId32"/>
    <sheet name="LK-VI007" sheetId="39" r:id="rId33"/>
    <sheet name="LK-VII003" sheetId="40" r:id="rId34"/>
    <sheet name="LK-VII004" sheetId="41" r:id="rId35"/>
    <sheet name="LK-VII007" sheetId="42" r:id="rId36"/>
    <sheet name="LK-VIII002" sheetId="43" r:id="rId37"/>
    <sheet name="LK-VIII004" sheetId="44" r:id="rId38"/>
    <sheet name="LK-IX001" sheetId="45" r:id="rId39"/>
    <sheet name="LK-X002" sheetId="46" r:id="rId40"/>
    <sheet name="LK-X003" sheetId="47" r:id="rId41"/>
    <sheet name="LK-XII001" sheetId="48" r:id="rId42"/>
    <sheet name="LK24-I001" sheetId="49" r:id="rId43"/>
    <sheet name="LK24-I002" sheetId="51" r:id="rId44"/>
    <sheet name="LK24-I003" sheetId="52" r:id="rId45"/>
  </sheets>
  <definedNames>
    <definedName name="_xlnm._FilterDatabase" localSheetId="2" hidden="1">Oktober!$A$3:$D$3</definedName>
    <definedName name="_xlnm._FilterDatabase" localSheetId="1" hidden="1">September!$A$3:$D$3</definedName>
    <definedName name="_xlnm.Print_Area" localSheetId="2">Oktober!$A$1:$D$71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7" i="33" l="1"/>
  <c r="E26" i="33"/>
  <c r="E25" i="33"/>
  <c r="E22" i="33"/>
  <c r="E21" i="33"/>
  <c r="E18" i="33"/>
  <c r="E17" i="33"/>
  <c r="E7" i="33"/>
  <c r="E6" i="33"/>
  <c r="E74" i="16"/>
  <c r="E73" i="16"/>
  <c r="E41" i="15"/>
  <c r="D141" i="12"/>
  <c r="D140" i="12"/>
  <c r="D43" i="12"/>
  <c r="D43" i="2"/>
  <c r="D121" i="3"/>
  <c r="D107" i="3"/>
  <c r="D35" i="3"/>
  <c r="D17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93" authorId="0" shapeId="0" xr:uid="{00000000-0006-0000-0000-000001000000}">
      <text>
        <r>
          <rPr>
            <b/>
            <sz val="9"/>
            <rFont val="Tahoma"/>
            <family val="2"/>
          </rPr>
          <t>WorkPC:</t>
        </r>
        <r>
          <rPr>
            <sz val="9"/>
            <rFont val="Tahoma"/>
            <family val="2"/>
          </rPr>
          <t xml:space="preserve">
265.000+100.000
diacc 265.000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WorkPC</author>
  </authors>
  <commentList>
    <comment ref="D149" authorId="0" shapeId="0" xr:uid="{00000000-0006-0000-0100-000001000000}">
      <text>
        <r>
          <rPr>
            <b/>
            <sz val="9"/>
            <rFont val="Tahoma"/>
            <family val="2"/>
          </rPr>
          <t>WorkPC:</t>
        </r>
        <r>
          <rPr>
            <sz val="9"/>
            <rFont val="Tahoma"/>
            <family val="2"/>
          </rPr>
          <t xml:space="preserve">
260.000+66.000
di acc 260.000
</t>
        </r>
      </text>
    </comment>
  </commentList>
</comments>
</file>

<file path=xl/sharedStrings.xml><?xml version="1.0" encoding="utf-8"?>
<sst xmlns="http://schemas.openxmlformats.org/spreadsheetml/2006/main" count="7243" uniqueCount="1672">
  <si>
    <t>No</t>
  </si>
  <si>
    <t>Tanggal</t>
  </si>
  <si>
    <t>Rincian</t>
  </si>
  <si>
    <t>Nilai</t>
  </si>
  <si>
    <t>LK</t>
  </si>
  <si>
    <t>CC3</t>
  </si>
  <si>
    <t>Biaya pengobatan FU Belgianto</t>
  </si>
  <si>
    <t>Biaya konsul dokter FU Belgianto</t>
  </si>
  <si>
    <t>Biaya registrasi periksa dokter FU Belgianto</t>
  </si>
  <si>
    <t>Cek  lab belgianto</t>
  </si>
  <si>
    <t>Grab jasminto dr rumah ke Bandara Juanda</t>
  </si>
  <si>
    <t>Entertain minuman inspeksi CP-02</t>
  </si>
  <si>
    <t>Entertain snack inspeksi CP-02</t>
  </si>
  <si>
    <t>Beli reducer 2x1=3 pcs, sock drat luar 1'' 4</t>
  </si>
  <si>
    <t>Beli Bensin Pertalite utk sepeda motor mess</t>
  </si>
  <si>
    <t>Isi ulang air minum mess</t>
  </si>
  <si>
    <t>Malam malam driver Wawan ke Banjar</t>
  </si>
  <si>
    <t>Entertain komisioning Crane Pancang 1</t>
  </si>
  <si>
    <t>Cetak Mine Permit 13 x 18.500</t>
  </si>
  <si>
    <t>Beli Wifi Receiver utk PC</t>
  </si>
  <si>
    <t>Transport pulkam pak Sapto Safety -TT via Mandiri</t>
  </si>
  <si>
    <t>Biaya tes antigen pak Sapto Safety</t>
  </si>
  <si>
    <t>Beli tali rafia roll besar</t>
  </si>
  <si>
    <t>Ongkos servis laptop-instal ulang</t>
  </si>
  <si>
    <t xml:space="preserve">Beli pertalite motor utk belanja </t>
  </si>
  <si>
    <t>Bayar cetak buku form P2H sarana 10 pcs</t>
  </si>
  <si>
    <t>Bayar cetak spanduk Mess SSI 2 pcs</t>
  </si>
  <si>
    <t>Bayar cetak stiker tagging material</t>
  </si>
  <si>
    <t>Beli cover pengaman terminal Accu 2 pcs</t>
  </si>
  <si>
    <t>Beli steker kaki 3 + water heater</t>
  </si>
  <si>
    <t>Beli kunci tabung Acetylen - 4 way key Sellery</t>
  </si>
  <si>
    <t>Beli Kuas 1'' 3 pcs utk QC pancang + wire brush</t>
  </si>
  <si>
    <t>Beli ferrule/ klem sealng selongsong 4 pcs</t>
  </si>
  <si>
    <t>Beli Gunting Seng Tekiro 10''</t>
  </si>
  <si>
    <t>Makan perjalanan ke Banjarmasin driver Wawan</t>
  </si>
  <si>
    <t>Cetak Mine Permit 3 x 18.500</t>
  </si>
  <si>
    <t>Bayar sewa rumah mess Kelanis Murung 18/07-18/8/2022</t>
  </si>
  <si>
    <t xml:space="preserve">Bayar Laundry </t>
  </si>
  <si>
    <t>Beli kain majun 5 kg utk QC</t>
  </si>
  <si>
    <t>Beli Pertamax motor mess utk transpotasi Efraimna</t>
  </si>
  <si>
    <t>Tambal ban mobil Pajero</t>
  </si>
  <si>
    <t>Minum perjalanan ke Banjarmasin driver Wawan</t>
  </si>
  <si>
    <t>Akomodasi driver Wawan di Banjarmasin</t>
  </si>
  <si>
    <t>Beli token listrik mess Tanjung</t>
  </si>
  <si>
    <t>Beli Pertamax motor mess utk belanja</t>
  </si>
  <si>
    <t>Beli kunci Inggris 12'' &amp; 10''</t>
  </si>
  <si>
    <t>Beli kabel ties 30cm &amp; pita reflektor 5mtr</t>
  </si>
  <si>
    <t>Bayar perctakan no lambung dll</t>
  </si>
  <si>
    <t>Beli Hole Saw 1  set</t>
  </si>
  <si>
    <t>Beli kartu perdana Simpati utk Modem Kerja di site</t>
  </si>
  <si>
    <t>Isi pulsa data kartu modem</t>
  </si>
  <si>
    <t>Kirim dokumen ke HO (Apriana Ika Putri)</t>
  </si>
  <si>
    <t>Upah ngumpulin dan buang sampah (iss)</t>
  </si>
  <si>
    <t>Beli alat counter -hitung digital utk hitung pancang</t>
  </si>
  <si>
    <t>Bayar Spanduk 17 Agustus 2 pcs</t>
  </si>
  <si>
    <t>Beli Pompa Air elektrik otomatis Simizu</t>
  </si>
  <si>
    <t>Biaya pengobatan Zaenal Arifin RS.Pertamina</t>
  </si>
  <si>
    <t>Biaya pengobatan Eko Supriatno RS.Pertamina</t>
  </si>
  <si>
    <t>Kue pengawalan u/security</t>
  </si>
  <si>
    <t>Transport Travel dan Ojek a.n Aziz Mustofa</t>
  </si>
  <si>
    <t>Beli  ATK (doble tape, spidol, gunting, cutter)</t>
  </si>
  <si>
    <t>Bayar laminating rambu2 utk mess</t>
  </si>
  <si>
    <t>Beli kunci gerinda 4''</t>
  </si>
  <si>
    <t>Cetak Mine Permit 2x18500</t>
  </si>
  <si>
    <t>Transport Bus an. Eko Surveyor</t>
  </si>
  <si>
    <t>Transport Travel an. Eko Surveyor</t>
  </si>
  <si>
    <t xml:space="preserve">Beli jeruk siam 20 kg utk acara selamatan </t>
  </si>
  <si>
    <t>Beli air isi ulang mess Tanjung</t>
  </si>
  <si>
    <t>Buku milimeter blok</t>
  </si>
  <si>
    <t>Uang Modin, kue, bubur selametan site</t>
  </si>
  <si>
    <t>Bayar pesanan Bebek Goreng Wong Solo u/Selamatan</t>
  </si>
  <si>
    <t>Plastik sampah dan kantong plastik HDPE</t>
  </si>
  <si>
    <t>Bayar Laundry Ryo &amp; Zaenal A</t>
  </si>
  <si>
    <t>Bayar sewa rumah mess Kelanis Murung 19-07 sd18-08-22</t>
  </si>
  <si>
    <t>Sarung tangan las RR Safety</t>
  </si>
  <si>
    <t>Payung besar utk surveyor</t>
  </si>
  <si>
    <t>Entertain AJI (Snack utk P.Ryan)</t>
  </si>
  <si>
    <t>Beli amplop putih 1 pak</t>
  </si>
  <si>
    <t>Beli materai utk administrasi induksi dll 10 pcs</t>
  </si>
  <si>
    <t>Beli paket Zoom  Tsel Jasminto</t>
  </si>
  <si>
    <t>Tiket Pulang Wawan Sabarudin</t>
  </si>
  <si>
    <t>X/010</t>
  </si>
  <si>
    <t>0.3.1</t>
  </si>
  <si>
    <t>Beli buku Notes kecil 5 pcs</t>
  </si>
  <si>
    <t>Beli Pertamax motor ke kantor Induksi</t>
  </si>
  <si>
    <t>Perlengkapan listrik (stop kontak, fitting, saklar, steker)</t>
  </si>
  <si>
    <t>Cuci Mobil Pajero Sport A-637</t>
  </si>
  <si>
    <t>Bayar Nasi lembur Mekanik</t>
  </si>
  <si>
    <t>Cetak Mine Permit 3 x 18.500 + isolasi DT 18500</t>
  </si>
  <si>
    <t>Beli Contac tip CO2-1,2mm</t>
  </si>
  <si>
    <t>Travel Wawan Sabarudin dr Tanjung ke Bandara Kalsel</t>
  </si>
  <si>
    <t>Ojek dari Juanda ke Stasiun Gubeng</t>
  </si>
  <si>
    <t>Beli air isi ulang mes Tanjung</t>
  </si>
  <si>
    <t>Sumbangan 17 Agustus 2022- Mess Tanjung</t>
  </si>
  <si>
    <t>Beli Steker + stop kontak L2 - 2 set</t>
  </si>
  <si>
    <t>Bayar Diyana Laundry-p.Zaenal +Ryo</t>
  </si>
  <si>
    <t>Beli semen Gresik 10 sak utk trial mix di KIB</t>
  </si>
  <si>
    <t>Beli Kue dan minuman security pengwalan truk</t>
  </si>
  <si>
    <t>Beli VGA to HDMI utk office</t>
  </si>
  <si>
    <t>Beli sabun Cuci Rinso 2 kg utk grup pancang</t>
  </si>
  <si>
    <t>Beli makan induksi khusus</t>
  </si>
  <si>
    <t>Cetak mine permit 4x18.500</t>
  </si>
  <si>
    <t>ATK</t>
  </si>
  <si>
    <t>Tambal ban sarana SSI-01</t>
  </si>
  <si>
    <t>Beli helm orange utk Zainal Abidin humas</t>
  </si>
  <si>
    <t>Beli Obat Panas &amp; Asam Lambung Ryo</t>
  </si>
  <si>
    <t>Ongkos kirim dokumen ke HO -purchasing</t>
  </si>
  <si>
    <t>Beli minum tim PDA</t>
  </si>
  <si>
    <t>Beli kawat bendrat 2 roll</t>
  </si>
  <si>
    <t>Ongkos kirim dokumen ke HO - Apriana Ika x2</t>
  </si>
  <si>
    <t>Beli kertas milimeter block utk QC Survey</t>
  </si>
  <si>
    <t>Bayar Diyana Laundry (Ryo&amp;Zaenal)</t>
  </si>
  <si>
    <t>Beli sabun cuci utk pekerja</t>
  </si>
  <si>
    <t>Beli engsel utk genset dan panel 8 pcs</t>
  </si>
  <si>
    <t>Bayar Internet dan PDAM Mess Tanjung</t>
  </si>
  <si>
    <t>Beli kawat bendrat 4 roll</t>
  </si>
  <si>
    <t>Beli trashbag 3pak</t>
  </si>
  <si>
    <t>Tusen klep/saringan pompa, klem kawat</t>
  </si>
  <si>
    <t>Obat utk persediaan P3K</t>
  </si>
  <si>
    <t>Travel Intan Fahmi pulang cuti</t>
  </si>
  <si>
    <t>Bayar spanduk dan buku hazard report</t>
  </si>
  <si>
    <t>Tip Ex utk survey</t>
  </si>
  <si>
    <t>Kas keluar utk Pak Zaenal ksh insentif Kades Ranggailung</t>
  </si>
  <si>
    <t>Materai 10000 utk PKWT 10 pcs</t>
  </si>
  <si>
    <t>Beli air accu 10 ltr</t>
  </si>
  <si>
    <t>Beli sheet protector 10 pak</t>
  </si>
  <si>
    <t>Beli engsel, gembok dan overpal u/ kotak finger print</t>
  </si>
  <si>
    <t>Keterangan Warna</t>
  </si>
  <si>
    <t>Beli air isi ulang utk mess Tanjung</t>
  </si>
  <si>
    <t>Belum ada nota fisik</t>
  </si>
  <si>
    <t>ic NE 555</t>
  </si>
  <si>
    <t>X/009</t>
  </si>
  <si>
    <t>1.2.2</t>
  </si>
  <si>
    <t>Take out from LK</t>
  </si>
  <si>
    <t>Tinta stempel</t>
  </si>
  <si>
    <t>2.2.1</t>
  </si>
  <si>
    <t>ATK isi stempel warna</t>
  </si>
  <si>
    <t>Laminating A3-4 lembar sign safety - rahman kreatif</t>
  </si>
  <si>
    <t>Minuman Comisioning</t>
  </si>
  <si>
    <t>3.2.1</t>
  </si>
  <si>
    <t>Isi ulang air minum 3 galon</t>
  </si>
  <si>
    <t>2.1.5</t>
  </si>
  <si>
    <t>Lakban Bening 1 pcs</t>
  </si>
  <si>
    <t>Biaya cetak Mine permit 1 org x 18.500</t>
  </si>
  <si>
    <t>Cetak Mine Permit 1x18.500</t>
  </si>
  <si>
    <t>Kue induksi</t>
  </si>
  <si>
    <t>Makan siang wawan driver pajero</t>
  </si>
  <si>
    <t>3.2.2</t>
  </si>
  <si>
    <t>Makan driver Pajero</t>
  </si>
  <si>
    <t>BBM motor Nur Amin belanja APD dan kirim ke wara</t>
  </si>
  <si>
    <t>Lem Merah /Red Silicon</t>
  </si>
  <si>
    <t>print</t>
  </si>
  <si>
    <t>Karbon Brush</t>
  </si>
  <si>
    <t>Mosfet</t>
  </si>
  <si>
    <t>Materai 10.000x2</t>
  </si>
  <si>
    <t>Isi token listrik mess Tanjung</t>
  </si>
  <si>
    <t>Token Listrik mess tanjung</t>
  </si>
  <si>
    <t>2.1.3</t>
  </si>
  <si>
    <t xml:space="preserve">Token listrik mess Tanjung </t>
  </si>
  <si>
    <t>Token listrik mess Tanjung</t>
  </si>
  <si>
    <t>Stiker 50 Ton - 2 pcs</t>
  </si>
  <si>
    <t>Kirim dokumen ke bu Arlin-J&amp;T Express</t>
  </si>
  <si>
    <t xml:space="preserve">Makan siang Ryo &amp; driver Andre Belanja di Tanjung </t>
  </si>
  <si>
    <t>Beli Pertamax utk mesin stamper 2 ltr</t>
  </si>
  <si>
    <t>Tambal Ban SSI-01</t>
  </si>
  <si>
    <t>ic 3845</t>
  </si>
  <si>
    <t>Kirim Dokumen ke HO (P.Zaenal)</t>
  </si>
  <si>
    <t>Selang air 5/8'' 3 mtr + klem 2 pcs</t>
  </si>
  <si>
    <t>Makan siang driver Nur Salim belanja di Tanjung</t>
  </si>
  <si>
    <t>mine permit</t>
  </si>
  <si>
    <t>Beli minuman tim SLO genset site</t>
  </si>
  <si>
    <t xml:space="preserve">Print dan materai </t>
  </si>
  <si>
    <t>ATK Spidol dan Isi Spidol Permanen</t>
  </si>
  <si>
    <t>materai</t>
  </si>
  <si>
    <t>Beli keset mess staff</t>
  </si>
  <si>
    <t>Beli minuman utk tim pre SLO Genset (Sucofindo)</t>
  </si>
  <si>
    <t>Beli nipple sambungan selang blander</t>
  </si>
  <si>
    <t>Beli LPG dan air isi ulang mess Tanjung</t>
  </si>
  <si>
    <t>kartu perdana untuk modem</t>
  </si>
  <si>
    <t>2.2.2</t>
  </si>
  <si>
    <t>Air Minum ruang meeting</t>
  </si>
  <si>
    <t>2.2.6</t>
  </si>
  <si>
    <t>Tarnsport dari rumah ke Juanda</t>
  </si>
  <si>
    <t>Cuci Mobil Pajero</t>
  </si>
  <si>
    <t>2.2.4</t>
  </si>
  <si>
    <t>Cetak Mine Permit 3x18.500</t>
  </si>
  <si>
    <t>Biaya Reg. dokter spesialis penyakit Dalam an. M. Suyitno</t>
  </si>
  <si>
    <t>2.2.5</t>
  </si>
  <si>
    <t>Biaya Reg.dokter spesialis jantung an.Sugianto</t>
  </si>
  <si>
    <t>Beli kue tim SLO genset site</t>
  </si>
  <si>
    <t>Beli magnet utk pembersihan sisa potongan bendrat</t>
  </si>
  <si>
    <t>Biaya analisa/servis CPU</t>
  </si>
  <si>
    <t>Makan siang belanja di Tanjung 2 org (Ryo+Ibnu)</t>
  </si>
  <si>
    <t>Makan Perjalanan tes beton</t>
  </si>
  <si>
    <t>Kunci T pembuka tabung Acetylene</t>
  </si>
  <si>
    <t>Minum Perjalanan Aji Adaro</t>
  </si>
  <si>
    <t xml:space="preserve">Bayar stiker logo SSI dan nama PT utk papan proyek-rahman </t>
  </si>
  <si>
    <t>Minuman Ngecor</t>
  </si>
  <si>
    <t>Nomor lambung A637 Magnet 1 pcs</t>
  </si>
  <si>
    <t>Peluit stainless steel 3 pcs</t>
  </si>
  <si>
    <t>Minuman perjalanan Aji</t>
  </si>
  <si>
    <t>Jamuan makan siang Tes Beton</t>
  </si>
  <si>
    <t>Cek laboratorium M Suyitno</t>
  </si>
  <si>
    <t>kwt a.n fadoli</t>
  </si>
  <si>
    <t>Biaya Reg. dokter spesialis mata Hepi Juni Triyanto</t>
  </si>
  <si>
    <t>Registrasi poli mata an. Sriyono baja</t>
  </si>
  <si>
    <t>Biaya reg.dokter spesialis jantung an.Ibnu Firmanto</t>
  </si>
  <si>
    <t>Trash bag /plastik sampah</t>
  </si>
  <si>
    <t xml:space="preserve">Belanja Online 1 pcs pelampung pompa tarik </t>
  </si>
  <si>
    <t>Belanja Online 1 pcs pelampung pompa celup</t>
  </si>
  <si>
    <t>Plastik sampah 1 pak isi 50</t>
  </si>
  <si>
    <t>2.2.3</t>
  </si>
  <si>
    <t>lab a.n fadoli</t>
  </si>
  <si>
    <t>Poli Jantung an. Ibnu Firmanto</t>
  </si>
  <si>
    <t>Poli Jantung an. Sugianto</t>
  </si>
  <si>
    <t>Belanja online beli tinta cina yamura utk surveyor</t>
  </si>
  <si>
    <t>Beli tinta utk sipatan survey 6 btl</t>
  </si>
  <si>
    <t>Tinta Epson Original Black 003</t>
  </si>
  <si>
    <t>Cetak Mine permit</t>
  </si>
  <si>
    <t>Makan siang  training bls bff 4 org</t>
  </si>
  <si>
    <t>Beli Minuman utk tim AJI inspeksi Tes Beton 7 hr di KIB</t>
  </si>
  <si>
    <t>BBM Solar Sarana SSI-02 (di Tanjung induksi dll)</t>
  </si>
  <si>
    <t>Materai 10.000 x 10 pcs</t>
  </si>
  <si>
    <t>Minuman utk operator Exa Adaro + U/ pengecoran T3</t>
  </si>
  <si>
    <t>Micro SD 64 GB</t>
  </si>
  <si>
    <t>Beli obat2an utk P3K Mess Site</t>
  </si>
  <si>
    <t>Beli Olie SAE40 utk pompa air diesel 2 unit</t>
  </si>
  <si>
    <t>Makan perjalanan tes QC beton</t>
  </si>
  <si>
    <t>Sticker SWL 50ton</t>
  </si>
  <si>
    <t>Resep Obat Hepi Juni Triyanto</t>
  </si>
  <si>
    <t>Poli mata an. Hepi Juni Triyanto</t>
  </si>
  <si>
    <t>Pemeriksaan dan pengobatan mata Sriyono</t>
  </si>
  <si>
    <t>Resep Obat Ibnu Firmanto</t>
  </si>
  <si>
    <t>jamuan weekly meeting</t>
  </si>
  <si>
    <t>Bayar cetak stiker safety</t>
  </si>
  <si>
    <t>Makan siang induksi dan training bls bff 5 org</t>
  </si>
  <si>
    <t>Transport bus Eko S-pulang cuti</t>
  </si>
  <si>
    <t>Tarnsport Bus Dendy pulang cuti</t>
  </si>
  <si>
    <t>Tarnsport Bus Albet pulang cuti</t>
  </si>
  <si>
    <t>Bayar Sopir Bus Masyarakat antar peserta training ke Tanjung</t>
  </si>
  <si>
    <t>Ongkos transport bus Eko S-balik ke site</t>
  </si>
  <si>
    <t>Ongkos snei / drat pipa 3'' -2 pcs</t>
  </si>
  <si>
    <t xml:space="preserve">Ongkos transport dari Juanda ke rumah </t>
  </si>
  <si>
    <t>Tarnsport Bus Dendy balik ke site</t>
  </si>
  <si>
    <t>Transport dari rumah ke bandara Soetta</t>
  </si>
  <si>
    <t>Transortasi dr bandara ke rumah</t>
  </si>
  <si>
    <t>Ongkos transport dari rumah ke Juanda</t>
  </si>
  <si>
    <t>Transportasi Zaenal Juanda - Rumah</t>
  </si>
  <si>
    <t>Klem selongsong 4 pcs</t>
  </si>
  <si>
    <t>Makan Perjalanan uji beton</t>
  </si>
  <si>
    <t>Nozle output pompa air 3'': 2 set + tali karet ban: 5 pcs</t>
  </si>
  <si>
    <t>Jamuan Makan Adaro</t>
  </si>
  <si>
    <t>Makan siang tes beton</t>
  </si>
  <si>
    <t>Makan uji beton ssi</t>
  </si>
  <si>
    <t>Akomodasi wawan</t>
  </si>
  <si>
    <t>2.1.1</t>
  </si>
  <si>
    <t>Pertalite u/Stamper + Minuman Ngecor T4+ Op.Exa Adaro</t>
  </si>
  <si>
    <t xml:space="preserve">Tebus resep a. Sugianto </t>
  </si>
  <si>
    <t>travel a. fadoli Mess bandara banjarmasin</t>
  </si>
  <si>
    <t>Coolpad Laptop</t>
  </si>
  <si>
    <t>Travel Wawan Sabarudin dr Bandara Kalsel ke Tanjung</t>
  </si>
  <si>
    <t>Travel Intan Eko Supriyatno pulang cuti</t>
  </si>
  <si>
    <t>Travel Intan Dendy pulang cuti</t>
  </si>
  <si>
    <t>Travel Intan Albet pulang cuti</t>
  </si>
  <si>
    <t>Travel Intan Eko Supriyatno balik ke site</t>
  </si>
  <si>
    <t>Tiket Travel Fikih dari Tanjung ke Bandara Banjar (Cuti)</t>
  </si>
  <si>
    <t>Travel Intan pak Asep dr Bandara ke Tanjung</t>
  </si>
  <si>
    <t>Travel Bandara - tanjung</t>
  </si>
  <si>
    <t>Travel Intan Dendy balikke site</t>
  </si>
  <si>
    <t>XI/007</t>
  </si>
  <si>
    <t>Tiket Travel Ryo dari Tanjung ke Bandara Banjar (Cuti)</t>
  </si>
  <si>
    <t>Travel Intan Albet balik ke site</t>
  </si>
  <si>
    <t>Travel Intan an. Sugianto dr Banjarbaru ke Tanjung</t>
  </si>
  <si>
    <t>Tiket Travel Fikih dari Bandara Banjar ke Tanjung</t>
  </si>
  <si>
    <t>Jamuan makan siang Aji Tes Beton</t>
  </si>
  <si>
    <t>Materai</t>
  </si>
  <si>
    <t>Isi token listrik Mess Tanjung</t>
  </si>
  <si>
    <t>Kain majun 5kg, sikat kawat, gembok, overpall</t>
  </si>
  <si>
    <t>Flashback Arrestor Oksigen dan Acetylene Chiyoda</t>
  </si>
  <si>
    <t>Beli Air mineral botol 10 dos</t>
  </si>
  <si>
    <t>Ojek dari Stasiun Gubeng + Ongkos kereta api</t>
  </si>
  <si>
    <t>PDAM mess tanjung bulan agustus</t>
  </si>
  <si>
    <t>Cover penutup terminal aki 5 set</t>
  </si>
  <si>
    <t>pengiriman barang DMJ-Mess</t>
  </si>
  <si>
    <t>4.1.5</t>
  </si>
  <si>
    <t>Pengganti kacamata kwt a.n Hepi</t>
  </si>
  <si>
    <t>Bayar instruktur induksi</t>
  </si>
  <si>
    <t>Jamuan makan team KO komisioning</t>
  </si>
  <si>
    <t>BBM FAT ke Gresik</t>
  </si>
  <si>
    <t>1.3.1</t>
  </si>
  <si>
    <t>WIFI mess tanjung bulan agustus</t>
  </si>
  <si>
    <t>Ongkos tes beton</t>
  </si>
  <si>
    <t>7.2.1</t>
  </si>
  <si>
    <t>Makan siang peserta induksi</t>
  </si>
  <si>
    <t>Transportasi instructor WAH</t>
  </si>
  <si>
    <t>Travel Bandara-rumah pekerja baja</t>
  </si>
  <si>
    <t>0.3.2</t>
  </si>
  <si>
    <t>Travel Mess-Bandara pekerja baja</t>
  </si>
  <si>
    <t>Perbaikan Laptop Fahmi Aziz</t>
  </si>
  <si>
    <t>Transport dr rumah ke Juanda Grup Suyitno (10 orang)</t>
  </si>
  <si>
    <t>Tiket Travel Grup Suyitno (10 orang) dr Bandara ke Tanjung</t>
  </si>
  <si>
    <t>Insentif bulanan kades kelanis</t>
  </si>
  <si>
    <t>Insentif bulanan kades Ranggailung</t>
  </si>
  <si>
    <t>Travel Intan an. Jasminto dr  Tanjung ke Banjar bandara</t>
  </si>
  <si>
    <t>XII/003</t>
  </si>
  <si>
    <t>Transportasi dr Bandara ke rumah Madiun an.Jasminto</t>
  </si>
  <si>
    <t>Quota modem office /ruang meeting</t>
  </si>
  <si>
    <t>Beli water heater utk kantor (ruang meeting)</t>
  </si>
  <si>
    <t>X/008</t>
  </si>
  <si>
    <t>0.1.1</t>
  </si>
  <si>
    <t>Makan siang 2 org ke Banjar (Wawan &amp; Belhan) tes beton</t>
  </si>
  <si>
    <t>Makan malam 2 org ke Banjar (Wawan &amp; Belhan) tes beton</t>
  </si>
  <si>
    <t>Pembelian Charger Laptop Pak Asep (CM) via Lazada</t>
  </si>
  <si>
    <t>Snack pak Belhan di Banjarmasin</t>
  </si>
  <si>
    <t>Penginapan di Banjarmasin homestay As'tha syariah</t>
  </si>
  <si>
    <t>Makan pagi 3 org di Banjarmasin tes beton</t>
  </si>
  <si>
    <t xml:space="preserve">Rokok utk Belhan test beton </t>
  </si>
  <si>
    <t>Snack dan minum di Banjar</t>
  </si>
  <si>
    <t>Makan siang 3 org ke Banjar tes beton</t>
  </si>
  <si>
    <t>Makan malam di banjar tes beton (p belhan)</t>
  </si>
  <si>
    <t>Stiker 15x30cm</t>
  </si>
  <si>
    <t>Cetak Mine Permit 4x18500</t>
  </si>
  <si>
    <t xml:space="preserve">Tiket Travel Ryo dari Bandara Banjar ke Tanjung </t>
  </si>
  <si>
    <t>Makan siang driver Salim belanja di Tanjung</t>
  </si>
  <si>
    <t>Ongkos transport dari Juanda ke rumah</t>
  </si>
  <si>
    <t>Cuci mobil Pajero</t>
  </si>
  <si>
    <t>Snack meeting</t>
  </si>
  <si>
    <t xml:space="preserve">Travel Intan an.Ilham WH-man pulang cuti </t>
  </si>
  <si>
    <t xml:space="preserve">Transport dr Bandara ke rumah an. Ihlam </t>
  </si>
  <si>
    <t>Fee instruktur training BLS BFF 2 hr</t>
  </si>
  <si>
    <t>7.2.4</t>
  </si>
  <si>
    <t>Makan siang training hari ke 1 -28 org</t>
  </si>
  <si>
    <t>Beli minuman utk proses bongkar gentry</t>
  </si>
  <si>
    <t>Ban Motor Bekas 4 pcs</t>
  </si>
  <si>
    <t>Beli air mineral stok utk tamu 1 dos</t>
  </si>
  <si>
    <t>Makan malam wawan antar p.aufrinal ke Banjar</t>
  </si>
  <si>
    <t>Makan siang training hari ke 2 -28 org</t>
  </si>
  <si>
    <t>Jamuan tim trainer</t>
  </si>
  <si>
    <t>Beli tempat ID Card 10 set</t>
  </si>
  <si>
    <t>Makan pagi wawan antar p.aufrinal ke Banjar</t>
  </si>
  <si>
    <t>Makan malam Wawan antar P.Aufrinal ke Banjar</t>
  </si>
  <si>
    <t>Beli Thinner A Spesial 2 liter+kuas</t>
  </si>
  <si>
    <t>5.2.2</t>
  </si>
  <si>
    <t>Beli air mineral stok utk tamu 3 dos</t>
  </si>
  <si>
    <t>Beli trashbag isi 50 pcs - 2 pack</t>
  </si>
  <si>
    <t>Akomodasi belhansyah AJI tes beton di banjar</t>
  </si>
  <si>
    <t>Akomodasi Irfan &amp; Wawan tes beton di banjar</t>
  </si>
  <si>
    <t>Uang perjalanan belhansyah AJI / Tes beton</t>
  </si>
  <si>
    <t>Waterpass magnet 60cm, mur gerinda 4'', Bostel gerinda</t>
  </si>
  <si>
    <t>Beli pylox warna putih 10 can</t>
  </si>
  <si>
    <t>Beli gembok dan meteran ZNR Safety</t>
  </si>
  <si>
    <t>Kopi, air, snack 2 org ke banjar tes beton</t>
  </si>
  <si>
    <t>Rokok utk Belhan, snack dll tes beton ke Banjar</t>
  </si>
  <si>
    <t>Pemakaian fasilitas hotel (air panas, haduk, wifi,dll)</t>
  </si>
  <si>
    <t>Makan siang 3 org di Banjarmasin tes beton</t>
  </si>
  <si>
    <t>Makan malam 3 org di Banjarmasin tes beton</t>
  </si>
  <si>
    <t>Rokok pak Belhan AJI tes beton</t>
  </si>
  <si>
    <t>Mata bor baja nachi 13mm</t>
  </si>
  <si>
    <t>Kunci 4 way pembuka tabung Acetylene</t>
  </si>
  <si>
    <t>Makan siang belanja di Tanjung (Ryo &amp; Ibnu)</t>
  </si>
  <si>
    <t xml:space="preserve">Roti manis utk tamu </t>
  </si>
  <si>
    <t>Entertain utk satpam Pasar Panas (pengawalan 5 truk HT 1)</t>
  </si>
  <si>
    <t>Makan pagi Irfan dan pak belhan + sopir di Banjar tes beton</t>
  </si>
  <si>
    <t>Transportasi Zaenal Rumah - Juanda</t>
  </si>
  <si>
    <t>Transportasi Zaenal, Heri, Bahroni</t>
  </si>
  <si>
    <t>Makan siang Zaenal, Heri, Bahroni, Albet</t>
  </si>
  <si>
    <t>Baterai AA utk alat DFT</t>
  </si>
  <si>
    <t>Transport dari rumah ke Bandara an. Hery Yuliawan</t>
  </si>
  <si>
    <t>Transport dari rumah ke Bandara an. Bahroni</t>
  </si>
  <si>
    <t>Travel Intan an. Moh.Sifak dr Banjar ke Tanjung</t>
  </si>
  <si>
    <t>Transport dr rumah ke Bandara an. Moh Sifak</t>
  </si>
  <si>
    <t xml:space="preserve">Travel Intan Agus Sofyan pulang </t>
  </si>
  <si>
    <t>Transport dari Bandara ke rumah an. Agus Sofyan</t>
  </si>
  <si>
    <t xml:space="preserve">Makan siang operator CT +  2 helper ambil scaffolding </t>
  </si>
  <si>
    <t>Makan siang sopir DT ambil batako dan O2 di Tanjung</t>
  </si>
  <si>
    <t>Makan siang inspeksi agregate SSI &amp; AJI</t>
  </si>
  <si>
    <t>Beli jerigen 35 lt dan overpal gembok</t>
  </si>
  <si>
    <t>Beli tisue dan parfum ruang meeting</t>
  </si>
  <si>
    <t>Travel Putra Bandung dr Bandara ke Tanjung Ilham WH-man</t>
  </si>
  <si>
    <t>Transport dari rumah ke Bandara Ilham</t>
  </si>
  <si>
    <t xml:space="preserve">Mouse wireless u/Albet </t>
  </si>
  <si>
    <t>Makan siang Wawan di Banjar antar pak Widi</t>
  </si>
  <si>
    <t>Parkir mobil di bandara Samsudin Noor</t>
  </si>
  <si>
    <t>XI/005</t>
  </si>
  <si>
    <t>Tambal Tubeless Mobil Pajero</t>
  </si>
  <si>
    <t>Makan pagi Wawan di Banjar antar pak Widi</t>
  </si>
  <si>
    <t>Makan malam Wawan di Banjar antar pak Widi</t>
  </si>
  <si>
    <t>2 buah stop kontak 5 lobang utk kantor</t>
  </si>
  <si>
    <t>1 buah stop kontak 5 lobang utk kantor+ steker</t>
  </si>
  <si>
    <t>Kepala charger utk modem kantor</t>
  </si>
  <si>
    <t>Minuman dingin utk pengecoran T3</t>
  </si>
  <si>
    <t>Snack utk pengecoran T3</t>
  </si>
  <si>
    <t>Cetak Mine permit 9x18500</t>
  </si>
  <si>
    <t>Biaya kirim dokumen ke HO (bu Arlin)</t>
  </si>
  <si>
    <t>Snack &amp; Minum utk security (pengawalan 4 unit mixer)</t>
  </si>
  <si>
    <t>lem pipa, cat no drop, terpal 2x3</t>
  </si>
  <si>
    <t>Makan siang Nur salim ambil gas dan belanja di Tanjung</t>
  </si>
  <si>
    <t>Minuman dingin dan gorengan utk pengecoran T3</t>
  </si>
  <si>
    <t xml:space="preserve">Beli sarung tangan latex utk pekerja ngecor </t>
  </si>
  <si>
    <t>Cetak Mine permit 1x18.500</t>
  </si>
  <si>
    <t>RAM Laptop Pak Asep Sopyan</t>
  </si>
  <si>
    <t>SSD Laptop Pak Asep Sopyan &amp; Ryo</t>
  </si>
  <si>
    <t>Cgarger Laptop Nur Amin - admin</t>
  </si>
  <si>
    <t>Beli quota modem staff site</t>
  </si>
  <si>
    <t>Minuman dingin dan snack utk pengecoran T4</t>
  </si>
  <si>
    <t>Makan dan minum pekerja lembur  utk pengecoran T4</t>
  </si>
  <si>
    <t>Makan siang Efraimna di kantor induksi</t>
  </si>
  <si>
    <t xml:space="preserve">Makan siang induksi 4 org </t>
  </si>
  <si>
    <t>Beli obat Rhinos demem flu u/ Efraimna</t>
  </si>
  <si>
    <t>Kain majun dan sock drat pvc 3/4''</t>
  </si>
  <si>
    <t>Materai 10.000 x 60 lembar</t>
  </si>
  <si>
    <t>Olie Meditran SAE-40 utk genset 20 liter</t>
  </si>
  <si>
    <t>Obat2an utk P3K Mess Site Kelanis</t>
  </si>
  <si>
    <t>Pelampung tandon air kuningan 3/4''</t>
  </si>
  <si>
    <t>Baterai Alkalin AA - 4 pcs</t>
  </si>
  <si>
    <t>Makan siang Ryo-Andre (belanja di Tanjung), Hery FU MCU</t>
  </si>
  <si>
    <t>Beli air mineral isi ulang mess Tanjung 3 gln</t>
  </si>
  <si>
    <t>Bensin 5 liter utk mesin stamper</t>
  </si>
  <si>
    <t>1.3.2</t>
  </si>
  <si>
    <t>Minuman dan snack utk pengecoran T-1</t>
  </si>
  <si>
    <t>Bensin motor utk training pra POP (Fikih)</t>
  </si>
  <si>
    <t>Makan siang training pra POP (Fikih)</t>
  </si>
  <si>
    <t xml:space="preserve">Makan siang Andre + Suwandi berobat di Tanjung </t>
  </si>
  <si>
    <t>Obat tenggorokan u/ Ryo</t>
  </si>
  <si>
    <t>Makan siang Ef dan Andre urus opname Suwadi di Tanjung</t>
  </si>
  <si>
    <t>Minuman besuk Suwandi di RS,Pertamina</t>
  </si>
  <si>
    <t>Snack dan minuman tes beton di Banjar (P.Belhan+Awi+Drver)</t>
  </si>
  <si>
    <t>Makan malam tes beton di Banjar ( 3 org )</t>
  </si>
  <si>
    <t>FU MCU atas nama Hery Yuliawan (tebus obat)</t>
  </si>
  <si>
    <t>Makan pagi tes beton di Banjar ( 3 org )</t>
  </si>
  <si>
    <t>Makan siang tes beton di Banjar ( 3 org )</t>
  </si>
  <si>
    <t>Uang dukacita u/ Ibnu Sutowo ( ibunya meninggal)</t>
  </si>
  <si>
    <t>Beli Konidin obat batuk utk P3K Mess</t>
  </si>
  <si>
    <t>Makan siang tim peggawalan mixer 2 org (Ef &amp; Andre)</t>
  </si>
  <si>
    <t xml:space="preserve">Makan siang operator mixer 2 org </t>
  </si>
  <si>
    <t>Tambal ban mobil SSI 02 tubeless</t>
  </si>
  <si>
    <t>Air mineral utk mobil Pajero</t>
  </si>
  <si>
    <t>Biaya obat Suwandi Koordinator Safety</t>
  </si>
  <si>
    <t>Mouse wireless u/ Pak Zaenal</t>
  </si>
  <si>
    <t>Travel Intan an. Eko BP dr Tanjung ke Bandara</t>
  </si>
  <si>
    <t>Transport dari bandara Juanda ke rumah an. Eko BP</t>
  </si>
  <si>
    <t>Transport Suwandi dari rumah ke bandara Sby</t>
  </si>
  <si>
    <t>Travel pak Suwandi dr Bandara ke Tanjung</t>
  </si>
  <si>
    <t>Transportasi Banjar - tanjung. Zaenal, Heri, Bahroni</t>
  </si>
  <si>
    <t>Transportasi Rumah - Bandara Zaenal</t>
  </si>
  <si>
    <t>Transportasi Mahfud painter</t>
  </si>
  <si>
    <t>Paket dokumen</t>
  </si>
  <si>
    <t>Minuman dan kue ngecor</t>
  </si>
  <si>
    <t>Wifi internet mess tanjung</t>
  </si>
  <si>
    <t>Minuman perjalanan tes beton</t>
  </si>
  <si>
    <t>Makan perjalanan tes beton</t>
  </si>
  <si>
    <t>Kapal feri penyebrangan mobil pajero</t>
  </si>
  <si>
    <t>BBM Pajero tes beton ke samarinda</t>
  </si>
  <si>
    <t>Kue oleh oleh adaro</t>
  </si>
  <si>
    <t>Tol balikpapan - Samarinda</t>
  </si>
  <si>
    <t>Uang perjalanan tes beton Belhansyah AJI</t>
  </si>
  <si>
    <t>Minuman ngecor</t>
  </si>
  <si>
    <t>Biaya tes beton</t>
  </si>
  <si>
    <t>Deskripsi</t>
  </si>
  <si>
    <t>Nominal</t>
  </si>
  <si>
    <t>CC</t>
  </si>
  <si>
    <t>Cat cold galvanish 5 liter</t>
  </si>
  <si>
    <t>XI/008</t>
  </si>
  <si>
    <t>PDAM mess tanjung oktober</t>
  </si>
  <si>
    <t>Makan malam HSE</t>
  </si>
  <si>
    <t>Insentif komandan security</t>
  </si>
  <si>
    <t>Minuman tes beton</t>
  </si>
  <si>
    <t>Akomodasi hotel Alqawi &amp; Wawan</t>
  </si>
  <si>
    <t>Insentif kades Ranggailung</t>
  </si>
  <si>
    <t>Insentif kades Kelanis</t>
  </si>
  <si>
    <t>Makan dan minum pengecoran KIB</t>
  </si>
  <si>
    <t>Makan malam Hariono, Heri, Albet</t>
  </si>
  <si>
    <t>Makan siang tukang cat &amp; Driver</t>
  </si>
  <si>
    <t>Makan malam team sipil</t>
  </si>
  <si>
    <t>Teh kotak minuman ngecor</t>
  </si>
  <si>
    <t xml:space="preserve">Jamuan minuman AI </t>
  </si>
  <si>
    <t>Trashbag/ plastik sampah isi 50 lbr</t>
  </si>
  <si>
    <t>Obat batuk u/ P. Suwamdi Coordinator Safety</t>
  </si>
  <si>
    <t>Kirim dokumen LK Oktober 2022</t>
  </si>
  <si>
    <t>Tambal Ban mobil SSI-01</t>
  </si>
  <si>
    <t>Cangkir u/ safety award 2pcs</t>
  </si>
  <si>
    <t>Minuman dan Snack -pengecoran LC TUT</t>
  </si>
  <si>
    <t>Beli LPG 3kg + 1 galon isi ulang air minum</t>
  </si>
  <si>
    <t>Rahman Kreatif - stiker dan buku P2H</t>
  </si>
  <si>
    <t>Sapu lidi, sapu ijuk, keranjang sampah</t>
  </si>
  <si>
    <t>Sabun cuci 2 dos utk pekerja di mess</t>
  </si>
  <si>
    <t>Obat2an utk P3K Mess dan kantor</t>
  </si>
  <si>
    <t>Maksi Andre dan Abidin-pengawalan Mixer dr Wara</t>
  </si>
  <si>
    <t>Minuman dan Snack -pengecoran LC T-1</t>
  </si>
  <si>
    <t xml:space="preserve">Maksi Ryo belanja di Tanjung </t>
  </si>
  <si>
    <t>Busi denso  -utk mesin stamper</t>
  </si>
  <si>
    <t>Skun kabel 70-10 : 10 pcs</t>
  </si>
  <si>
    <t>ATK Lakban Bening</t>
  </si>
  <si>
    <t>Mouse wireless utk Ryo</t>
  </si>
  <si>
    <t>ID cadr holder u/ p.Hery SPV Baja</t>
  </si>
  <si>
    <t>Beras 5 liter utk rendam alat survey (mengembun dalamnya)</t>
  </si>
  <si>
    <t>Scan dokumen BAPP bulan Oktober 22</t>
  </si>
  <si>
    <t>Makan siang di Tanjung -Albet + driver Andre antar dokumen</t>
  </si>
  <si>
    <t>Pertalite utk mesin stamper</t>
  </si>
  <si>
    <t>Retur pembelian online plug weld ke dunialas88</t>
  </si>
  <si>
    <t>Palu chipping, kaca las hitam -putih,</t>
  </si>
  <si>
    <t>Trashbag/ plastik sampah isi 50 lbr -1 pack</t>
  </si>
  <si>
    <t>Transport dari rumah ke bandara Juanda an. Eko BP</t>
  </si>
  <si>
    <t>Travel Intan an. Eko BP dr bandara banjar ke Tanjung</t>
  </si>
  <si>
    <t>Transport dari rumah ke bandara Juanda an. Endar Kurniawan</t>
  </si>
  <si>
    <t>Travel Intan an. Endar Kurniawan dr Bandara ke Tanjung</t>
  </si>
  <si>
    <t xml:space="preserve">Snack u/ meeting </t>
  </si>
  <si>
    <t>Komponen elektronik mesin las 475J/400v</t>
  </si>
  <si>
    <t>Beli pulsa / quota modem kantor</t>
  </si>
  <si>
    <t xml:space="preserve">Coumpound utk mobil SSI 01 catnya baret </t>
  </si>
  <si>
    <t>Makan siang Andre (driver) antar jemput induksi di Tanjung</t>
  </si>
  <si>
    <t>Materai 10.000 x 3 pcs @12.000 induksi 3 org</t>
  </si>
  <si>
    <t>Baterai megaphone &amp; alat ukur cat</t>
  </si>
  <si>
    <t>Waterpass magnet 45cm+ gembok 40mm</t>
  </si>
  <si>
    <t>ATK -pulpen, cutter, gunting , lakban</t>
  </si>
  <si>
    <t>Makan siang Ryo belanja di Tanjung</t>
  </si>
  <si>
    <t>Beli O-ring utk mesin wire feeder</t>
  </si>
  <si>
    <t>Beli RAM 2 GB utk up grade Laptop Sony Vaio - Logistik</t>
  </si>
  <si>
    <t>Makan siang pengawalan 6 truk (Ryo-Rusman, Abidin-Andre)</t>
  </si>
  <si>
    <t>Entertain Security Pasar Panas - 6 truk muat crane</t>
  </si>
  <si>
    <t>Travel Intan an.Azis Mustofa dari Tanjung ke Bandara Banjar</t>
  </si>
  <si>
    <t>Transport dari Bandara Juanda ke rumah an. Azis Mustofa</t>
  </si>
  <si>
    <t>Transportasi dr rumah Madiun ke Juanda an.Jasminto</t>
  </si>
  <si>
    <t>Travel Intan an. Jasminto dr Bandara Banjar ke Tanjung</t>
  </si>
  <si>
    <t xml:space="preserve">Makan siang induksi 5 org </t>
  </si>
  <si>
    <t>Cetak Mine permit 3 x 18.500</t>
  </si>
  <si>
    <t>Materai 10.000 x 2</t>
  </si>
  <si>
    <t>Tambal Ban Mobil SSI-02</t>
  </si>
  <si>
    <t>Makan siang Efraimna dan Andre ke kantor Induksi</t>
  </si>
  <si>
    <t>Cetak Mine permit 2 x 18.500</t>
  </si>
  <si>
    <t>Makan siang Efraimna  ke kantor Induksi dan KIB</t>
  </si>
  <si>
    <t>Tumbler u/reward safety talk 2 pcs</t>
  </si>
  <si>
    <t>Snack utk DR.Ria peyuluhan kesehatan di site</t>
  </si>
  <si>
    <t>Makan siang 3 org ( Dr. Ria, Efraimna, Andre sopir) di Tanjung</t>
  </si>
  <si>
    <t>Transport dari rumah ke Bandara Sby an. Ady Siswanto</t>
  </si>
  <si>
    <t>Travel Intan an.Ady Siswanto dari Bandara Banjar ke Tanjung</t>
  </si>
  <si>
    <t>Nasi bungkus ngecor</t>
  </si>
  <si>
    <t>Makan Perjalanan Tes beton (Alwi, supir, aji)</t>
  </si>
  <si>
    <t>Revanol pembersih luka utk P3K</t>
  </si>
  <si>
    <t>Transport dari rumah ke Bandara Sby an. Azis Mustofa</t>
  </si>
  <si>
    <t>Travel Intan dari Bandara Banjar ke Tanjung an. Azis Mustofa</t>
  </si>
  <si>
    <t>Minuman dingin utk pengecoran T-1</t>
  </si>
  <si>
    <t>Tambahan nasi makan siang utk driver mixer 5 org</t>
  </si>
  <si>
    <t>Minuman dingin utk pengawas AJI</t>
  </si>
  <si>
    <t>Soft drink utk pnecoran malam T-1</t>
  </si>
  <si>
    <t>Security Simpang Wara - pengawalan mixer malam hari</t>
  </si>
  <si>
    <t>Security Pasar Panas - pengawalan mixer malam hari</t>
  </si>
  <si>
    <t>Makan Perjalanan Tes beton (Alwi)</t>
  </si>
  <si>
    <t>Makan Perjalanan Tes beton (Alwi, driver, aji)</t>
  </si>
  <si>
    <t>Plester luka  utk P3K</t>
  </si>
  <si>
    <t>Aquades pencuci mata utk P3K</t>
  </si>
  <si>
    <t>Makan siang Efraimna dan Dicky operator - induksi</t>
  </si>
  <si>
    <t>Snack dan minuman utk tim inspeksi Crane 100</t>
  </si>
  <si>
    <t>Minuman dan snack tes beton (Alwi, driver, aji)</t>
  </si>
  <si>
    <t>ATK utk koordinator safety</t>
  </si>
  <si>
    <t>Makan Tes beton (Alwi, driver, aji)</t>
  </si>
  <si>
    <t>Jamuan Makan Batching Plan KIB</t>
  </si>
  <si>
    <t>Bantal dan sarung bantal u/ mess SPV</t>
  </si>
  <si>
    <t>Minuman utk tim inspeksi safety dr AI</t>
  </si>
  <si>
    <t>Kue dan minuman ngecor</t>
  </si>
  <si>
    <t>Registrasi &amp; Konsultasi Dokter an. Sugianto (Spv Mechanical)</t>
  </si>
  <si>
    <t>Poli Jantung an. Sugianto (Spv mechanical)</t>
  </si>
  <si>
    <t>Tebus Obat di Apotek Mulia Farma an. Sugianto (Spv Mech)</t>
  </si>
  <si>
    <t>Cetak Stiker SWL 52,7 ton 4 lmbr</t>
  </si>
  <si>
    <t>Cetak Mine Permit 2x18.500</t>
  </si>
  <si>
    <t>Pengobatan Andrey Nordin -sakit mata RS Pertamina</t>
  </si>
  <si>
    <t>Minuman tes beton (Alwi, driver, Aji)</t>
  </si>
  <si>
    <t>Gula + kopi utk ruang meeting</t>
  </si>
  <si>
    <t xml:space="preserve">Makan siang Irfan dan Rusman ambil contoh beton di KIB </t>
  </si>
  <si>
    <t>Baju Hazmat utk painter 1 pcs (APD)</t>
  </si>
  <si>
    <t>Jas hujan HDPE model celana utk painter 3 pcs</t>
  </si>
  <si>
    <t>Cetak Mine Permit 1 x 18.500</t>
  </si>
  <si>
    <t>Makan siang Efraimna di Tanjung- induksi</t>
  </si>
  <si>
    <t>Minuman tes beton (Alwi, driver, aji)</t>
  </si>
  <si>
    <t>Paket Barang</t>
  </si>
  <si>
    <t>Minuman dan snack minta drum 3 pcs ke bag.limbah B3 Adaro</t>
  </si>
  <si>
    <t>Jamuan Makan (AJI, driver, aji)</t>
  </si>
  <si>
    <t>Snack utk meeting</t>
  </si>
  <si>
    <t>Makan malam , Asep, Jasminto, Irvan, Saptono, Zaenal</t>
  </si>
  <si>
    <t xml:space="preserve">Kue dan minum security Pasar Panas </t>
  </si>
  <si>
    <t>Beli quota modem ruang meeting/office</t>
  </si>
  <si>
    <t>Paket Dokumen</t>
  </si>
  <si>
    <t>Beli sempritan utk tim lifting 2 pcs (Peluit)</t>
  </si>
  <si>
    <t>1.2.1</t>
  </si>
  <si>
    <t>Nota</t>
  </si>
  <si>
    <t>Transport Tanjung-Bandara Zaenal</t>
  </si>
  <si>
    <t>Makan malam , Hariono, Albert, Zaenal</t>
  </si>
  <si>
    <t>Transport Bandara-Rumah Zaenal</t>
  </si>
  <si>
    <t>Coupler type SM-20 Wipro (socket udara)</t>
  </si>
  <si>
    <t>I/003</t>
  </si>
  <si>
    <t>Ya</t>
  </si>
  <si>
    <t xml:space="preserve">Spet suntikan utk inject consol epoxy </t>
  </si>
  <si>
    <t>Biaya FU Asam Urat Klinik Primera an. Ady Siswanto</t>
  </si>
  <si>
    <t>Biaya Konsultasi dokter spesialis Mata an. Ady Siswanto</t>
  </si>
  <si>
    <t>Biaya kir mata dll an. Ady Siswanto</t>
  </si>
  <si>
    <t>Travel Intan dari Tanjung ke Banjar an. Fahmi Azis (Cuti)</t>
  </si>
  <si>
    <t>Transport dari Bandara ke rumah an. Fahmi Azis</t>
  </si>
  <si>
    <t>Entertain AJI - RM Mahya Tamiyang Layang</t>
  </si>
  <si>
    <t>Minuman dan Snack Pengecoran TUT</t>
  </si>
  <si>
    <t>Makan siang driver Andre di Tanjung</t>
  </si>
  <si>
    <t xml:space="preserve">Terminal/Stop kontak isi 3- 1 pcs u/ pc </t>
  </si>
  <si>
    <t>Ban dalam mobil SSI-01 (ban tubeless sdh tidak dpt di tambal)</t>
  </si>
  <si>
    <t>Makan malam Wawan S jemput P.Aufrinal di Banjar</t>
  </si>
  <si>
    <t>Makan pagi Wawan S jemput P.Aufrinal di Banjar</t>
  </si>
  <si>
    <t>Beli minuman air mineral Wawan di Banjar jemput p Aufrinal</t>
  </si>
  <si>
    <t>Spanduk hari AIDS u/ dipasang di site</t>
  </si>
  <si>
    <t>Stiker kelengkapan inspeksi safety officer</t>
  </si>
  <si>
    <t>Registrasi &amp; Konsultasi Dokter spesialis u/Sugianto (SPV Mech)</t>
  </si>
  <si>
    <t>Poli Jantung an. Sugianto (Spv Mech)</t>
  </si>
  <si>
    <t>Biaya Obat2an dr RSUDHBK an. Sugianto (Spv Mech)</t>
  </si>
  <si>
    <t>Baju APD / Hazmat utk tukang Cat 2 pcs</t>
  </si>
  <si>
    <t>Coklat snack dokter Ria di site Kelanis</t>
  </si>
  <si>
    <t>Snack meeting dan pengarah dokter Ria dg staff</t>
  </si>
  <si>
    <t>Makan siang dokter Ria, Efraimna dan driver Andre ke Tanjung</t>
  </si>
  <si>
    <t>Snack u/ meeting</t>
  </si>
  <si>
    <t>Obat FU dokter Ria an. Saptono N (Spv Lifting)</t>
  </si>
  <si>
    <t>Obat FU dokter Ria an. Hery Y (Spv Baja)</t>
  </si>
  <si>
    <t>Makan pagi Andre driver antar pak Aufrinal ke Banjar</t>
  </si>
  <si>
    <t>Makan siang + camilan Andre driver antar pak Aufrinal ke Banjar</t>
  </si>
  <si>
    <t>Makan malam Andre driver antar pak Aufrinal ke Banjar</t>
  </si>
  <si>
    <t>Beli minuman air mineral Andre di Banjar antar p Aufrinal</t>
  </si>
  <si>
    <t>Makan siang Albet &amp; Rusman di Tanjung urus dokumen AI</t>
  </si>
  <si>
    <t>Transport dari rumah ke Bandara juanda (suyit, ibnu, dwi)</t>
  </si>
  <si>
    <t>Travel Intan dari Banjar ke Tanjung (suyit, ibnu, dwi)</t>
  </si>
  <si>
    <t>Travel Intan dari Tanjung ke Banjar 5 org Tim Baja (Bambang dkk)</t>
  </si>
  <si>
    <t>Transport dari Bandara ke rumah 5 org grup Bambang dkk</t>
  </si>
  <si>
    <t xml:space="preserve">Makanan utk pengecoran TUT malam hari </t>
  </si>
  <si>
    <t>Minuman utk pekerja pengecoran TUT malam hari</t>
  </si>
  <si>
    <t>Gorengan -snack utk pekerja pengecoran TUT</t>
  </si>
  <si>
    <t>Transport dari rumah ke Bandara juanda</t>
  </si>
  <si>
    <t>Travel Intan dari Banjar ke Tanjung (Sultan)</t>
  </si>
  <si>
    <t>Minuman dan Snack Security Pasar Panas 2 unit tanpa surat ijin</t>
  </si>
  <si>
    <t>Transport dari rumah ke Bandara an. Fahmi Aziz</t>
  </si>
  <si>
    <t>Travel Intan dari Banjar ke Tanjung an. Fahmi Aziz</t>
  </si>
  <si>
    <t>LPG dan Isi ulang air minum galon mess tanjung</t>
  </si>
  <si>
    <t xml:space="preserve">Beli token listrik mess Tanjung </t>
  </si>
  <si>
    <t>Makan siang Ryo- Albet - driver Rusman di Tanjung</t>
  </si>
  <si>
    <t>Makan Malam Ryo- Albet  di Tanjung</t>
  </si>
  <si>
    <t xml:space="preserve">Beli Minuman utk tim Audit SMKP </t>
  </si>
  <si>
    <t xml:space="preserve">Beli keperluan dapur Mess Kelanis </t>
  </si>
  <si>
    <t>Kaca mata safety hitam u/ Heri Yuliawan</t>
  </si>
  <si>
    <t>Kirim Dokumen Adaro ke Jakarta</t>
  </si>
  <si>
    <t>Scan dokumen AI di Tajung+ amplop</t>
  </si>
  <si>
    <t>Pembelian SSD 256GB utk Laptop HSE Coordinator (Suwandi)</t>
  </si>
  <si>
    <t>Makan siang Efraimna di Tanjung kantor induksi</t>
  </si>
  <si>
    <t>Snack utk tim Audit SMKP hari pertama 13-12-2022</t>
  </si>
  <si>
    <t>Snack utk tim Audit SMKP hari ke dua 14-12-2022</t>
  </si>
  <si>
    <t>Beli bwang merah - putih - kacang tanah utk m,asak di mess</t>
  </si>
  <si>
    <t>Gula dan Kopi utk Ruang Meeting</t>
  </si>
  <si>
    <t xml:space="preserve">Buah utk tim audit SMKP hari ke dua </t>
  </si>
  <si>
    <t>Travel Intan dari Tanjung ke Banjar an.Dendi &amp; Eko Supriatna</t>
  </si>
  <si>
    <t>Transport dar Bandara ke rumah an. Dendi</t>
  </si>
  <si>
    <t>Transport dar Bandara ke rumah an. Eko S</t>
  </si>
  <si>
    <t>Snack utk tim Audit SMKP hari ke tiga 15-12-2022</t>
  </si>
  <si>
    <t>I/002</t>
  </si>
  <si>
    <t>Minuman dan kue pekerja utk  loading unloading material T-7 di KM10</t>
  </si>
  <si>
    <t>Travel Intan dari Tanjung ke Banjar an. Asep Sopyan</t>
  </si>
  <si>
    <t>Transport dari Bandara ke Rumah an. Asep Sopyan</t>
  </si>
  <si>
    <t>Cetak Mine permit 1x18500</t>
  </si>
  <si>
    <t>Makan siang Ef dan driver meeting soal AIDS di Tanjung</t>
  </si>
  <si>
    <t>Tambal Ban SSI-02</t>
  </si>
  <si>
    <t>Travel Intan dari Tanjung ke Banjar an. Fikih P (HSE)</t>
  </si>
  <si>
    <t>Transportasi dari bandara ke rumah an. Fikih (HSE)</t>
  </si>
  <si>
    <t>Biaya kirim Material Contoh ke P. Djoko -WS</t>
  </si>
  <si>
    <t>Charger laptop Lenovo u/ Efraimna</t>
  </si>
  <si>
    <t>Makan siang efraimna ke kantor induksi</t>
  </si>
  <si>
    <t>Makan siang Wawan -driver di Tanjung (stby urus Pajero)</t>
  </si>
  <si>
    <t>Makan malam Wawan - driver di Tanjung (stby urus Pajero)</t>
  </si>
  <si>
    <t>Cetak Surat Pengawalan di Tanjung</t>
  </si>
  <si>
    <t>Logo SSI utk Crane 150 ton</t>
  </si>
  <si>
    <t>Tranport dari rumah ke bandara an. Sadirin</t>
  </si>
  <si>
    <t>Makan siang Efraimna kegiatan VCT di KM 73</t>
  </si>
  <si>
    <t>Makan siang Efraimna dan Wawan di Tanjung kantor induksi</t>
  </si>
  <si>
    <t>Obat asam lambung Ryo</t>
  </si>
  <si>
    <t>Gembok 20mm utk panel listrik 3 pcs</t>
  </si>
  <si>
    <t>Cetak Mine permit 5x18500</t>
  </si>
  <si>
    <t>Makan siang Efraimna acara talkshow di KM.73</t>
  </si>
  <si>
    <t>Pembelian quota data internet kantor</t>
  </si>
  <si>
    <t>Travel kepulangan tim Sipil 6 orang dr Tanjung ke Banjar</t>
  </si>
  <si>
    <t>Transport kepulangan tim sipil 6 org dr Juanda ke Jombang</t>
  </si>
  <si>
    <t>Makan siang Albet di Tanjug FU MCU dr.Gizi</t>
  </si>
  <si>
    <t>FU MCU dokter Gizi utk Albet Causar</t>
  </si>
  <si>
    <t>Mouse wireless utk Site Engineer (Alqawi)</t>
  </si>
  <si>
    <t>Mouse wireless utk Electrical Engineer (Fahmi)</t>
  </si>
  <si>
    <t>Mouse wireless utk Drafter (Sri Sultan)</t>
  </si>
  <si>
    <t>Makan siang induksi 6 org + Ef dan Andre driver</t>
  </si>
  <si>
    <t>Makan siang Efraimna ke kantor induksi urus mine permit</t>
  </si>
  <si>
    <t>Hampers Puding utk Auditor SMKP 2 pcs</t>
  </si>
  <si>
    <t>Beli Ikan Asin-tahu-royco utk masak di mess</t>
  </si>
  <si>
    <t>Minuman tim kerja pasang MCCB (shut down)</t>
  </si>
  <si>
    <t>Kabel data utk ruang meeting 2 pcs</t>
  </si>
  <si>
    <t>ATK Stabilo u/ P.Zaenal 4 pcs</t>
  </si>
  <si>
    <t>Transport dari Rumah ke Bandara an.Dendi Surveyor</t>
  </si>
  <si>
    <t>Travel Intan dr Banjar ke Tanjung an. Dendi Surveyor</t>
  </si>
  <si>
    <t>Transport dari Rumah ke Bandara an.Yuda P &amp; Agus Gun</t>
  </si>
  <si>
    <t>Travel Intan dr Banjar ke Tanjung an.Yuda P &amp; Agus Gun</t>
  </si>
  <si>
    <t>Transport dari rumah ke bandara an. Eko Supriatno</t>
  </si>
  <si>
    <t>Travel Intan dari Banjar ke Tanjung an. Eko Supriatno</t>
  </si>
  <si>
    <t>Makan siang Efraimna ambil mine permit ke kantor induksi</t>
  </si>
  <si>
    <t>Cetak Mine Permit 4 x 18.500</t>
  </si>
  <si>
    <t>Selang timbangan u/setting gantry 50 mtr</t>
  </si>
  <si>
    <t>ATK utk keperluan kantor</t>
  </si>
  <si>
    <t>Alat2 listrik utk kantor dan mess</t>
  </si>
  <si>
    <t>Obat utk Saptono (Spv Lifting)</t>
  </si>
  <si>
    <t>Scan dokumen AI di Tanjung</t>
  </si>
  <si>
    <t>Gula dan Kopi utk kantor</t>
  </si>
  <si>
    <t>Transport dari Rumah ke Bandara an. Asep Sopyan</t>
  </si>
  <si>
    <t>Travel Intan dari Bandara banjar ke Tanjung an. Asep Sopyan</t>
  </si>
  <si>
    <t>Transportasi dari rumah ke Bandara an. Fikih (HSE)</t>
  </si>
  <si>
    <t>Travel Intan dari  Banjar ke Tanjung an. Fikih P (HSE)</t>
  </si>
  <si>
    <t>Makan siang Efraimna &amp; Wawan driver ke gedung induksi</t>
  </si>
  <si>
    <t>Cetak Mine Permit 5 x 18.500</t>
  </si>
  <si>
    <t>Keyboard eksternal utk Laptop Pak Asep</t>
  </si>
  <si>
    <t>Transportasi dari rumah ke Bandara 4 org baja  (grup  Antoro)</t>
  </si>
  <si>
    <t>Travel dari Banjar ke Tanjung 4 org baja (grup Antoro)</t>
  </si>
  <si>
    <t>Materai dan ATK u/ induksi</t>
  </si>
  <si>
    <t>Makan siang induksi 2 org + Ef+Wawan + Admin Induksi</t>
  </si>
  <si>
    <t>Cetak buku Hazard Report 4 pcs</t>
  </si>
  <si>
    <t>Token listrik Mess Tanjung</t>
  </si>
  <si>
    <t>Biaya kirim dokumen invoice ke HO (Purchasing)</t>
  </si>
  <si>
    <t>Kapasitor 10uf/450V utk pompa air dan isolasi listrik</t>
  </si>
  <si>
    <t>Bongkar pasang 2 roda, mobil SSI-02</t>
  </si>
  <si>
    <t>FU MCU - Registrasi dan konsul dokter mata an. Sadirin</t>
  </si>
  <si>
    <t>FU MCU - Tindakan di poli mata an. Sadirin</t>
  </si>
  <si>
    <t>FU MCU - Registrasi dan konsul dokter specialis bedah an. Sadirin</t>
  </si>
  <si>
    <t>FU MCU - Biaya obat2an an. Sadirin</t>
  </si>
  <si>
    <t>Makan siang training BLS-BFF &amp; isolasi 5 org + Efraimna+Wawan</t>
  </si>
  <si>
    <t>Makan siang training BLS-BFF 3 org + Efraimna</t>
  </si>
  <si>
    <t>Travel dari Banjar ke Tanjung an. Hermansyah (Welder)</t>
  </si>
  <si>
    <t>Biaya handling di Cargo Bandara Banjar (ambil baut idler)</t>
  </si>
  <si>
    <t>5.2.3</t>
  </si>
  <si>
    <t>Makan siang Andre di Tanjung service mobil SSI-02</t>
  </si>
  <si>
    <t>Makan siang Efraimna ambil mine permit Heri Y di kantor induksi</t>
  </si>
  <si>
    <t>LK. No</t>
  </si>
  <si>
    <t>SSI-I.22.003/PRO/LK/2022/X/008</t>
  </si>
  <si>
    <t>Periode</t>
  </si>
  <si>
    <t>01 Okt 2022 - 15 Okt 2022</t>
  </si>
  <si>
    <t>SSI-I.22.003/PRO/LK/2022/X/009</t>
  </si>
  <si>
    <t>16 Sept 2022 - 30 Sept 2022</t>
  </si>
  <si>
    <t>LK. No.</t>
  </si>
  <si>
    <t>SSI-I.22.003/PRO/LK/2022/X/010</t>
  </si>
  <si>
    <t>15 Ags 2022 - 29 Sept 2022</t>
  </si>
  <si>
    <t>SSI-I.22.003/PRO/LK/2022/XI/005</t>
  </si>
  <si>
    <t>16 Okt 2022 - 30 Okt 2022</t>
  </si>
  <si>
    <t>SSI-I.22.003/PRO/LK/2022/XI/007</t>
  </si>
  <si>
    <t>20 Sept 2022 - 31 Okt 2022</t>
  </si>
  <si>
    <t>SSI-I.22.003/PRO/LK/2022/XII/003</t>
  </si>
  <si>
    <t>21 Sept 2022 - 03 Des 2022</t>
  </si>
  <si>
    <t>SSI-I.22.003/PRO/LK/2023/I/001</t>
  </si>
  <si>
    <t>01 Des 2022 - 15 Des 2022</t>
  </si>
  <si>
    <t>Travel Intan dari Banjar ke Tanjung</t>
  </si>
  <si>
    <t>0.3.0</t>
  </si>
  <si>
    <t>SSI-I.22.003/PRO/LK/2023/I/002</t>
  </si>
  <si>
    <t>15 Des 2022 - 31 Des 2022</t>
  </si>
  <si>
    <t>SSI-I.22.003/PRO/LK/2023/I/003</t>
  </si>
  <si>
    <t>01 Des 2022 - 08 Jan 2023</t>
  </si>
  <si>
    <t>Ket</t>
  </si>
  <si>
    <t>Makan Malam Perjalanan Tes Beton (Alqawi Aziz, Driver, AJI)</t>
  </si>
  <si>
    <t>Makan Siang Perjalanan Tes Beton (Alqawi Aziz, Driver, AJI)</t>
  </si>
  <si>
    <t>Beli Snack/Makanan Ringan Perjalanan Tes Beton (Alqawi Aziz, Driver, AJI)</t>
  </si>
  <si>
    <t>Bayar Minuman Perjalanan Tes Beton (Alqawi Aziz, Driver, AJI)</t>
  </si>
  <si>
    <t>Biaya Makan Siang Perjalanan Tes Beton (Alqawi Aziz, Driver, AJI)</t>
  </si>
  <si>
    <t>Beli Snack/Makanan Ringan Perjalanan Tes Beton (Alqawi Aziz, Driver)</t>
  </si>
  <si>
    <t>Biaya Sarapan Perjalanan Tes Beton (2 Orang) (Alqawi Aziz, Driver)</t>
  </si>
  <si>
    <t>Biaya Sarapan Perjalanan Tes Beton (2 Orang) (Alqawi Aziz, Driver, AJI)</t>
  </si>
  <si>
    <t>Insentif kades ranggailung desember</t>
  </si>
  <si>
    <t>Insentif kades kelanis desember</t>
  </si>
  <si>
    <t>Insentif komandan security desember</t>
  </si>
  <si>
    <t>Sarapan Perjalanan Tes Beton (Alqawi Aziz, Driver, AJI)</t>
  </si>
  <si>
    <t>Jamuan makan AJI</t>
  </si>
  <si>
    <t>Parkir bandara</t>
  </si>
  <si>
    <t>Bumbu dapur (Mess)</t>
  </si>
  <si>
    <t>Minuman tes beton (Alqawi Aziz, Driver, AJI)</t>
  </si>
  <si>
    <t>Makan siang sadirin, zaenal</t>
  </si>
  <si>
    <t>Transport zaenal. Sadirin</t>
  </si>
  <si>
    <t>Wifi mess tanjung</t>
  </si>
  <si>
    <t>Transport zaenal</t>
  </si>
  <si>
    <t>Makan pagi tes beton (Alqawi Aziz, Driver, AJI)</t>
  </si>
  <si>
    <t>Makan siang tes beton (Alqawi Aziz, Driver, AJI)</t>
  </si>
  <si>
    <t>Bola sepak untuk olahraga</t>
  </si>
  <si>
    <t>Keperluan dapur (Mess)</t>
  </si>
  <si>
    <t>SSI-I.22.003/PRO/LK/2023/II/001</t>
  </si>
  <si>
    <t>21 Des 2022 - 15 Jan 2023</t>
  </si>
  <si>
    <t>FU MCU Registrasi dokter spesialis an. MH.Holil</t>
  </si>
  <si>
    <t>II/001</t>
  </si>
  <si>
    <t>2.5.5</t>
  </si>
  <si>
    <t>Tebus obat utk FU MCU an. MH.Holil</t>
  </si>
  <si>
    <t>Registrasi FU MCU Poli THT an.  Syaiful</t>
  </si>
  <si>
    <t>Biaya obat FU MCU an. Syaiful</t>
  </si>
  <si>
    <t>Travel dari Tanjung ke Banjar an. Sugianto tgl 24-12-2022</t>
  </si>
  <si>
    <t>Transport dari bandara ke rumah an. Sugianto tgl 24-12-2022</t>
  </si>
  <si>
    <t>Cek Lab FU MCU an. MH. Holil</t>
  </si>
  <si>
    <t>Poli mata FU MCU an. MH. Holil</t>
  </si>
  <si>
    <t>Registrasi FU MCU Poli mata an. MH. Holil</t>
  </si>
  <si>
    <t>Registrasi FU MCU Poli dalam an. MH. Holil</t>
  </si>
  <si>
    <t>ATK Pulpen dan Clipboard mika</t>
  </si>
  <si>
    <t xml:space="preserve">ATK Pulpen </t>
  </si>
  <si>
    <t>Air minum isi ulang 1 galon u/ mess Tanjung</t>
  </si>
  <si>
    <t>Refill Gas LPG 3 kg u/ mess Tanjung</t>
  </si>
  <si>
    <t xml:space="preserve">Biaya kirim dokumen LK Des'22  ke HO </t>
  </si>
  <si>
    <t>Belanja keperluan dapur mess Kelanis (Beras, Telor dll)</t>
  </si>
  <si>
    <t>Belanja sayur dan ikan utk dapur mess Kelanis</t>
  </si>
  <si>
    <t>Registrasi FU MCU dokter spesialis an. Handoko Setiawan</t>
  </si>
  <si>
    <t>Poli mata FU MCU an. Handoko Setiawan</t>
  </si>
  <si>
    <t>Obat2an FU MCU utk pasien an. Andri Kusbiantoro</t>
  </si>
  <si>
    <t>Pembelian online isolasi bakar/ heat shrink 4mm</t>
  </si>
  <si>
    <t>Registrasi FU MCU Poli dalam an. MH.Holil</t>
  </si>
  <si>
    <t>Biaya Obat FU MCU an. MH. Holil</t>
  </si>
  <si>
    <t>II/002</t>
  </si>
  <si>
    <t>Cek Lab FU MCU an. Handoko S</t>
  </si>
  <si>
    <t>Obat2an FU MCU utk pasien an. Handoko S</t>
  </si>
  <si>
    <t>Makan siang training BFF 2org + Ef + Andre</t>
  </si>
  <si>
    <t>Travel Intan dari Tanjung ke Banjar an. Albet Causar</t>
  </si>
  <si>
    <t>Travel Intan dari Tanjung ke Banjar an. Hery Yuliawan</t>
  </si>
  <si>
    <t>Travel Intan dari Tanjung ke Banjar an. Irfan Malik</t>
  </si>
  <si>
    <t>Travel Intan dari Tanjung ke Banjar an. Bakroni</t>
  </si>
  <si>
    <t>Transport dari Bandara ke Rumah an. Albet Causar</t>
  </si>
  <si>
    <t>Transport dari Bandara ke Rumah an. Hery  Yuliawan</t>
  </si>
  <si>
    <t>Transport dari Bandara ke Rumah an. Irfan Malik</t>
  </si>
  <si>
    <t>Transport dari Bandara ke Rumah an. Bakroni</t>
  </si>
  <si>
    <t>Pembayaran Iuran Sosialisasi HIV/AIDS 19-12-2022</t>
  </si>
  <si>
    <t>Biaya Registrasi FU MCU an. Hadriansyah tgl 26-12-2022</t>
  </si>
  <si>
    <t>Biaya tindakan poli mata FU MCU an. Hadriansyah tgl 26-12-2022</t>
  </si>
  <si>
    <t>Kirim dokumen LK ke  HO via J&amp;T</t>
  </si>
  <si>
    <t>Cetak Mine Permit 1 x 18.500 -  A. Mikael</t>
  </si>
  <si>
    <t xml:space="preserve">Cetak Mine Permit 3 x 18.500 </t>
  </si>
  <si>
    <t>Pesan Stempel Project u/ engineer</t>
  </si>
  <si>
    <t>Makan siang induksi 3 org, training BLS-2 org + Ef+Driver+Induktor</t>
  </si>
  <si>
    <t>Parkir mobil di bandar Banjar -Andre</t>
  </si>
  <si>
    <t>Makan siag training BFF 2 org + Ef + Wawan</t>
  </si>
  <si>
    <t>Atk Spidol marker putih utk marking Mobil A-637 komisioning</t>
  </si>
  <si>
    <t>Travel Indojek Efraimna dr Tanjung ke Pasar Panas pre Com CR-03</t>
  </si>
  <si>
    <t>Cetak Mine Permit 1 x18500</t>
  </si>
  <si>
    <t>Transport dari rumah ke bandara an. Safrudin QC</t>
  </si>
  <si>
    <t>Travel Intan dari Tanjung ke Banjar an. Safrudin QC</t>
  </si>
  <si>
    <t>Kebutuhan masak dapur mess Kelanis</t>
  </si>
  <si>
    <t>Obat Kolesterol u/ Ryo</t>
  </si>
  <si>
    <t>Stiker no.Lambung utk BL-01 Rahman Kreatif</t>
  </si>
  <si>
    <t>Makan siang training BLS 3 org + Ef+Driver</t>
  </si>
  <si>
    <t>Spanduk bulan K3 -RAN Reklame</t>
  </si>
  <si>
    <t>FU MCU ke RSUD Tamiyang Layang an. Suwandi</t>
  </si>
  <si>
    <t>Registrasi FU MCU dokter spesialis an. Andri Kusbiantoro</t>
  </si>
  <si>
    <t>Cek Lab FU MCU an. Andri Kusbiantoro</t>
  </si>
  <si>
    <t>Stiker SWL utk Crane CR-03 Rahman Kreatif</t>
  </si>
  <si>
    <t>Makan siang training BFF 3 org + Ef + Andre</t>
  </si>
  <si>
    <t>Transport dari rumah ke bandara an. Sugianto tgl 11-01-2023</t>
  </si>
  <si>
    <t>Travel dari Banjar ke Tanjung an. Sugianto tgl 11-01-2023</t>
  </si>
  <si>
    <t>Beli bearing mesin gerinda 4''- H Usnan</t>
  </si>
  <si>
    <t>FU MCU ke RSUD Tamiyang Layang an. Safrudin QC</t>
  </si>
  <si>
    <t>Makan siang p.Safrudin &amp; driver Rusman di Tamiyang</t>
  </si>
  <si>
    <t>Minuman dingin dlm perjalanan jemput tim inspeksi Crane</t>
  </si>
  <si>
    <t>Scotlight silver 1 mtr u/ crane 150t</t>
  </si>
  <si>
    <t>Kirim dokumen ke HO p. Zaenal to bu Arlin</t>
  </si>
  <si>
    <t>Bak sampah kecil utk Crane CR-03</t>
  </si>
  <si>
    <t>Cetak Mine Permit 2 x 18.500</t>
  </si>
  <si>
    <t xml:space="preserve">Transport dari rumah ke bandara an. Hery Yuliawan </t>
  </si>
  <si>
    <t>Travel Intan dari Banjar ke Tanjung an. Hery Yuliawan</t>
  </si>
  <si>
    <t>Transport dari rumah ke bandara an. Irfan Malik</t>
  </si>
  <si>
    <t>Travel Intan dari Banjar ke Tanjung an. Irfan Malik</t>
  </si>
  <si>
    <t xml:space="preserve">Ambil TS + PRISMA </t>
  </si>
  <si>
    <t>Ambil Baut di Bandara</t>
  </si>
  <si>
    <t>Kirim alat survey teodalite</t>
  </si>
  <si>
    <t>Kirim alat auto level</t>
  </si>
  <si>
    <t>SSI-I.22.003/PRO/LK/2023/II/002</t>
  </si>
  <si>
    <t>16 Jan 2023 - 24 Jan 2023</t>
  </si>
  <si>
    <t xml:space="preserve">Token listrik Mess Tanjung </t>
  </si>
  <si>
    <t>Stiker No.Lambung utk CR-03 Rahman Kreatif</t>
  </si>
  <si>
    <t>ATK Pulpen Snowman utk induksi</t>
  </si>
  <si>
    <t>Makan siang utk induktor kelas khusus</t>
  </si>
  <si>
    <t>Cetak Mine Permit 14 x 18500</t>
  </si>
  <si>
    <t>Cetak Mine Permit 5 x 18500</t>
  </si>
  <si>
    <t>Minuman utk tim induksi kelas khusus</t>
  </si>
  <si>
    <t>Materai 10000 x 20 pcs utk induksi kelas khusus</t>
  </si>
  <si>
    <t>Makan siang induksi kelas khusus 14 org + Ef + Rusman</t>
  </si>
  <si>
    <t>Biaya induksi /fee induktor kelas khusus 14 org</t>
  </si>
  <si>
    <t>Safety guard mesin gerinda 4''</t>
  </si>
  <si>
    <t>Obat2an utk P3K Mess kelanis</t>
  </si>
  <si>
    <t xml:space="preserve">Materai 10000 x 50 pcs utk PKWT </t>
  </si>
  <si>
    <t>Bayar ongkos servis AC Mess dan Office 4 unit</t>
  </si>
  <si>
    <t>Obat FU MCU an. Handoko S</t>
  </si>
  <si>
    <t>Capasitor AC 35+1,5uF sparepart AC pengganti ac PJO</t>
  </si>
  <si>
    <t>Obat asam lambung Sucralfate u/ Ryo</t>
  </si>
  <si>
    <t>Stop kontak, kabel 2mtr dan steker</t>
  </si>
  <si>
    <t>Minuman botol /soft drink erectiion Trastle T-1</t>
  </si>
  <si>
    <t>LPG + air minum isi ulang</t>
  </si>
  <si>
    <t>Bongkar pasang roda mobil SSI-02</t>
  </si>
  <si>
    <t>Minuman botol /soft drink erection Gantry GL-1</t>
  </si>
  <si>
    <t>Minuman botol /soft drink erection Gantry GL-2</t>
  </si>
  <si>
    <t>Travel Intan ambil alat survey TS &amp; Prisma dr Banjar ke Tanjung (27-12-2022)</t>
  </si>
  <si>
    <t>Travel Intan ambil baut di cargo bandara dr Banjar ke Tanjung (30-12-2022)</t>
  </si>
  <si>
    <t>Travel Intan kirim alat survey Theodolite &amp; Prisma dr Tjg ke Bjr (01-01-2023)</t>
  </si>
  <si>
    <t>Travel Intan dari Banjar ke Tanjung an. Safrudin QC (07-01-2023)</t>
  </si>
  <si>
    <t>Travel Intan ambil alat survey Auto level dr Bjr ke Tanjung (11-01-2023)</t>
  </si>
  <si>
    <t>SSI-I.22.003/PRO/LK/2023/III/001</t>
  </si>
  <si>
    <t>23 Des 2022 - 31 Jan 2023</t>
  </si>
  <si>
    <t xml:space="preserve">FU MCU Gatot Suwanto biaya pendaftaran </t>
  </si>
  <si>
    <t>III/001</t>
  </si>
  <si>
    <t>FU MCU Gatot Suwanto biaya laborat</t>
  </si>
  <si>
    <t>FU MCU Gatot Suwanto biaya Obat dan Alkes</t>
  </si>
  <si>
    <t>Travel Gatot Suwanto Op.Crane dari Banjar ke Tanjung</t>
  </si>
  <si>
    <t>Stiker Batas maksimal  u/ safety</t>
  </si>
  <si>
    <t>Entertain tim commissioning alat berat</t>
  </si>
  <si>
    <t>Hampers utk tim commissioning alat berat</t>
  </si>
  <si>
    <t>Mine permit 7 x 18.500</t>
  </si>
  <si>
    <t>Mine permit 3 x 18.500</t>
  </si>
  <si>
    <t>Makan siang 3 helper lokal -induksi + 1 driver</t>
  </si>
  <si>
    <t>Materai 10000 x2 utk induksi</t>
  </si>
  <si>
    <t>FU MCU EKG  Taupik Rahman B</t>
  </si>
  <si>
    <t>Transport Iham WH dari rumah ke Bandara</t>
  </si>
  <si>
    <t>Travel Iham WH dari Banjar ke Tanjung</t>
  </si>
  <si>
    <t>Travel Ryo dari Tanjung ke Bandara Banjar</t>
  </si>
  <si>
    <t xml:space="preserve">Mine Permit 1 x 18.500 </t>
  </si>
  <si>
    <t>Transport Ryo dari bandara ke rumah</t>
  </si>
  <si>
    <t>Steker, stopkontak, Terminal 3 lubang utk R.meeting</t>
  </si>
  <si>
    <t>Pengobatan an.Wagisan - pekerja Baja di RS.Pertamina</t>
  </si>
  <si>
    <t>FU MCU Handoko Setiawan Registrasi dokter spesialis</t>
  </si>
  <si>
    <t>FU MCU Handoko Setiawan cek Lab</t>
  </si>
  <si>
    <t>Makan siang Andre driver jemput Ahyat Op.Exa di Paringin</t>
  </si>
  <si>
    <t>Aqua &amp; Softdrink utk lomba volly dan futsal bulan K3</t>
  </si>
  <si>
    <t>FU MCU Supriono Welder cek Urin lengkap</t>
  </si>
  <si>
    <t>Obat2an Supriono Welder</t>
  </si>
  <si>
    <t>Minuman u/ lomba futsal SSI vs Adaro</t>
  </si>
  <si>
    <t>Minuman dingin utk erection gantry G5</t>
  </si>
  <si>
    <t>Minuman u/ lomba futsal &amp; volly SSI vs Adaro</t>
  </si>
  <si>
    <t>Makan malam Andre jemput P.Aufrinal di Banjar</t>
  </si>
  <si>
    <t>Makan pagi Andre jemput P.Aufrinal di Banjar</t>
  </si>
  <si>
    <t>Minuman dan Snack jemput P.Aufrinal di Banjar</t>
  </si>
  <si>
    <t>Parkir di Bandara Samsudin Noor jemput P.Aufrinal</t>
  </si>
  <si>
    <t>Minuman u/ final lomba futsal SSI vs Adaro</t>
  </si>
  <si>
    <t>Solar 10 liter SSI-02 Servis di Tanjung</t>
  </si>
  <si>
    <t>ATK dll u/ site</t>
  </si>
  <si>
    <t>Minuman u/ erection Gantry 6</t>
  </si>
  <si>
    <t>Batterai u/ alat survey dan printing</t>
  </si>
  <si>
    <t>Transport Abdurrahman PC dr rumah ke Bandara Juanda</t>
  </si>
  <si>
    <t>Travel Abdurrahman PC dari Bandara Banjar ke Tanjung</t>
  </si>
  <si>
    <t>FU MCU EKG  Taupik Rahman B - Rawat Jalan</t>
  </si>
  <si>
    <t>III/003</t>
  </si>
  <si>
    <t>SSI-I.22.003/PRO/LK/2023/III/003</t>
  </si>
  <si>
    <t>01 Feb 2022 - 16 Feb 2023</t>
  </si>
  <si>
    <t>Mine Permit 1 x 18.500</t>
  </si>
  <si>
    <t>Transport Syaifudin CM dari rumah ke Bandara</t>
  </si>
  <si>
    <t>Travel Syaifudin CM dari Banjar ke Tanjung</t>
  </si>
  <si>
    <t xml:space="preserve">Gelas ukur utk grouting </t>
  </si>
  <si>
    <t>Paku beton  dan kikir utk begisting grouting</t>
  </si>
  <si>
    <t>Makan malam Andre antar P.Aufrinal ke Banjar</t>
  </si>
  <si>
    <t>Makan pagi Andre antar P.Aufrinal ke Banjar</t>
  </si>
  <si>
    <t>Makan Siang Andre antar P.Aufrinal ke Banjar</t>
  </si>
  <si>
    <t>Parkir di Bandara Samsudin Noor antar P.Aufrinal</t>
  </si>
  <si>
    <t>Snack dan minuman antar P.Aufrinal ke Banjar</t>
  </si>
  <si>
    <t>Obat utk pak Syaifudin</t>
  </si>
  <si>
    <t>Fuller Gauge utk Mekanikal</t>
  </si>
  <si>
    <t>Modem huawei utk kantor SSI  kelanis</t>
  </si>
  <si>
    <t>Transport RYO dr rumah ke Bandara Juanda</t>
  </si>
  <si>
    <t>Travel RYO dari Bandara Banjar ke Tanjung</t>
  </si>
  <si>
    <t>Follow Up MCU Andre + Asam Urat</t>
  </si>
  <si>
    <t>Bateray 4 pcs utk remote AC R Meeting</t>
  </si>
  <si>
    <t xml:space="preserve">Minuman utk lomba Volley </t>
  </si>
  <si>
    <t>Bumbu masak utk dapur mess Kelanis (Bwg, Garam, Sasa, dll)</t>
  </si>
  <si>
    <t>Mouse wireless utk P. Abdurrahman PC</t>
  </si>
  <si>
    <t>Keperluan dapur Mess Kelanis (Beras, Minyak, Tepung)</t>
  </si>
  <si>
    <t>Tempat makan 6 set, pisau 1</t>
  </si>
  <si>
    <t>Obat FU MCU an.Supriono Welder</t>
  </si>
  <si>
    <t>Kasur, bantal, sprei 2 set</t>
  </si>
  <si>
    <t>2.1.4</t>
  </si>
  <si>
    <t>Mine Permit 5 x 18.500</t>
  </si>
  <si>
    <t>Topeng Las Wipro 3 pcs</t>
  </si>
  <si>
    <t>Connector Hub RJ45 u/ electrical</t>
  </si>
  <si>
    <t>Makan Supriono dan Dendy di Tanjung FU MCU</t>
  </si>
  <si>
    <t xml:space="preserve">FU MCU Andre Noordin </t>
  </si>
  <si>
    <t>Soft drink erection G-6</t>
  </si>
  <si>
    <t>Mine Permit 3 x 18.500</t>
  </si>
  <si>
    <t xml:space="preserve">Makan siang Wawan (driver )dan Ryo belanja di Tanjung </t>
  </si>
  <si>
    <t>Telor utk dapur mess kelanis</t>
  </si>
  <si>
    <t>ATK kertas dan lakban utk kantor</t>
  </si>
  <si>
    <t>Sapu lidi utk site Kelanis 2 pcs</t>
  </si>
  <si>
    <t>Casing hardisk + kabel vga u/ pak ASEP</t>
  </si>
  <si>
    <t>Makan siang Andre di Tanjung antar MCU Dendy</t>
  </si>
  <si>
    <t>Minuman dingin utk erection G-7</t>
  </si>
  <si>
    <t>Kekurangan bayar PPN nota.FJ-23-02-00827 H.Usnan</t>
  </si>
  <si>
    <t>Nipple sambungan selang Oksigen 1 pcs</t>
  </si>
  <si>
    <t>Nipple sambungan selang Acetylene 2 pcs</t>
  </si>
  <si>
    <t>SSI-I.22.003/PRO/LK/2023/III/009</t>
  </si>
  <si>
    <t>01 Feb 2022 - 28 Feb 2023</t>
  </si>
  <si>
    <t>Pembelian paket Internet R.meeting site</t>
  </si>
  <si>
    <t>III/009</t>
  </si>
  <si>
    <t>Pembelian token listrik Mess Tanjung</t>
  </si>
  <si>
    <t>Travel Endar K Painter dari  Tanjung ke Banjar</t>
  </si>
  <si>
    <t>Transport Endar Kurniawan Painter dr Bandara ke rumah</t>
  </si>
  <si>
    <t>Travel Azis Mustofa dari  Tanjung ke Banjar</t>
  </si>
  <si>
    <t>Transport Azis Mustofa dr Bandara ke rumah</t>
  </si>
  <si>
    <t>Kirim dokumen AI ke Jkt</t>
  </si>
  <si>
    <t>Bensin Motor Efraimna ke kantor induksi</t>
  </si>
  <si>
    <t>Makan siang Andre driver di Tanjung antar training BLSBFF</t>
  </si>
  <si>
    <t>Transport Endar Kurniawan Painter dr rumah ke Bandara</t>
  </si>
  <si>
    <t>Travel Endar K Painter dari Banjar ke Tanjung</t>
  </si>
  <si>
    <t>Mine Permit 1x18.500</t>
  </si>
  <si>
    <t>mine Permit 2x18.500</t>
  </si>
  <si>
    <t>Soft drink 20 pcs penyambugan G8-9</t>
  </si>
  <si>
    <t>Minuman dan snack proses erection G8-9</t>
  </si>
  <si>
    <t xml:space="preserve">Kirim dokumen LK ke HO bulan Feb'2023 </t>
  </si>
  <si>
    <t>Snack kunjungan dokter dr Tanjung ke site Kelanis</t>
  </si>
  <si>
    <t>Lampu dop LED 10 pcs, batreai dan tespen</t>
  </si>
  <si>
    <t>Bumbu dapur mess Kelanis -santan sasa</t>
  </si>
  <si>
    <t>Keperluan dapur dan kantor (gula kopi)</t>
  </si>
  <si>
    <t>Obat2an utk Mess Karyawan</t>
  </si>
  <si>
    <t>Minuman dingin Erection G9</t>
  </si>
  <si>
    <t>Makan siang Ryo dan Wawan di Tanjung - belanja material</t>
  </si>
  <si>
    <t>Sikat baja 6 pcs dan baut M10 4 pcs</t>
  </si>
  <si>
    <t>ATK Spidol kocok putih 1 pack, bolpoint 1 pack</t>
  </si>
  <si>
    <t>Cat 1 kaleng dan meteran 3M</t>
  </si>
  <si>
    <t>Las cor tutup dinamo  / electro motor</t>
  </si>
  <si>
    <t>Air isi ulang +  LPG 3kg</t>
  </si>
  <si>
    <t>Makan siang Efraimna+Dokter+ Sopir di Tanjung</t>
  </si>
  <si>
    <t>Soft drink pengecoran Concrete Protection T5-T6</t>
  </si>
  <si>
    <t>Makan siang 7 org training BLS + Sopir</t>
  </si>
  <si>
    <t>Makan siang 7 org training BFF</t>
  </si>
  <si>
    <t>Rel MCB  5 btg</t>
  </si>
  <si>
    <t>Dynabolt M8 - 30 pcs</t>
  </si>
  <si>
    <t>Nipple selang 4 pcs dan klem selang 20 pcs</t>
  </si>
  <si>
    <t>Pembelian paket Internet R.meeting site -1</t>
  </si>
  <si>
    <t>Pembelian paket Internet R.meeting site -2</t>
  </si>
  <si>
    <t>Transport Aziz Mustofa dr rumah ke Bandara</t>
  </si>
  <si>
    <t>Travel Aziz Mustofa dari Banjar ke Tanjung</t>
  </si>
  <si>
    <t>FU MCU THT an.Abdul Rohman</t>
  </si>
  <si>
    <t>Minuman dingin inspeksi dg AI</t>
  </si>
  <si>
    <t>Carbon Brush / Bostel utk mesin gergaji Makita</t>
  </si>
  <si>
    <t>Makan siang Ryo dan Rusman di Tanjung - belanja material</t>
  </si>
  <si>
    <t>Beras 5 kg utk Dapur Mess Kelanis</t>
  </si>
  <si>
    <t>Transport Sugianto dr rumah ke bandara</t>
  </si>
  <si>
    <t>Travel Sugianto dari Banjar ke Tanjung</t>
  </si>
  <si>
    <t xml:space="preserve">SSD utk Laptop Nur Amin - Admin </t>
  </si>
  <si>
    <t>Beras, telor, minyak dll keperluan dapur Mess kelanis</t>
  </si>
  <si>
    <t>SSI-I.22.003/PRO/LK/2023/III/014</t>
  </si>
  <si>
    <t>12 Jan 2023 - 26 Feb 2023</t>
  </si>
  <si>
    <t>PDAM bulan desember 2022</t>
  </si>
  <si>
    <t>III/014</t>
  </si>
  <si>
    <t>Transport Zaenal , Ilham Tanjung - Banjar</t>
  </si>
  <si>
    <t>Minuman erection gantry</t>
  </si>
  <si>
    <t>Transport Zaenal Juanda - Rumah</t>
  </si>
  <si>
    <t>WIFI mess tanjung bulan januari 2023</t>
  </si>
  <si>
    <t>Entertain Adaro FAT ke workshop SSI</t>
  </si>
  <si>
    <t>Kertas A4</t>
  </si>
  <si>
    <t>Transport Zaenal Rumah - Juanda</t>
  </si>
  <si>
    <t>Makan Entertain adaro</t>
  </si>
  <si>
    <t>Insentif kades Ranggailung Januari 2023</t>
  </si>
  <si>
    <t>Insentif kades Kelanis Januari 2023</t>
  </si>
  <si>
    <t>Insentif komandan security Januari 2023</t>
  </si>
  <si>
    <t>Transport Zaenal Banjar - Tanjung</t>
  </si>
  <si>
    <t>cc</t>
  </si>
  <si>
    <t>Travel Suwandi HSE dr Tanjung ke Banjara</t>
  </si>
  <si>
    <t>Transport Suwandi HSE dari Bandara ke Rumah</t>
  </si>
  <si>
    <t>Travel Fikih HSE dr Tanjung ke Banjar</t>
  </si>
  <si>
    <t>Transport Fikih HSE dari Bandara ke Rumah</t>
  </si>
  <si>
    <t>Transport Suwandi HSE dari Rumah ke Bandara</t>
  </si>
  <si>
    <t>Travel Suwandi HSE dr  Banjar ke Tanjung</t>
  </si>
  <si>
    <t>Travel Sri Sultan Drafter dr Tanjung ke Banjar</t>
  </si>
  <si>
    <t>Transport Sri Sultan Drafter dari Bandara ke Rumah</t>
  </si>
  <si>
    <t>SSI-I.22.003/PRO/LK/2023/III/015</t>
  </si>
  <si>
    <t>01 Mar 2023 - 15 Mar 2023</t>
  </si>
  <si>
    <t>Makan siang Ryo + Wawan driver belanja di Tanjung</t>
  </si>
  <si>
    <t>III/015</t>
  </si>
  <si>
    <t>Jas hujan HDPE 5 pcs utk pekerja</t>
  </si>
  <si>
    <t>Gas LPG 3 kg + isi ulang air minum</t>
  </si>
  <si>
    <t>Makan siang 4 org MCU di Tanjung (Ryo-Ibnu-Ivan-Sarifudin)</t>
  </si>
  <si>
    <t>Toples, sendok gula dll utk kantor + R.Meeting</t>
  </si>
  <si>
    <t>Materai 10.000 x 10</t>
  </si>
  <si>
    <t>Mine permit 1x18500</t>
  </si>
  <si>
    <t>Lem silicon+kunci loker perbaikan pintu genset</t>
  </si>
  <si>
    <t>Tomat sayur 1 kg u/ dapur mess Kelanis</t>
  </si>
  <si>
    <t>Transport Fikih HSE dari Rumah ke Bandara</t>
  </si>
  <si>
    <t>Travel Fikih HSE dr  Banjar ke Tanjung</t>
  </si>
  <si>
    <t>Travel dari Tanjung ke Banjar u/ P.Sadirin</t>
  </si>
  <si>
    <t>Transport dari Bandara ke rumah u/ P.Sadirin</t>
  </si>
  <si>
    <t>Makan Pagi Andre berangkat jemput P.Aufrinal ke Banjar</t>
  </si>
  <si>
    <t>Makan Siang Andre jemput P.Aufrinal ke Banjar</t>
  </si>
  <si>
    <t>Makan Malam Andre jemput P.Aufrinal ke Banjar</t>
  </si>
  <si>
    <t>Snack Andre jemput Aufrinal di Banjar</t>
  </si>
  <si>
    <t>Parkir Bandara Banjar Andre jemput Aufrinal</t>
  </si>
  <si>
    <t>Mine permit 5x18500</t>
  </si>
  <si>
    <t>Beras 25 kg + Minyak goreng 2 ltr u/ dapur mess Kelanis</t>
  </si>
  <si>
    <t>Makan siang Ryo+Hery+Rusman belanja barang di Kalua</t>
  </si>
  <si>
    <t>Benang nylon 1 roll</t>
  </si>
  <si>
    <t>obeng min besar 1 pcs</t>
  </si>
  <si>
    <t>Obeng Min 5pcs</t>
  </si>
  <si>
    <t>Peralatan dapur mess</t>
  </si>
  <si>
    <t>Bawang Merah-putih-Lombok-mpon2 utk dapur Mess</t>
  </si>
  <si>
    <t>Quota internet modem kantor</t>
  </si>
  <si>
    <t>Kirim  dokumen LK Februari 2023 -2 ke HO</t>
  </si>
  <si>
    <t>Obat u/ Pak Supriono Welder</t>
  </si>
  <si>
    <t>Mine permit 2 x 18500</t>
  </si>
  <si>
    <t>Gula 3 kg utk kantor dan ruang meeting</t>
  </si>
  <si>
    <t>Minuman dingin u/ pekerja di hopper 1</t>
  </si>
  <si>
    <t>Makan malam Andre berangkat antar P.Aufrinal ke Banjar</t>
  </si>
  <si>
    <t>Makan Pagi Andre antar P.Aufrinal ke Banjar</t>
  </si>
  <si>
    <t>Makan siang Andre antar P.Aufrinal ke Banjar</t>
  </si>
  <si>
    <t>Parkir Bandara Banjar Andre antar P Aufrinal ke Banjar</t>
  </si>
  <si>
    <t>Stop kontak 3 lubang u/ kantor</t>
  </si>
  <si>
    <t>Mata bor beton Bosch 20mm, Benang nylon 2 roll</t>
  </si>
  <si>
    <t>Bumbu dapur dan sayuran utk mess Kelanis</t>
  </si>
  <si>
    <t>Kunci Ring pass Tekiro no.24 - 2 pcs</t>
  </si>
  <si>
    <t>Kunci Ring pass Tekiro no.24 - 1 pcs</t>
  </si>
  <si>
    <t>Follow Up MCU an. Haryono LC</t>
  </si>
  <si>
    <t xml:space="preserve">Obat FU MCU Trigliseride an. Haryono </t>
  </si>
  <si>
    <t>Follow Up MCU an. Ivan Mario Rigger</t>
  </si>
  <si>
    <t>ATK (Agenda, map dll)</t>
  </si>
  <si>
    <t>Transport dari Rumah ke Bandara u/ P.Sadirin</t>
  </si>
  <si>
    <t>Travel dari Banjar ke Tanjung u/ P.Sadirin</t>
  </si>
  <si>
    <t>Obat u/ Pak Supri Welder</t>
  </si>
  <si>
    <t>Minyak Goreng 5 liter Sofia</t>
  </si>
  <si>
    <t>Minuman dingin u/ pekerjaan di S07</t>
  </si>
  <si>
    <t>SSI-I.22.003/PRO/LK/2023/III/016</t>
  </si>
  <si>
    <t>16 Mar 2023 - 29 Mar 2023</t>
  </si>
  <si>
    <t xml:space="preserve">Minuman dingin u/ pekerjaan di hopper 1 </t>
  </si>
  <si>
    <t>III/016</t>
  </si>
  <si>
    <t>Tambal ban mobil SSI-02</t>
  </si>
  <si>
    <t>Minuman dingin u/ pekerjaan di hopper 1</t>
  </si>
  <si>
    <t xml:space="preserve">Tambal ban mobil Pajero </t>
  </si>
  <si>
    <t>Minuman dingin u/ pekerjaan erection atap G8</t>
  </si>
  <si>
    <t>Biaya FU MCU Haryono (konsul dokter &amp; Lab)</t>
  </si>
  <si>
    <t>Keperluan dapur Mess Kelanis</t>
  </si>
  <si>
    <t>Stiker ACCEPTED utk tagging material</t>
  </si>
  <si>
    <t>Snack pengganti makan Andre jemput P.Ganda ke Banjar</t>
  </si>
  <si>
    <t>Parkir Bandara Banjar jemput P.Ganda</t>
  </si>
  <si>
    <t>Pembelian Kaca Mata FU MCU an. Ivan Mario Rigger</t>
  </si>
  <si>
    <t>Kaca bening 3 x 28 x 40 mm pengganti kaca lampu hopper 1</t>
  </si>
  <si>
    <t xml:space="preserve">Minuman dingin u/ pekerjaan pasang chute di hopper 1 </t>
  </si>
  <si>
    <t xml:space="preserve">Beli galon kosong </t>
  </si>
  <si>
    <t>Plastik sampah/trash bag isi 50 lbr</t>
  </si>
  <si>
    <t>Kertas HVS A4- 4 rim</t>
  </si>
  <si>
    <t>Mine Permit 2x18500</t>
  </si>
  <si>
    <t>Travel dr Tanjung ke Banjar an. Safrudin Asri QC</t>
  </si>
  <si>
    <t>Transport dari bandara ke rumah an.Safrudin Asfri QC</t>
  </si>
  <si>
    <t>Top up pulsa utk pengisian quota modem kantor</t>
  </si>
  <si>
    <t>Kirim dokumen LK ke HO via J&amp;T</t>
  </si>
  <si>
    <t>Travel dr Tanjung ke Banjar an. Agus Gunawan Fitter Baja</t>
  </si>
  <si>
    <t>Transport dari bandara ke rumah an.A.gunawan Fitter Baja</t>
  </si>
  <si>
    <t>Pelampung stop kran tandon air</t>
  </si>
  <si>
    <t>Makan Ryo di Tanjung FU MCU dan belanja material</t>
  </si>
  <si>
    <t>FU MCU an. Haryono RS.Pertamina</t>
  </si>
  <si>
    <t>Makan siang pekerja 4 org training BLS</t>
  </si>
  <si>
    <t>Mine Permit 7 x18.500</t>
  </si>
  <si>
    <t>Mine Permit 1 x18.500</t>
  </si>
  <si>
    <t>Makan siang pekerja 4 org training BFF</t>
  </si>
  <si>
    <t>Beli end cap galv. 1 1/2''- 3 pcs utk perpipaan hopper 1</t>
  </si>
  <si>
    <t>5.3.5</t>
  </si>
  <si>
    <t>Beli elbow las 1 1/2'' - 5 pcs utk perpipaan hopper 1</t>
  </si>
  <si>
    <t>Beli flange 2''JIS 10K - 2 pcs utk perpipaan hopper 1</t>
  </si>
  <si>
    <t>Beli Tee galv. 1/2'' - 2pcs utk perpipaan hopper 1</t>
  </si>
  <si>
    <t>SSI-I.22.003/PRO/LK/2023/IV/001</t>
  </si>
  <si>
    <t>01 Mar 2023 - 25 Mar 2023</t>
  </si>
  <si>
    <t>Bus Tatang Bandung - Tj. Priok</t>
  </si>
  <si>
    <t>IV/001</t>
  </si>
  <si>
    <t>Sewa rumah/ akomodasi Tatang</t>
  </si>
  <si>
    <t>Perlengkapan tempat tidur Tatang</t>
  </si>
  <si>
    <t>Air minum Galon Tatang</t>
  </si>
  <si>
    <t>Terminal Listrik</t>
  </si>
  <si>
    <t>Listrik kos Tatang</t>
  </si>
  <si>
    <t>Bus Tatang Cileunyi - Bekasi</t>
  </si>
  <si>
    <t>Bus Tatang Bekasi - Cileunyi</t>
  </si>
  <si>
    <t>Kirim Dokumen ke kelanis</t>
  </si>
  <si>
    <t>Angkot dari kos ke WS @8000x22 hari</t>
  </si>
  <si>
    <t>SSI-I.22.003/PRO/LK/2023/V/001</t>
  </si>
  <si>
    <t>10 Mar 2023 - 18 Apr 2023</t>
  </si>
  <si>
    <t xml:space="preserve">Token Listrik Mess Tanjung </t>
  </si>
  <si>
    <t>V/001</t>
  </si>
  <si>
    <t>Mine Permit 2x18.500</t>
  </si>
  <si>
    <t>Travel Fahmi dr Tanjung ke Banjar Bandara (FAT Tripper HMA)</t>
  </si>
  <si>
    <t>Transport Fahmi dr Bandara CKG ke WS PT. DHJ Bekasi (FAT Tripper)</t>
  </si>
  <si>
    <t>Transport Fahmi dr PT. DHJ Bekasi ke Bogor (FAT Tripper HMA)</t>
  </si>
  <si>
    <t>Bensin Mobil Fahmi dr Bogor ke WS PT.DHJ Bekasi (PP) FAT Tripper HMA</t>
  </si>
  <si>
    <t>Transport Fahmi dr Bogor ke Bandara CKG (FAT Tripper HMA)</t>
  </si>
  <si>
    <t>Travel Fahmi dr Banjar Bandara ke Tanjung (FAT Tripper HMA)</t>
  </si>
  <si>
    <t>Travel ambil barang dr Banjar ke Tanjung (fitting dr WS)</t>
  </si>
  <si>
    <t>Pembelian online Charger laptop Sony u/ P.Asep</t>
  </si>
  <si>
    <t>Travel Rusdianto dari Tanjung ke Banjar</t>
  </si>
  <si>
    <t>Transport Rusdianto dari bandara ke rumah</t>
  </si>
  <si>
    <t>Bollpen utk training Fitter di Kelanis 25 pcs</t>
  </si>
  <si>
    <t>Kirim dokumen LK Bulan April -1 via J&amp;T</t>
  </si>
  <si>
    <t>Beli elbow las 4''-sch40 x2 pcs</t>
  </si>
  <si>
    <t>Beli Minyak Goreng 5 liter u/ Dapur Mess Kelanis</t>
  </si>
  <si>
    <t>Makan Ryo &amp; Wawan Langsir matrial dr PCC ke Kelanis</t>
  </si>
  <si>
    <t>Travel 6 orang Grup Baja dari Pasar Panas ke Banjar</t>
  </si>
  <si>
    <t>Makan siang induksi 3 orang + driver</t>
  </si>
  <si>
    <t xml:space="preserve">Solar SSI-02 di Tanjung </t>
  </si>
  <si>
    <t>Takjil buka puasa di mess Kelanis tgl 1-11 april</t>
  </si>
  <si>
    <t>Bensin utk stamper</t>
  </si>
  <si>
    <t>Paku utk begisting</t>
  </si>
  <si>
    <t>Minuman dingin utk  pekerjaan unloading pengembalian scaffolding</t>
  </si>
  <si>
    <t>Cetak Logo Adaro utk sarana 12 pcs x15000</t>
  </si>
  <si>
    <t>Travel utk 7 orang tim Baja dr Tanjung ke Banjar</t>
  </si>
  <si>
    <t>Travel Wawan dr Tanjung ke Bandar Banjar</t>
  </si>
  <si>
    <t>Beli Beras 10 kg utk dapur mess Kelanis</t>
  </si>
  <si>
    <t>Mine Permit 3x18.500</t>
  </si>
  <si>
    <t>Kabel ties dan batrey 9volt</t>
  </si>
  <si>
    <t>Travel Alqowi Aziz dari Tanjung ke Banjar</t>
  </si>
  <si>
    <t>Travel Gatot S (Op.Crane Rimasa) dari Tanjung ke Banjar</t>
  </si>
  <si>
    <t>Travel M.Saifudin dari Tanjung ke Banjar</t>
  </si>
  <si>
    <t>Soft drink utk pengecoran pondasi Tower Lamp</t>
  </si>
  <si>
    <t>Takjil buka puasa di mess Kelanis tgl 12-14 April 2023</t>
  </si>
  <si>
    <t>Parkir masuk Bandara  Banjar -1</t>
  </si>
  <si>
    <t>Parkir masuk Bandara  Banjar -2</t>
  </si>
  <si>
    <t>Makan Andre antar pak Ganda ke Banjar</t>
  </si>
  <si>
    <t>SSI-I.22.003/PRO/LK/2023/V/002</t>
  </si>
  <si>
    <t>06 Feb 2023 - 08 Apr 2023</t>
  </si>
  <si>
    <t>Insentif kades Ranggailung februari 2023</t>
  </si>
  <si>
    <t>V/002</t>
  </si>
  <si>
    <t>Insentif kades Kelanis februari 2023</t>
  </si>
  <si>
    <t>Insentif komandan security februari 2023</t>
  </si>
  <si>
    <t>Makan malam AJI &amp; SSI staff</t>
  </si>
  <si>
    <t>Jamuan makan malam AJI</t>
  </si>
  <si>
    <t>Sumbangan kegiatan ramadhan desa kelanis</t>
  </si>
  <si>
    <t xml:space="preserve">Transport Ravie drafter dari rumah ke bandara </t>
  </si>
  <si>
    <t>Travel Ravie dari Banjar ke Tanjung</t>
  </si>
  <si>
    <t>Makan perjalanan site visit tambang emas</t>
  </si>
  <si>
    <t>BBM mobil site visit tambang emas kaltim</t>
  </si>
  <si>
    <t>Akomodasi penginapan site visit tambang emas</t>
  </si>
  <si>
    <t>Buka puasa SSI = 12 orang</t>
  </si>
  <si>
    <t>PDAM mess februari 2023</t>
  </si>
  <si>
    <t>Buka puasa SSI = 6 orang</t>
  </si>
  <si>
    <t>Buka puasa bersama AJI &amp; SSI</t>
  </si>
  <si>
    <t>Soft Drink 20 pcs-penarikan belt conveyor</t>
  </si>
  <si>
    <t xml:space="preserve">Soft Drink 20 pcs-penarikan belt conveyor siang </t>
  </si>
  <si>
    <t>Soft Drink 20 pcs-penarikan belt conveyor malam</t>
  </si>
  <si>
    <t>Material sock drat 1 1 /2x1/2</t>
  </si>
  <si>
    <t>Kirim dokumen LK Maret ke 2</t>
  </si>
  <si>
    <t>Token Listrik Mess Tanjung</t>
  </si>
  <si>
    <t>Plastik sampah /trashbag isi 50 lbr x 2 pack</t>
  </si>
  <si>
    <t>Bumbu dapur dan sayuran utk  dapur mess kelanis</t>
  </si>
  <si>
    <t>Kabel Skun SC16-8 utk electrical</t>
  </si>
  <si>
    <t>Keperluan dapur  mess Kelanis (Kopi, Gula, dll)</t>
  </si>
  <si>
    <t>Mouse utk Ravie Drafter</t>
  </si>
  <si>
    <t>Mine Permit 1x18500</t>
  </si>
  <si>
    <t>Bumbu dapur mess Kelanis</t>
  </si>
  <si>
    <t>SSI-I.22.003/PRO/LK/2023/V/005</t>
  </si>
  <si>
    <t>11 April 2023 - 30 April 2023</t>
  </si>
  <si>
    <t>Transport 5 orang  dr Bandara ke rumah (Yudha, Arrohman, Holil, Saipul, Handoko)</t>
  </si>
  <si>
    <t>V/005</t>
  </si>
  <si>
    <t>Transport 7 orang  dr Bandara ke rumah (Dwi Totok, Ibnu F, Suyitno, Sifak, Wagisan, Darto, Kusbiantoro)</t>
  </si>
  <si>
    <t>Travel Sugianto dari Tanjung ke Banjar</t>
  </si>
  <si>
    <t>Transport Sugianto dari Bandara ke rumah</t>
  </si>
  <si>
    <t>Travel Abidin Op Rimasa dari Tanjung ke Banjar</t>
  </si>
  <si>
    <t>Travel Eko dan Wawan dari Tanjung ke Bandara</t>
  </si>
  <si>
    <t>Transport Eko dan Wawan dr Bandara ke rumah</t>
  </si>
  <si>
    <t>Transport Alqowi Aziz dari Bandara ke Rumah</t>
  </si>
  <si>
    <t>Transport M.Saifudin dari Bandara ke Rumah</t>
  </si>
  <si>
    <t>Travel Hermansyah dr Tanjung ke Pulang Pisau Banjarmasin</t>
  </si>
  <si>
    <t>Travel Abidin Op Crane dari Bandara ke Tanjung</t>
  </si>
  <si>
    <t>TraveL Asep, Fahmi, Dendy 240.000x3 dr Tanjung ke Bandara</t>
  </si>
  <si>
    <t>Transport (Asep,Fahmi, dendy) dari Bndara ke rumah</t>
  </si>
  <si>
    <t>TraveL Azis Mustofa dr Tanjung ke Bandara</t>
  </si>
  <si>
    <t>Travel 7 org (Zaenal, Ryo, Hery, Supri, Endar, A.Rahman, Ilham) Tanjung ke Bandara</t>
  </si>
  <si>
    <t>Transport 7 org (Zaenal, Ryo, Hery, Supri, Endar, A.Rahman, Ilham) Bandara ke rumah</t>
  </si>
  <si>
    <t>Transport Alqawi Aziz dr rumah ke Bandara</t>
  </si>
  <si>
    <t>Travel Alqawi Aziz dr Bandara ke Tanjung</t>
  </si>
  <si>
    <t>Transport 8 orang  dr rumah ke Bandara (Eko S, Endar K, Wawan S, Abdul Rohman,Hery Y, Supriono, Zaenal A, Asep S)</t>
  </si>
  <si>
    <t>Transport 5 orang  dr rumah ke Bandara (Darto, Ibnu, Holil, Sifak, Wagisan)</t>
  </si>
  <si>
    <t>Travel 13 orang dar Bandara ke Tanjung (Darto, Ibnu, Holil, Sifak, Sunardi, Wagisan, Eko S, Endar K, Wawan S, Abdul Rohman, Hery Y, Zaenal A, Asep)</t>
  </si>
  <si>
    <t>SSI-I.22.003/PRO/LK/2023/V/006</t>
  </si>
  <si>
    <t>02 Mei 2023 - 11 Mei 2023</t>
  </si>
  <si>
    <t>Quota Modem KantorKelanis</t>
  </si>
  <si>
    <t>V/006</t>
  </si>
  <si>
    <t>Soft Drink u/ shut down hopper 1-penggantian impact idler</t>
  </si>
  <si>
    <t>Elbow Las 1 1/2''-SGP x10 pcs</t>
  </si>
  <si>
    <t>5.1.14</t>
  </si>
  <si>
    <t xml:space="preserve">Transport Sugianto dari rumah ke Bandara </t>
  </si>
  <si>
    <t xml:space="preserve">Transport Azis Mustofa dari rumah ke Bandara </t>
  </si>
  <si>
    <t>Travel Azis dari Banjar ke Tanjung</t>
  </si>
  <si>
    <t>Transport Ryo &amp; M. Saifudin dr rumah ke Bandara</t>
  </si>
  <si>
    <t>Travel Ryo &amp; M.Saifudin dari Bandara ke Tanjung</t>
  </si>
  <si>
    <t>Soft drink u/tim inspeksi punch list S03 (u/ Adaro &amp; SSI)</t>
  </si>
  <si>
    <t>Transport Fahmi dari rumah ke Bandara</t>
  </si>
  <si>
    <t>Biaya reschedule tiket pesawat keperluan FAT mesin Tripper S03</t>
  </si>
  <si>
    <t>Travel Zaenal A dan Fahmi A dari Bandara ke Tanjung</t>
  </si>
  <si>
    <t>Kepala Charger dan kabel charger u/ modem kantor</t>
  </si>
  <si>
    <t>Soft drink muat wire sling 16mmx 100mtr+ hasble di gudang</t>
  </si>
  <si>
    <t>Kertas A4 -2 rim dan Binder Clip- 2 pack</t>
  </si>
  <si>
    <t>Travel Gatot Suwanto dari Bandara ke Tanjung</t>
  </si>
  <si>
    <t>Transportasi Kusbiantoro &amp; Arrohman dr rumah ke Bandara</t>
  </si>
  <si>
    <t>Travel Kusbiantoro dan Arrohman dr Banjar ke Tanjung</t>
  </si>
  <si>
    <t>Beli Solder + Timah Solder</t>
  </si>
  <si>
    <t>1.2.1 &amp; 1.2.2</t>
  </si>
  <si>
    <t>Materai 10.000 x 10 u/Surat Kontrak</t>
  </si>
  <si>
    <t>ATK Spidol Marker Hitaam + Putih u/QC</t>
  </si>
  <si>
    <t>Insentif kades Ranggailung maret 2023</t>
  </si>
  <si>
    <t>V/007</t>
  </si>
  <si>
    <t>Insentif kades Kelanis maret 2023</t>
  </si>
  <si>
    <t>Insentif komandan security maret 2023</t>
  </si>
  <si>
    <t xml:space="preserve">Buka puasa SSI </t>
  </si>
  <si>
    <t>Buka puasa SSI</t>
  </si>
  <si>
    <t>Buka puasa SSI &amp; AJI</t>
  </si>
  <si>
    <t>Bayar WIFI mess tanjung bulan maret 2021</t>
  </si>
  <si>
    <t>Makanan Oleh oleh untuk Adaro</t>
  </si>
  <si>
    <t>Wrapping mesin impact</t>
  </si>
  <si>
    <t>Transport Zaenal  Tanjung - Banjarmasin</t>
  </si>
  <si>
    <t xml:space="preserve">Transport Zaenal Bandara - Kemayoran </t>
  </si>
  <si>
    <t>Makan malam bersama AJI</t>
  </si>
  <si>
    <t>SSI-I.22.003/PRO/LK/2023/V/013</t>
  </si>
  <si>
    <t>20 April 2023 - 17 Mei 2023</t>
  </si>
  <si>
    <t>Insentif kades Ranggailung april 2023</t>
  </si>
  <si>
    <t>V/013</t>
  </si>
  <si>
    <t>Insentif kades Kelanis april 2023</t>
  </si>
  <si>
    <t>Insentif komandan security april 2023</t>
  </si>
  <si>
    <t>Jamuan makan AJI dan SSI</t>
  </si>
  <si>
    <t>Makan Perjalanan Survey BIB (Zaenal, Alqawi, Saiful TAS, Wawan Driver)</t>
  </si>
  <si>
    <t>Tes Beton</t>
  </si>
  <si>
    <t>Akomodasi penginapan survey BIB (Zaenal, Alqawi, Saiful TAS, Wawan Driver)</t>
  </si>
  <si>
    <t>BBM mobil survey BIB</t>
  </si>
  <si>
    <t>Paket Dokumen ke HO</t>
  </si>
  <si>
    <t>Pembuatan stiker A3 safety</t>
  </si>
  <si>
    <t>VI/001</t>
  </si>
  <si>
    <t>Kirim dokumen LK April ke3 dan Mei ke1</t>
  </si>
  <si>
    <t>Soft drink utK demob crane 150 ton by tim adaro dan ssi</t>
  </si>
  <si>
    <t xml:space="preserve">Pembuatan buku P2H </t>
  </si>
  <si>
    <t>Pembelian online sketmat/jangka sorong150mm x2pcs</t>
  </si>
  <si>
    <t xml:space="preserve">Pembelian online keyboard u/laptop Logistik </t>
  </si>
  <si>
    <t xml:space="preserve">Skun kabel SC16-8 </t>
  </si>
  <si>
    <t>Trash bag isi 50 lbr x 2</t>
  </si>
  <si>
    <t>Pembelian material fitting perpipaan S03</t>
  </si>
  <si>
    <t>Pembelian Heat shrink utk elektrikal</t>
  </si>
  <si>
    <t>5.5.4</t>
  </si>
  <si>
    <t>Pembelian material fiting pipa (reducer 2x1 in)</t>
  </si>
  <si>
    <t>Minuman dingin demob boom crane CR-03</t>
  </si>
  <si>
    <t xml:space="preserve">Dempul mobil </t>
  </si>
  <si>
    <t xml:space="preserve">Pembelian mata bor beton SDS 16MM </t>
  </si>
  <si>
    <t>Maksi utk P.Zaenal, Ryo, Wawan, Rusman d Tanjung</t>
  </si>
  <si>
    <t>Travel Suwandi dr Tanjung ke Banjar</t>
  </si>
  <si>
    <t>Transport Suwandi dr bandara ke rumah</t>
  </si>
  <si>
    <t>Cek laptop Ryo (Logistik) + install ulang Windows</t>
  </si>
  <si>
    <t>Mouse wireless utk pak Asep Sopyan</t>
  </si>
  <si>
    <t>ATK Spidol marker putih u/QC</t>
  </si>
  <si>
    <t>Pembelian kebutuhan dapur mess Kelanis</t>
  </si>
  <si>
    <t>Gula Kopi utk office dan ruang meeting Kelanis</t>
  </si>
  <si>
    <t>Pembelian material reducer drat dalam 1,5"x1" -hose reel</t>
  </si>
  <si>
    <t>Ongkos kirim dokumen hasil tes beton dr Banjar ke Tanjung (Rp. 18000)</t>
  </si>
  <si>
    <t>Tambal Ban Pajero</t>
  </si>
  <si>
    <t>Minuman dingin unloading frame tripper</t>
  </si>
  <si>
    <t>Kue utk security pasar panas (pengawalan surat kurang lengkap)</t>
  </si>
  <si>
    <t>Minuman dingin shutdown hopper 1 pasang V-plow</t>
  </si>
  <si>
    <t>Transport Suwandi dr rumah ke bandara</t>
  </si>
  <si>
    <t>Travel Suwandi dr Banjar ke Tanjung</t>
  </si>
  <si>
    <t xml:space="preserve">Causen timbel seling </t>
  </si>
  <si>
    <t>Pressure gauge 1/4'' 0-60bar</t>
  </si>
  <si>
    <t>Maksi Ryo &amp; Rusman belanja material di Tanjung</t>
  </si>
  <si>
    <t>Obat kolesterol u/Ryo</t>
  </si>
  <si>
    <t>Beli paku 1kg utk bikin peti</t>
  </si>
  <si>
    <t>Quota modem internet office Kelanis</t>
  </si>
  <si>
    <t>SSI-I.22.003/PRO/LK/2023/VI/006</t>
  </si>
  <si>
    <t>30 Mar 2023 - 01 Jun 2023</t>
  </si>
  <si>
    <t xml:space="preserve">Token Listrik </t>
  </si>
  <si>
    <t>VI/006</t>
  </si>
  <si>
    <t>Akomodasi Tatang April 2023</t>
  </si>
  <si>
    <t>Akomodasi Tatang Mei 2023</t>
  </si>
  <si>
    <t>Beli karpet meja</t>
  </si>
  <si>
    <t>Beli gembok dan lampu</t>
  </si>
  <si>
    <t>Beli bantal</t>
  </si>
  <si>
    <t>Cetak Dokumen &amp; beli pulpen</t>
  </si>
  <si>
    <t>Kirim dokumen ke pak Zaenal</t>
  </si>
  <si>
    <t>Bus dari Cililitan ke Cileunyi</t>
  </si>
  <si>
    <t>Bus dari Cileunyi ke Bekasi</t>
  </si>
  <si>
    <t>Bus dari Cileunyi ke Ciputat</t>
  </si>
  <si>
    <t>Transportasi dari kos ke DHJ 18 hari x 6000</t>
  </si>
  <si>
    <t>Foto Copy Gambar</t>
  </si>
  <si>
    <t>Nasi ransum u/ entertain pekerja DHJ</t>
  </si>
  <si>
    <t>Snack u/ Entertain pekerja DHJ</t>
  </si>
  <si>
    <t>Nasi ransum u/ entertain pekerja DHJ (Malam)</t>
  </si>
  <si>
    <t>Bus cililitan - cileunyi</t>
  </si>
  <si>
    <t>Bus Cileunyi - Bekasi</t>
  </si>
  <si>
    <t xml:space="preserve">Kirim dokumen ke HO SSI </t>
  </si>
  <si>
    <t>Kirim dokumen/ Nota ke pak Zaenal - Tanjung</t>
  </si>
  <si>
    <t>10 2023 - 13 Jun 2023</t>
  </si>
  <si>
    <t>Transport Burhani QC dari rumah ke Bandara</t>
  </si>
  <si>
    <t>VI/007</t>
  </si>
  <si>
    <t xml:space="preserve">Travel Burhani QC dari Banjar ke Tanjung </t>
  </si>
  <si>
    <t>Minuman soft drink pengawas AI dan pekerja SSI erection tripper</t>
  </si>
  <si>
    <t>Minuman dingin utk pekerjaan pasang tripper S03</t>
  </si>
  <si>
    <t>No.Lambung SSI-01 &amp; Spanduk Lingkungan Hidup</t>
  </si>
  <si>
    <t>Minuman dingin utk pekerjaan unloading material tripper-3</t>
  </si>
  <si>
    <t>Minuman dan snack bantuan perbaikan sign board ke MTN AI</t>
  </si>
  <si>
    <t>Form Hazard Report &amp; Scotch light hitam 100x50cm</t>
  </si>
  <si>
    <t xml:space="preserve">Kue utk security pasar panas pengawalan dokumen kurang </t>
  </si>
  <si>
    <t>Kirim dokumen LK Mei ke 3 dan Nota Lunas ke HO</t>
  </si>
  <si>
    <t>Belanja sayur dan lauk utk dapur Kelanis</t>
  </si>
  <si>
    <t>Makan pagi Wawan drvr jemput P.Aufrinal di Banjar</t>
  </si>
  <si>
    <t>Makan siang Wawan drvr jemput P.Aufrinal di Banjar</t>
  </si>
  <si>
    <t>Parkir Bandara Banjar</t>
  </si>
  <si>
    <t>Travel dari Banjar ke Tanjung utk Deny Bayu (Demag)</t>
  </si>
  <si>
    <t>1 kamar Safira guest house utk Deny Bayu (Demag )</t>
  </si>
  <si>
    <t>2 kamar Safira guest house utk Bondan (Tsubaki)</t>
  </si>
  <si>
    <t>Minuman dingin utk tim MTN Demag dan Tsubaki</t>
  </si>
  <si>
    <t>Trashbag/plastik sampah 2 pack @50 lbr</t>
  </si>
  <si>
    <t>Air mineral Aqua 600ml x 2 dos</t>
  </si>
  <si>
    <t>Travel dari  Tanjung ke Banjarbaru Bandara utk Deny Bayu (Demag)</t>
  </si>
  <si>
    <t>Makan siang Wawan drvr antar P.Aufrinal ke Banjar</t>
  </si>
  <si>
    <t>Pengobatan Anshar di puskesmas</t>
  </si>
  <si>
    <t>Ongkos kirim name plate dr Sby ke Tanjung</t>
  </si>
  <si>
    <t>Soft drink utk running test Conveyor S03</t>
  </si>
  <si>
    <t>Belanja keperluan dapur mess Kelanis</t>
  </si>
  <si>
    <t>Relay Schneider 4pcs, shocket relay 1 pcs utk electrical S03</t>
  </si>
  <si>
    <t>SSI-I.22.003/PRO/LK/2023/VII/003</t>
  </si>
  <si>
    <t>05 Mei 2023 - 20 Jun 2023</t>
  </si>
  <si>
    <t>Insentif kades Ranggailung mei 2023</t>
  </si>
  <si>
    <t>VII/003</t>
  </si>
  <si>
    <t>Insentif kades Kelanis mei 2023</t>
  </si>
  <si>
    <t>Insentif komandan security mei 2023</t>
  </si>
  <si>
    <t>Gelas ukur isi oli gearbox</t>
  </si>
  <si>
    <t>Makan malam Inspector Belt scale &amp; autolube</t>
  </si>
  <si>
    <t>BBM Site visit Tuhup</t>
  </si>
  <si>
    <t>Akomodasi penginapan survey tuhup</t>
  </si>
  <si>
    <t>Makan perjalanan survey tuhup</t>
  </si>
  <si>
    <t>SSI-I.22.003/PRO/LK/2023/VII/004</t>
  </si>
  <si>
    <t>05 Juni 2023 - 24 Jun 2023</t>
  </si>
  <si>
    <t>Biaya Regustrasi &amp; konsul dokter FU MCU an.Rullah</t>
  </si>
  <si>
    <t>VII/004</t>
  </si>
  <si>
    <t>Biaya Regustrasi &amp; konsul dokter FU MCU an.Mistik ke SPPD</t>
  </si>
  <si>
    <t>Biaya Regustrasi &amp; konsul dokter FU MCU an.Mistik ke THT</t>
  </si>
  <si>
    <t>Pembayaran Poli THT an.Mistik FU MCU</t>
  </si>
  <si>
    <t>Biaya Obat2an utk Mistik FU MCU</t>
  </si>
  <si>
    <t>Taxi Mistik dan Rullah MCU ke Tanjung</t>
  </si>
  <si>
    <t>ATK sheet protector A4 x 5 pack</t>
  </si>
  <si>
    <t>FU MCU cek gula darah an. Rullah</t>
  </si>
  <si>
    <t>Soft drink u/ pekerjaan running test S03</t>
  </si>
  <si>
    <t xml:space="preserve">FU MCU cek asam urat, TG dll an.Mistik </t>
  </si>
  <si>
    <t>Stiker hitam 100x50 cm utk bikin huruf sign board S03</t>
  </si>
  <si>
    <t>Mata bor baja 4mm x4 pcs</t>
  </si>
  <si>
    <t>Travel Dirgantara - Meicotra dari Banjar ke Tanjung (Charter)</t>
  </si>
  <si>
    <t xml:space="preserve">Guest House Safira 1 kamar utk Dirgantara Meicotra </t>
  </si>
  <si>
    <t>Travel Chaeru K - Chae Julang dari Banjar ke Tanjung</t>
  </si>
  <si>
    <t>Travel Tasa - Suprabakti dari Banjar ke Tanjung</t>
  </si>
  <si>
    <t>Soft drink u/ pekerjaan running test S03 dry commissioning</t>
  </si>
  <si>
    <t>Charter 1 unit Avanza antar Chaeru dan Dirgantara ke Bandara</t>
  </si>
  <si>
    <t>Soft drink u/ cleaning area gudang dan dry commissioning S03</t>
  </si>
  <si>
    <t>Soft drink u/ dry commissioning S03 malam</t>
  </si>
  <si>
    <t>Guest House Safira 1 kamar x 2 malam utk Chaeru K- Chae Julang</t>
  </si>
  <si>
    <t xml:space="preserve">Soft drink u/ wet commissioning S03 </t>
  </si>
  <si>
    <t>Travel Tasa - Suprabakti dari Tanjung ke Balikpapan</t>
  </si>
  <si>
    <t>Uang Saku Trainer (Tasa Suprabakti)</t>
  </si>
  <si>
    <t>Keperluan dapur mess kelanis</t>
  </si>
  <si>
    <t>Scotch light hitam 45x100cm utk leeter sign boar Conv.S03</t>
  </si>
  <si>
    <t>Soft drink u/ wet commissioning S03 ke 2</t>
  </si>
  <si>
    <t>Kirim sparepart OHC ke kantor Demag Sby</t>
  </si>
  <si>
    <t xml:space="preserve">Travel Asep dari Tanjung ke Banjar </t>
  </si>
  <si>
    <t>Softdrink dan gorengan utk staff SSI-AJI-AI di Control Room</t>
  </si>
  <si>
    <t>Soft drink dan gorengan repair roller dll S03</t>
  </si>
  <si>
    <t>Quota modem kantor site Kelanis</t>
  </si>
  <si>
    <t>SSI-I.22.003/PRO/LK/2023/VII/007</t>
  </si>
  <si>
    <t>21 Juni 2023 - 20 Jul 2023</t>
  </si>
  <si>
    <t>Travel Fikih dari Tanjung ke Banjar</t>
  </si>
  <si>
    <t>VII/007</t>
  </si>
  <si>
    <t>Ttrnsport Fikih dari Bandara ke rumah</t>
  </si>
  <si>
    <t>Travel Fahmi dari Tanjung ke Banjar</t>
  </si>
  <si>
    <t>Ttrnsport Fahmi dari Bandara ke rumah</t>
  </si>
  <si>
    <t>Biaya pembuatan Kaos utk staff Site Kelanis 15 pcs</t>
  </si>
  <si>
    <t>Grab Asep dari rumah ke pull Damri</t>
  </si>
  <si>
    <t>Bus Damri Asep dar pull bus ke Bandara Soetta</t>
  </si>
  <si>
    <t>Travel asep dari Banjar ke Tanjung</t>
  </si>
  <si>
    <t>Ttrnsport Fikih dari rumah ke Bandara</t>
  </si>
  <si>
    <t>Travel Fikih dari Banjar ke Tanjung</t>
  </si>
  <si>
    <t>Ttrnsport Fahmi dari rumah ke Bandara</t>
  </si>
  <si>
    <t>Travel Fahmi dari Banjar ke Tanjung</t>
  </si>
  <si>
    <t>Soft drink + es 31 x 6000 (AJI,SSI,AI, OP CRANE AI +EXA)</t>
  </si>
  <si>
    <t>Makan siang Wawan ke Banjar jemput P.Ganda (AI)</t>
  </si>
  <si>
    <t>Gula + Kopi utk office Kelanis</t>
  </si>
  <si>
    <t>Travel Marmin Kelmer dari Banjar ke Tanjung</t>
  </si>
  <si>
    <t>Soft drink u/ Tim inspektor AI</t>
  </si>
  <si>
    <t>Minuman dingin u/ pkrjaan psg cover cable ladder</t>
  </si>
  <si>
    <t>Soft drink u/pekerjaan persiapan flushing oli tripper</t>
  </si>
  <si>
    <t>Tambal ban /cairan utk ban Pajero</t>
  </si>
  <si>
    <t>Minuman dingin utk pekrjaan Flushing</t>
  </si>
  <si>
    <t>Perlengkapan P3K site Kelanis</t>
  </si>
  <si>
    <t>Plastik Sampah @50 lembar x 2</t>
  </si>
  <si>
    <t>Makan Siang Ryo &amp; Rusman belanja keperluan site Kelanis</t>
  </si>
  <si>
    <t>Nomor Lambung Pajero A-637</t>
  </si>
  <si>
    <t>Insentif kades Ranggailung Juni 2023</t>
  </si>
  <si>
    <t>Insentif kades Kelanis Juni 2023</t>
  </si>
  <si>
    <t>Insentif komandan security Juni 2023</t>
  </si>
  <si>
    <t>Paket dokumen ke HO jkt</t>
  </si>
  <si>
    <t>Paket dokumen ke HO sby</t>
  </si>
  <si>
    <t>Makan malam team kelmer flushing &amp; SSI</t>
  </si>
  <si>
    <t>Makan malam perpisahan Dwi AJI</t>
  </si>
  <si>
    <t>SSI-I.22.003/PRO/LK/2023/VIII/002</t>
  </si>
  <si>
    <t>16 Juli 2023 - 31 Jul 2023</t>
  </si>
  <si>
    <t>Soft drink Floridina 17@7000  + Aqua 3@5000 pekerjaan psg hydrolic HMA</t>
  </si>
  <si>
    <t>VIII/002</t>
  </si>
  <si>
    <t>Travel Marmin Kelmer dari Tanjung ke Banjar bandara (Tim hydraulic)</t>
  </si>
  <si>
    <t>Isi quota modem kantor Kelanis</t>
  </si>
  <si>
    <t>Obat asam lambung u/ Ryo</t>
  </si>
  <si>
    <t>Travel intan ambil barang HMA dari Banjar ke Tanjung</t>
  </si>
  <si>
    <t>Ongkos kirim dokumen nota purchasing ke HO</t>
  </si>
  <si>
    <t>Thermo Gun utk commissioning S03</t>
  </si>
  <si>
    <t>Kabel ties 200mm hitam</t>
  </si>
  <si>
    <t>Lampu dop LED 10W x 3pcs dan 15W x 1 pcs</t>
  </si>
  <si>
    <t>Snack &amp; soft drink u/pra comm tripper S03 - ssi</t>
  </si>
  <si>
    <t>Minuman &amp; gorengan pra comm tripper tim AI, AJI, HMA, SSI</t>
  </si>
  <si>
    <t>Soft drink full commissioning tripper S03</t>
  </si>
  <si>
    <t>Teh kotak &amp; aqua full commissioning tripper S03</t>
  </si>
  <si>
    <t>Makan pagi Wawan jemput P.Aufrinal di Banjar</t>
  </si>
  <si>
    <t>Makan siang Wawan jemput P.Aufrinal di Banjar</t>
  </si>
  <si>
    <t>Parkir  bandara Banjarbaru</t>
  </si>
  <si>
    <t>SSI-I.22.003/PRO/LK/2023/VIII/004</t>
  </si>
  <si>
    <t>17 Juli 2023 - 22 Ags 2023</t>
  </si>
  <si>
    <t xml:space="preserve">Obat Voltaren 75mg utk Anshar MTC </t>
  </si>
  <si>
    <t>VIII/004</t>
  </si>
  <si>
    <t>Transport M.Saifudin dari bandara ke rumah</t>
  </si>
  <si>
    <t>Biaya obat an.Khairul Anshar</t>
  </si>
  <si>
    <t>Travel M.Sifak dari Tanjung ke Banjar</t>
  </si>
  <si>
    <t>Transport M.Sifak dari bandara ke rumah</t>
  </si>
  <si>
    <t>Transport Sugianto dari bandara ke rumah</t>
  </si>
  <si>
    <t>Makan siang Wawan antar pak Aufrinal &amp; pak Djoko ke Banjar</t>
  </si>
  <si>
    <t xml:space="preserve">Adaptor steker kaki 3 </t>
  </si>
  <si>
    <t>Transport M.Saifudin dari rumah ke Bandara</t>
  </si>
  <si>
    <t>Travel M.Saifudin dari Banjar ke Tanjung</t>
  </si>
  <si>
    <t xml:space="preserve">Biaya truk langsir material pipa dari TUT ke LD-4 Adaro </t>
  </si>
  <si>
    <t>Pengobatan Aliansyah di Puskesmas Kelanis</t>
  </si>
  <si>
    <t>Akomodasi Chaeru semalam di Tanjung - Saidah GH</t>
  </si>
  <si>
    <t>Travel Chaeru K dari Banjar ke Tanjung</t>
  </si>
  <si>
    <t xml:space="preserve">Travel Chaeru K dari Tanjung ke Banjar </t>
  </si>
  <si>
    <t>Transport M.Sifak dari rumah ke Bandara</t>
  </si>
  <si>
    <t>Travel M.Sifak dari Banjar ke Tanjung</t>
  </si>
  <si>
    <t>Transport Sugianto dari rumah ke Bandara</t>
  </si>
  <si>
    <t xml:space="preserve">Travel Endar K dari Tanjung ke Banjar </t>
  </si>
  <si>
    <t>Transport Endar K dari Bandara ke rumah</t>
  </si>
  <si>
    <t>SSI-I.22.003/PRO/LK/2023/IX/001</t>
  </si>
  <si>
    <t>10 Juli 2023 - 22 Ags 2023</t>
  </si>
  <si>
    <t>Insentif kades Ranggailung Juli 2023</t>
  </si>
  <si>
    <t>IX/001</t>
  </si>
  <si>
    <t>Insentif kades Kelanis Juli 2023</t>
  </si>
  <si>
    <t>Insentif komandan security Juli 2023</t>
  </si>
  <si>
    <t>Obat obatan</t>
  </si>
  <si>
    <t>Soft drink penurunan material</t>
  </si>
  <si>
    <t>soft drink unlaoding material S03</t>
  </si>
  <si>
    <t>Ongkos truck (2) pindah pipa dari TUT ke Laydown 4</t>
  </si>
  <si>
    <t>Beli cutter &amp; batterai mouse</t>
  </si>
  <si>
    <t>Paket internet office Kelanis</t>
  </si>
  <si>
    <t>soft drink unlaoding material TT</t>
  </si>
  <si>
    <t>softdrink check hydraulic tripper team AJI &amp; HMA</t>
  </si>
  <si>
    <t>Beli mata bor untuk tripper</t>
  </si>
  <si>
    <t>Makan malam Chaeru</t>
  </si>
  <si>
    <t>Makan bersama Pak Chairu, HMA &amp; Rexroth</t>
  </si>
  <si>
    <t>Beli plastik laminating</t>
  </si>
  <si>
    <t>Lampu meja</t>
  </si>
  <si>
    <t>SSI-I.22.003/PRO/LK/2023/X/002</t>
  </si>
  <si>
    <t>15 Ags 2023 - 29 Sep 2023</t>
  </si>
  <si>
    <t>Kertas HVS Warna</t>
  </si>
  <si>
    <t>X/002</t>
  </si>
  <si>
    <t>Softdrink pembongkaran TT hopper 1 hydraulic system AI AJI HMA Rexroth</t>
  </si>
  <si>
    <t>Pembelian trashbag besar 2 pack @ 50 pcs</t>
  </si>
  <si>
    <t>Minuman perjalanan inspeksi hydraulic dengan pak Lukito (Adaro)</t>
  </si>
  <si>
    <t>Travel Burhani dari Tanjung ke Banjar (bandara)</t>
  </si>
  <si>
    <t>Kapal Feri - penyebrangan penajam-kariangau</t>
  </si>
  <si>
    <t>Makan perjalanan inspeksi hydraulic SSI &amp; AJI</t>
  </si>
  <si>
    <t>Transport Burhani dari Bandara ke rumah</t>
  </si>
  <si>
    <t>Charter 1 unit Avanza antar P.Rahadian  dari Tanjung ke Banjar</t>
  </si>
  <si>
    <t>Kirim dokumen LK Site Kelanis bulan Agustus 2023</t>
  </si>
  <si>
    <t>Penginapan 25/08/2023 sd 26/08/2023 (3 Orang)</t>
  </si>
  <si>
    <t>Makan siang dengan Orang Adaro</t>
  </si>
  <si>
    <t>Kapal Feri - penyebrangan kariangau-penajam</t>
  </si>
  <si>
    <t>BBM Pajero ke balikpapan</t>
  </si>
  <si>
    <t>Air Minum kelanis - Aqua Botol 2 Dus</t>
  </si>
  <si>
    <t>Transport Endar K dari Rumah ke Bandara</t>
  </si>
  <si>
    <t>Travel Endar Kurniawan dari Banjar ke Tanjung</t>
  </si>
  <si>
    <t>Transport Burhani dari Rumah ke Bandara</t>
  </si>
  <si>
    <t>Travel Burhani dari Banjar ke Tanjung</t>
  </si>
  <si>
    <t>Bikin nomor depan mobil Pajero A637</t>
  </si>
  <si>
    <t>Kue Oleh2 AJI</t>
  </si>
  <si>
    <t>Seal shaft/ oil seal alternator Tripper S03</t>
  </si>
  <si>
    <t>Makan malam AJI</t>
  </si>
  <si>
    <t>Plastik sampah 2 pak @50 lembar</t>
  </si>
  <si>
    <t>Stud Bolt M16 &amp; M22 utk pekerjaan di Kelanis</t>
  </si>
  <si>
    <t>SSI-I.22.003/PRO/LK/2023/X3002</t>
  </si>
  <si>
    <t>09 Sep 2023 - 18 Okt 2023</t>
  </si>
  <si>
    <t>Soft drink load test OHC Kelanis Dengan Pengawas AJI</t>
  </si>
  <si>
    <t>X/003</t>
  </si>
  <si>
    <t>Internet Bulanan Kelanis 100 gb</t>
  </si>
  <si>
    <t>Soft drink sertifikasi OHC dan penangkal petir Kelanis Dengan Pengawas AJI</t>
  </si>
  <si>
    <t>Semen 1 zak utk perbaikan toilet mess kelanis</t>
  </si>
  <si>
    <t>FU MCU Alqawi Aziz - konsultasi dokter dan obat</t>
  </si>
  <si>
    <t>Travel Ahmad Fikih  dr Tanjung ke Banjar cuti</t>
  </si>
  <si>
    <t>Transport Ahmad Fikih dari Bandara ke rumah</t>
  </si>
  <si>
    <t xml:space="preserve">Snack perjalanan ke Banjar Wawan antar P.Djoko </t>
  </si>
  <si>
    <t>Makan pagi Wawan di Banjar antar P.Djoko</t>
  </si>
  <si>
    <t>Makan siang Wawan di perjalanan dr Banjar antar P.Djoko</t>
  </si>
  <si>
    <t>Makan pagi Wawan ke Banjar jemput tim AJI JKT 6 org</t>
  </si>
  <si>
    <t>Makan siang Wawan ke Banjar jemput tim AJI JKT 6 org</t>
  </si>
  <si>
    <t>Makan pagi Wawan ke Banjar antar tim AJI JKT 6 org pulang</t>
  </si>
  <si>
    <t>Beli Aqua utk perjalanan antar tim AJI JKT 6 org</t>
  </si>
  <si>
    <t>Parkir Bandara Banjar jam 05.18</t>
  </si>
  <si>
    <t>Parkir Bandara Banjar jam 08.15</t>
  </si>
  <si>
    <t>Makan siang Wawan ke Banjar antar tim AJI JKT 6 org pulang</t>
  </si>
  <si>
    <t>Makanan utk penunggu P.Sugianto  di RS.Pertamina</t>
  </si>
  <si>
    <t>Snack utk P.Sugianto di RS.Pertamina</t>
  </si>
  <si>
    <t>Tissue Basah dan kering utk P.Sugianto Opname di RS.Pertamina</t>
  </si>
  <si>
    <t>Roti basah dan air minum utk P.Sugianto di RS.Pertamina</t>
  </si>
  <si>
    <t>Makan siang Ryo  jaga P.sugianto di RS.Pertamina</t>
  </si>
  <si>
    <t>Bayar denda BPJS Sugianto Opname di RS.Pertamina Tanjung</t>
  </si>
  <si>
    <t>Makan siang Endar jaga P.Sugianto di RS.Pertamina</t>
  </si>
  <si>
    <t>Makan malam Adrian jaga P.Sugianto di RS.Pertamina</t>
  </si>
  <si>
    <t>Transport Ahmad Fikih dari Rumah ke Bandara</t>
  </si>
  <si>
    <t>Travel Ahmad Fikih  dr Banjar ke Tanjung</t>
  </si>
  <si>
    <t>Cuci mobil SSI 01 dikembalikan ke vendor</t>
  </si>
  <si>
    <t>SSI-I.22.003/PRO/LK/2023/XII/001</t>
  </si>
  <si>
    <t>18 Okt 2023 - 29 Nov 2023</t>
  </si>
  <si>
    <t xml:space="preserve">Follow Up MCU an. Fahmi Aziz </t>
  </si>
  <si>
    <t>XII/001</t>
  </si>
  <si>
    <t>Kue dan Minuman security Simapang Wara - Kawal Crane 170</t>
  </si>
  <si>
    <t>Keperluan Kelanis (Senter, Batteray, Lakban dll)</t>
  </si>
  <si>
    <t>Lakban Kain utk Tagging Safety</t>
  </si>
  <si>
    <t>Minuman Teh Kotak 26 x 5000 -shutdown hopper 1</t>
  </si>
  <si>
    <t>Setrum Accu Tripper Kelanis 2 unit</t>
  </si>
  <si>
    <t>Minuman teh kotak 1 dos</t>
  </si>
  <si>
    <t>Quota internet site Kelanis</t>
  </si>
  <si>
    <t>Palstik sampah 2 pack @50 lembar</t>
  </si>
  <si>
    <t>Travel Fahmi Aziz dari Tanjung ke Banjar</t>
  </si>
  <si>
    <t>Transportasi Fahmi dr bandara ke rumah</t>
  </si>
  <si>
    <t>Parkir Bandara Wawan antar pak Aufrinal ke Banjar</t>
  </si>
  <si>
    <t>Makan Pagi Wawan di Banjar</t>
  </si>
  <si>
    <t>Makan siang Wawan di Banjar</t>
  </si>
  <si>
    <t>Ongkos kirim name plate batu balast  dr Surabaya ke Tanjung</t>
  </si>
  <si>
    <t>Makan siang pengawalan Crane 170 di jalan hauling 5 org</t>
  </si>
  <si>
    <t>Mimunan pengawalan Crane 170 di jl hauling</t>
  </si>
  <si>
    <t>Transportasi Fahmi dr rumah ke bandara</t>
  </si>
  <si>
    <t>Travel Fahmi Aziz dari Banjar ke Tanjung</t>
  </si>
  <si>
    <t>Snack Roti Manis load test conveyor S-03 (Adaro)</t>
  </si>
  <si>
    <t>Minuman load test conveyor S-03 (Adaro)</t>
  </si>
  <si>
    <t>Minuman Aqua Botol 1 dus sertifikasi conveyor S03</t>
  </si>
  <si>
    <t>Travel Azis Mustofa dari Tanjung ke Banjar</t>
  </si>
  <si>
    <t>Transportasi Azis Mustofa dr bandara ke rumah</t>
  </si>
  <si>
    <t>Keperluan Kelanis (Lakban kertas, batteray, gunting, cutter)</t>
  </si>
  <si>
    <t>Makan Siang Tim JKTI Kelanis load test CR01</t>
  </si>
  <si>
    <t>Cetak Stiker Load CR01 Kelanis</t>
  </si>
  <si>
    <t>SSD hardisc laptop QC</t>
  </si>
  <si>
    <t>Keyboard Laptop Asep</t>
  </si>
  <si>
    <t>Paket data internet</t>
  </si>
  <si>
    <t>Shoft drink operator crane adaro</t>
  </si>
  <si>
    <t>Paket material seal tripper</t>
  </si>
  <si>
    <t>Transport cuti Sugianto Tanjung - Banjar</t>
  </si>
  <si>
    <t>Transport cuti Sugianto Juanda - Rumah</t>
  </si>
  <si>
    <t>Repeir gearbox tripper</t>
  </si>
  <si>
    <t>28 Jan 2023 - 27 Nov 2023</t>
  </si>
  <si>
    <t>I/001</t>
  </si>
  <si>
    <t>SSI-I.22.003/PRO/LK/2024/I/001</t>
  </si>
  <si>
    <t>Transport pulang (Uang Pelicin) Ersyad AI</t>
  </si>
  <si>
    <t>SSI-I.22.003/PRO/LK/2024/I/002</t>
  </si>
  <si>
    <t>Transport pulang (Uang Pelicin) Belhansyah AJI</t>
  </si>
  <si>
    <t>Dop lampu H-3 24V utk Crane CR-01</t>
  </si>
  <si>
    <t>Teh kotak 1 dos utk pekerjaan S23</t>
  </si>
  <si>
    <t>Teh, gula, kopi utk office Kelanis</t>
  </si>
  <si>
    <t>Minuman botol Isoplus utk pekerjaan S23- 2 dos</t>
  </si>
  <si>
    <t>Obat-obatan utk pekerja site Kelanis</t>
  </si>
  <si>
    <t>Kirim name plate batu balast dr Sby ke Tanjung</t>
  </si>
  <si>
    <t>Saklar lampu utk mess Kelanis 2 pcs</t>
  </si>
  <si>
    <t>Quota Internet Bulanan Kelanis</t>
  </si>
  <si>
    <t>Travel ambil barang (OLIE) dari Banjarmasin ke Tanjung</t>
  </si>
  <si>
    <t>Refill Roll Cat 4'' 10 pcs</t>
  </si>
  <si>
    <t>Benang tukang dan minuman dingin pekerjaan S23</t>
  </si>
  <si>
    <t>Minuman utk tamu Kelanis</t>
  </si>
  <si>
    <t>Travel Sifak dari Tanjung ke Banjar</t>
  </si>
  <si>
    <t>Transport Sifak dari Bandara Sby ke Rumah</t>
  </si>
  <si>
    <t>Makan siang Ibnu dan Efraimna commissioning Pajero A637</t>
  </si>
  <si>
    <t>28 Nov 2023 - 21 Dec 2023</t>
  </si>
  <si>
    <t>Stiker Kaipindo</t>
  </si>
  <si>
    <t>Snack perjalanan ke Banjar jemput P.Ganda</t>
  </si>
  <si>
    <t>Makan pagi ke Banjar jemput P.Ganda</t>
  </si>
  <si>
    <t>Makan siang ke Banjar jemput P. Ganda</t>
  </si>
  <si>
    <t>Kirim Dokumen LK Desember dll</t>
  </si>
  <si>
    <t>Stiker nomor lambung sarana SSI-10 Kelanis</t>
  </si>
  <si>
    <t>Obat Asam Lambung u/Ryo</t>
  </si>
  <si>
    <t>FU MCU an. Firmansyah</t>
  </si>
  <si>
    <t>Internet Bulanan Kelanis</t>
  </si>
  <si>
    <t>Kirim dokumen BAPP kelanis ke HO</t>
  </si>
  <si>
    <t>Bayar Laundry Ibnu Sutowo Januari 2024- 12 kg x 10.000</t>
  </si>
  <si>
    <t>Kirim dokumen  ke HO</t>
  </si>
  <si>
    <t>23 Des 2023 - 24 Jan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</si>
</sst>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1">
    <numFmt numFmtId="6" formatCode="&quot;Rp&quot;#,##0;[Red]\-&quot;Rp&quot;#,##0"/>
    <numFmt numFmtId="42" formatCode="_-&quot;Rp&quot;* #,##0_-;\-&quot;Rp&quot;* #,##0_-;_-&quot;Rp&quot;* &quot;-&quot;_-;_-@_-"/>
    <numFmt numFmtId="41" formatCode="_-* #,##0_-;\-* #,##0_-;_-* &quot;-&quot;_-;_-@_-"/>
    <numFmt numFmtId="43" formatCode="_-* #,##0.00_-;\-* #,##0.00_-;_-* &quot;-&quot;??_-;_-@_-"/>
    <numFmt numFmtId="164" formatCode="[$-409]d\-mmm\-yyyy;@"/>
    <numFmt numFmtId="165" formatCode="[$-409]d\-mmm\-yy;@"/>
    <numFmt numFmtId="166" formatCode="[$-421]dd\ mmmm\ yyyy;@"/>
    <numFmt numFmtId="167" formatCode="_-* #,##0.00_-;\-* #,##0.00_-;_-* &quot;-&quot;_-;_-@_-"/>
    <numFmt numFmtId="168" formatCode="dd/mm/yyyy;@"/>
    <numFmt numFmtId="169" formatCode="_-&quot;Rp&quot;* #,##0_-;\-&quot;Rp&quot;* #,##0_-;_-&quot;Rp&quot;* &quot;-&quot;??_-;_-@_-"/>
    <numFmt numFmtId="170" formatCode="_-&quot;Rp&quot;* #,##0_-;\-&quot;Rp&quot;* #,##0_-;_-&quot;Rp&quot;* &quot;-&quot;_-;_-@_-"/>
  </numFmts>
  <fonts count="14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sz val="11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Tahoma"/>
      <family val="2"/>
    </font>
    <font>
      <b/>
      <sz val="9"/>
      <name val="Tahoma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41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42" fontId="10" fillId="0" borderId="0" applyFont="0" applyFill="0" applyBorder="0" applyAlignment="0" applyProtection="0"/>
    <xf numFmtId="0" fontId="10" fillId="0" borderId="0">
      <alignment vertical="center"/>
    </xf>
    <xf numFmtId="169" fontId="10" fillId="0" borderId="0" applyFont="0" applyFill="0" applyBorder="0" applyAlignment="0" applyProtection="0">
      <alignment vertical="center"/>
    </xf>
    <xf numFmtId="0" fontId="1" fillId="0" borderId="0"/>
  </cellStyleXfs>
  <cellXfs count="20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2" fillId="2" borderId="4" xfId="0" applyFont="1" applyFill="1" applyBorder="1" applyAlignment="1">
      <alignment horizontal="center"/>
    </xf>
    <xf numFmtId="164" fontId="2" fillId="2" borderId="5" xfId="0" applyNumberFormat="1" applyFont="1" applyFill="1" applyBorder="1" applyAlignment="1">
      <alignment horizontal="center"/>
    </xf>
    <xf numFmtId="0" fontId="2" fillId="2" borderId="5" xfId="0" applyFont="1" applyFill="1" applyBorder="1"/>
    <xf numFmtId="42" fontId="2" fillId="2" borderId="5" xfId="0" applyNumberFormat="1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6" xfId="0" applyBorder="1"/>
    <xf numFmtId="0" fontId="0" fillId="0" borderId="6" xfId="0" applyBorder="1" applyAlignment="1">
      <alignment horizontal="center"/>
    </xf>
    <xf numFmtId="0" fontId="4" fillId="2" borderId="4" xfId="0" applyFont="1" applyFill="1" applyBorder="1" applyAlignment="1">
      <alignment horizontal="center"/>
    </xf>
    <xf numFmtId="164" fontId="4" fillId="2" borderId="5" xfId="0" applyNumberFormat="1" applyFont="1" applyFill="1" applyBorder="1" applyAlignment="1">
      <alignment horizontal="center"/>
    </xf>
    <xf numFmtId="0" fontId="4" fillId="2" borderId="5" xfId="0" applyFont="1" applyFill="1" applyBorder="1"/>
    <xf numFmtId="42" fontId="4" fillId="2" borderId="5" xfId="0" applyNumberFormat="1" applyFont="1" applyFill="1" applyBorder="1" applyAlignment="1">
      <alignment horizontal="center"/>
    </xf>
    <xf numFmtId="0" fontId="4" fillId="2" borderId="6" xfId="0" applyFont="1" applyFill="1" applyBorder="1" applyAlignment="1">
      <alignment horizontal="center"/>
    </xf>
    <xf numFmtId="164" fontId="4" fillId="2" borderId="6" xfId="0" applyNumberFormat="1" applyFont="1" applyFill="1" applyBorder="1" applyAlignment="1">
      <alignment horizontal="center"/>
    </xf>
    <xf numFmtId="0" fontId="4" fillId="2" borderId="6" xfId="0" applyFont="1" applyFill="1" applyBorder="1"/>
    <xf numFmtId="41" fontId="4" fillId="2" borderId="6" xfId="1" applyFont="1" applyFill="1" applyBorder="1" applyAlignment="1">
      <alignment horizontal="center"/>
    </xf>
    <xf numFmtId="0" fontId="0" fillId="0" borderId="6" xfId="0" applyBorder="1" applyAlignment="1">
      <alignment horizontal="center" vertical="center"/>
    </xf>
    <xf numFmtId="165" fontId="0" fillId="0" borderId="6" xfId="0" applyNumberFormat="1" applyBorder="1" applyAlignment="1">
      <alignment horizontal="center"/>
    </xf>
    <xf numFmtId="0" fontId="0" fillId="0" borderId="6" xfId="0" applyBorder="1" applyAlignment="1">
      <alignment wrapText="1"/>
    </xf>
    <xf numFmtId="41" fontId="0" fillId="0" borderId="6" xfId="1" applyFont="1" applyBorder="1"/>
    <xf numFmtId="0" fontId="0" fillId="0" borderId="6" xfId="0" applyBorder="1" applyAlignment="1">
      <alignment vertical="center"/>
    </xf>
    <xf numFmtId="41" fontId="4" fillId="2" borderId="6" xfId="1" applyFont="1" applyFill="1" applyBorder="1"/>
    <xf numFmtId="42" fontId="0" fillId="0" borderId="6" xfId="6" applyFont="1" applyFill="1" applyBorder="1"/>
    <xf numFmtId="42" fontId="0" fillId="0" borderId="6" xfId="6" applyFont="1" applyBorder="1"/>
    <xf numFmtId="42" fontId="0" fillId="0" borderId="6" xfId="0" applyNumberFormat="1" applyBorder="1"/>
    <xf numFmtId="42" fontId="4" fillId="2" borderId="6" xfId="0" applyNumberFormat="1" applyFont="1" applyFill="1" applyBorder="1" applyAlignment="1">
      <alignment horizontal="center"/>
    </xf>
    <xf numFmtId="41" fontId="0" fillId="0" borderId="0" xfId="1" applyFont="1"/>
    <xf numFmtId="42" fontId="4" fillId="2" borderId="7" xfId="0" applyNumberFormat="1" applyFont="1" applyFill="1" applyBorder="1" applyAlignment="1">
      <alignment horizontal="center"/>
    </xf>
    <xf numFmtId="42" fontId="4" fillId="2" borderId="8" xfId="0" applyNumberFormat="1" applyFont="1" applyFill="1" applyBorder="1" applyAlignment="1">
      <alignment horizontal="center"/>
    </xf>
    <xf numFmtId="42" fontId="4" fillId="2" borderId="8" xfId="0" applyNumberFormat="1" applyFont="1" applyFill="1" applyBorder="1"/>
    <xf numFmtId="42" fontId="4" fillId="2" borderId="6" xfId="0" applyNumberFormat="1" applyFont="1" applyFill="1" applyBorder="1"/>
    <xf numFmtId="15" fontId="0" fillId="0" borderId="0" xfId="0" applyNumberFormat="1"/>
    <xf numFmtId="6" fontId="0" fillId="0" borderId="0" xfId="0" applyNumberFormat="1"/>
    <xf numFmtId="42" fontId="0" fillId="0" borderId="6" xfId="3" applyFont="1" applyFill="1" applyBorder="1"/>
    <xf numFmtId="42" fontId="0" fillId="0" borderId="5" xfId="0" applyNumberFormat="1" applyBorder="1"/>
    <xf numFmtId="0" fontId="5" fillId="2" borderId="6" xfId="0" applyFont="1" applyFill="1" applyBorder="1" applyAlignment="1">
      <alignment horizontal="center"/>
    </xf>
    <xf numFmtId="164" fontId="5" fillId="2" borderId="6" xfId="0" applyNumberFormat="1" applyFont="1" applyFill="1" applyBorder="1" applyAlignment="1">
      <alignment horizontal="center"/>
    </xf>
    <xf numFmtId="0" fontId="5" fillId="2" borderId="6" xfId="0" applyFont="1" applyFill="1" applyBorder="1"/>
    <xf numFmtId="42" fontId="5" fillId="2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/>
    </xf>
    <xf numFmtId="0" fontId="6" fillId="0" borderId="6" xfId="0" applyFont="1" applyBorder="1"/>
    <xf numFmtId="42" fontId="0" fillId="0" borderId="6" xfId="5" applyFont="1" applyFill="1" applyBorder="1"/>
    <xf numFmtId="42" fontId="7" fillId="2" borderId="5" xfId="0" applyNumberFormat="1" applyFont="1" applyFill="1" applyBorder="1" applyAlignment="1">
      <alignment horizontal="center"/>
    </xf>
    <xf numFmtId="42" fontId="8" fillId="2" borderId="5" xfId="0" applyNumberFormat="1" applyFont="1" applyFill="1" applyBorder="1" applyAlignment="1">
      <alignment horizontal="center"/>
    </xf>
    <xf numFmtId="0" fontId="9" fillId="0" borderId="0" xfId="0" applyFont="1"/>
    <xf numFmtId="42" fontId="0" fillId="0" borderId="6" xfId="4" applyFont="1" applyFill="1" applyBorder="1"/>
    <xf numFmtId="42" fontId="0" fillId="0" borderId="6" xfId="4" applyFont="1" applyBorder="1"/>
    <xf numFmtId="0" fontId="0" fillId="0" borderId="4" xfId="0" applyBorder="1" applyAlignment="1">
      <alignment horizontal="center"/>
    </xf>
    <xf numFmtId="0" fontId="0" fillId="0" borderId="5" xfId="0" applyBorder="1"/>
    <xf numFmtId="42" fontId="0" fillId="0" borderId="5" xfId="4" applyFont="1" applyFill="1" applyBorder="1"/>
    <xf numFmtId="0" fontId="4" fillId="0" borderId="6" xfId="0" applyFont="1" applyBorder="1" applyAlignment="1">
      <alignment horizontal="center"/>
    </xf>
    <xf numFmtId="14" fontId="7" fillId="0" borderId="6" xfId="0" applyNumberFormat="1" applyFont="1" applyBorder="1" applyAlignment="1">
      <alignment vertical="top" wrapText="1"/>
    </xf>
    <xf numFmtId="0" fontId="7" fillId="0" borderId="6" xfId="0" applyFont="1" applyBorder="1" applyAlignment="1">
      <alignment vertical="top" wrapText="1"/>
    </xf>
    <xf numFmtId="41" fontId="7" fillId="0" borderId="6" xfId="1" applyFont="1" applyFill="1" applyBorder="1" applyAlignment="1">
      <alignment horizontal="right" vertical="top" wrapText="1"/>
    </xf>
    <xf numFmtId="0" fontId="7" fillId="0" borderId="6" xfId="0" applyFont="1" applyBorder="1" applyAlignment="1">
      <alignment horizontal="center"/>
    </xf>
    <xf numFmtId="0" fontId="7" fillId="0" borderId="6" xfId="0" applyFont="1" applyBorder="1"/>
    <xf numFmtId="42" fontId="0" fillId="0" borderId="6" xfId="2" applyFont="1" applyBorder="1"/>
    <xf numFmtId="42" fontId="0" fillId="0" borderId="6" xfId="2" applyFont="1" applyFill="1" applyBorder="1"/>
    <xf numFmtId="42" fontId="4" fillId="2" borderId="5" xfId="0" applyNumberFormat="1" applyFont="1" applyFill="1" applyBorder="1"/>
    <xf numFmtId="0" fontId="4" fillId="0" borderId="4" xfId="0" applyFont="1" applyBorder="1" applyAlignment="1">
      <alignment horizontal="center"/>
    </xf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/>
    <xf numFmtId="42" fontId="4" fillId="0" borderId="5" xfId="0" applyNumberFormat="1" applyFont="1" applyBorder="1" applyAlignment="1">
      <alignment horizontal="center"/>
    </xf>
    <xf numFmtId="42" fontId="4" fillId="0" borderId="5" xfId="0" applyNumberFormat="1" applyFont="1" applyBorder="1"/>
    <xf numFmtId="0" fontId="4" fillId="0" borderId="6" xfId="0" applyFont="1" applyBorder="1"/>
    <xf numFmtId="42" fontId="4" fillId="0" borderId="6" xfId="0" applyNumberFormat="1" applyFont="1" applyBorder="1"/>
    <xf numFmtId="0" fontId="4" fillId="2" borderId="9" xfId="0" applyFont="1" applyFill="1" applyBorder="1" applyAlignment="1">
      <alignment horizontal="center"/>
    </xf>
    <xf numFmtId="164" fontId="4" fillId="2" borderId="3" xfId="0" applyNumberFormat="1" applyFont="1" applyFill="1" applyBorder="1" applyAlignment="1">
      <alignment horizontal="center"/>
    </xf>
    <xf numFmtId="0" fontId="4" fillId="2" borderId="3" xfId="0" applyFont="1" applyFill="1" applyBorder="1"/>
    <xf numFmtId="42" fontId="4" fillId="2" borderId="2" xfId="0" applyNumberFormat="1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42" fontId="4" fillId="2" borderId="3" xfId="0" applyNumberFormat="1" applyFont="1" applyFill="1" applyBorder="1"/>
    <xf numFmtId="0" fontId="0" fillId="3" borderId="0" xfId="0" applyFill="1"/>
    <xf numFmtId="0" fontId="3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/>
    </xf>
    <xf numFmtId="42" fontId="4" fillId="0" borderId="6" xfId="0" applyNumberFormat="1" applyFont="1" applyBorder="1" applyAlignment="1">
      <alignment horizontal="center"/>
    </xf>
    <xf numFmtId="0" fontId="4" fillId="2" borderId="6" xfId="0" applyFont="1" applyFill="1" applyBorder="1" applyAlignment="1">
      <alignment horizontal="center" vertical="center"/>
    </xf>
    <xf numFmtId="165" fontId="4" fillId="2" borderId="6" xfId="0" applyNumberFormat="1" applyFont="1" applyFill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0" fontId="0" fillId="0" borderId="2" xfId="0" applyBorder="1"/>
    <xf numFmtId="42" fontId="0" fillId="0" borderId="2" xfId="0" applyNumberFormat="1" applyBorder="1"/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3" fillId="2" borderId="6" xfId="0" applyFont="1" applyFill="1" applyBorder="1" applyAlignment="1">
      <alignment horizontal="center"/>
    </xf>
    <xf numFmtId="16" fontId="0" fillId="0" borderId="6" xfId="0" applyNumberFormat="1" applyBorder="1"/>
    <xf numFmtId="0" fontId="7" fillId="2" borderId="12" xfId="0" applyFont="1" applyFill="1" applyBorder="1" applyAlignment="1">
      <alignment horizontal="center"/>
    </xf>
    <xf numFmtId="166" fontId="0" fillId="2" borderId="6" xfId="0" applyNumberFormat="1" applyFill="1" applyBorder="1" applyAlignment="1">
      <alignment horizontal="center"/>
    </xf>
    <xf numFmtId="0" fontId="0" fillId="2" borderId="6" xfId="0" applyFill="1" applyBorder="1"/>
    <xf numFmtId="167" fontId="0" fillId="2" borderId="6" xfId="1" applyNumberFormat="1" applyFont="1" applyFill="1" applyBorder="1"/>
    <xf numFmtId="0" fontId="0" fillId="0" borderId="13" xfId="0" applyBorder="1" applyAlignment="1">
      <alignment horizontal="center"/>
    </xf>
    <xf numFmtId="0" fontId="4" fillId="2" borderId="12" xfId="0" applyFont="1" applyFill="1" applyBorder="1" applyAlignment="1">
      <alignment horizontal="center"/>
    </xf>
    <xf numFmtId="166" fontId="4" fillId="2" borderId="6" xfId="0" applyNumberFormat="1" applyFont="1" applyFill="1" applyBorder="1" applyAlignment="1">
      <alignment horizontal="center"/>
    </xf>
    <xf numFmtId="43" fontId="0" fillId="2" borderId="6" xfId="1" applyNumberFormat="1" applyFont="1" applyFill="1" applyBorder="1"/>
    <xf numFmtId="0" fontId="3" fillId="2" borderId="13" xfId="0" applyFont="1" applyFill="1" applyBorder="1" applyAlignment="1">
      <alignment horizontal="center"/>
    </xf>
    <xf numFmtId="0" fontId="0" fillId="0" borderId="12" xfId="0" applyBorder="1" applyAlignment="1">
      <alignment horizontal="center"/>
    </xf>
    <xf numFmtId="166" fontId="0" fillId="0" borderId="6" xfId="0" applyNumberFormat="1" applyBorder="1" applyAlignment="1">
      <alignment horizontal="center"/>
    </xf>
    <xf numFmtId="43" fontId="0" fillId="0" borderId="6" xfId="1" applyNumberFormat="1" applyFont="1" applyBorder="1"/>
    <xf numFmtId="166" fontId="0" fillId="0" borderId="2" xfId="0" applyNumberFormat="1" applyBorder="1" applyAlignment="1">
      <alignment horizontal="center"/>
    </xf>
    <xf numFmtId="43" fontId="0" fillId="0" borderId="2" xfId="1" applyNumberFormat="1" applyFont="1" applyBorder="1"/>
    <xf numFmtId="0" fontId="0" fillId="0" borderId="14" xfId="0" applyBorder="1" applyAlignment="1">
      <alignment horizontal="center"/>
    </xf>
    <xf numFmtId="43" fontId="0" fillId="2" borderId="6" xfId="1" applyNumberFormat="1" applyFont="1" applyFill="1" applyBorder="1" applyAlignment="1">
      <alignment horizontal="center"/>
    </xf>
    <xf numFmtId="166" fontId="4" fillId="2" borderId="2" xfId="0" applyNumberFormat="1" applyFont="1" applyFill="1" applyBorder="1" applyAlignment="1">
      <alignment horizontal="center"/>
    </xf>
    <xf numFmtId="0" fontId="4" fillId="2" borderId="2" xfId="0" applyFont="1" applyFill="1" applyBorder="1"/>
    <xf numFmtId="43" fontId="0" fillId="2" borderId="2" xfId="1" applyNumberFormat="1" applyFont="1" applyFill="1" applyBorder="1"/>
    <xf numFmtId="43" fontId="0" fillId="0" borderId="6" xfId="2" applyNumberFormat="1" applyFont="1" applyBorder="1"/>
    <xf numFmtId="166" fontId="7" fillId="2" borderId="6" xfId="0" applyNumberFormat="1" applyFont="1" applyFill="1" applyBorder="1" applyAlignment="1">
      <alignment horizontal="center"/>
    </xf>
    <xf numFmtId="0" fontId="7" fillId="2" borderId="6" xfId="0" applyFont="1" applyFill="1" applyBorder="1"/>
    <xf numFmtId="43" fontId="7" fillId="2" borderId="6" xfId="2" applyNumberFormat="1" applyFont="1" applyFill="1" applyBorder="1"/>
    <xf numFmtId="167" fontId="0" fillId="0" borderId="6" xfId="1" applyNumberFormat="1" applyFont="1" applyBorder="1"/>
    <xf numFmtId="0" fontId="7" fillId="2" borderId="1" xfId="0" applyFont="1" applyFill="1" applyBorder="1" applyAlignment="1">
      <alignment horizontal="center"/>
    </xf>
    <xf numFmtId="166" fontId="0" fillId="2" borderId="2" xfId="0" applyNumberFormat="1" applyFill="1" applyBorder="1" applyAlignment="1">
      <alignment horizontal="center"/>
    </xf>
    <xf numFmtId="0" fontId="0" fillId="2" borderId="2" xfId="0" applyFill="1" applyBorder="1"/>
    <xf numFmtId="167" fontId="0" fillId="2" borderId="2" xfId="1" applyNumberFormat="1" applyFont="1" applyFill="1" applyBorder="1"/>
    <xf numFmtId="166" fontId="0" fillId="2" borderId="6" xfId="0" applyNumberFormat="1" applyFill="1" applyBorder="1"/>
    <xf numFmtId="166" fontId="0" fillId="0" borderId="6" xfId="0" applyNumberFormat="1" applyBorder="1"/>
    <xf numFmtId="167" fontId="0" fillId="0" borderId="6" xfId="1" applyNumberFormat="1" applyFont="1" applyFill="1" applyBorder="1"/>
    <xf numFmtId="0" fontId="0" fillId="0" borderId="1" xfId="0" applyBorder="1" applyAlignment="1">
      <alignment horizontal="center"/>
    </xf>
    <xf numFmtId="167" fontId="0" fillId="0" borderId="2" xfId="1" applyNumberFormat="1" applyFont="1" applyBorder="1"/>
    <xf numFmtId="167" fontId="0" fillId="0" borderId="5" xfId="1" applyNumberFormat="1" applyFont="1" applyBorder="1" applyAlignment="1">
      <alignment horizontal="center" vertical="center"/>
    </xf>
    <xf numFmtId="43" fontId="4" fillId="2" borderId="6" xfId="1" applyNumberFormat="1" applyFont="1" applyFill="1" applyBorder="1"/>
    <xf numFmtId="43" fontId="0" fillId="0" borderId="6" xfId="1" applyNumberFormat="1" applyFont="1" applyFill="1" applyBorder="1"/>
    <xf numFmtId="166" fontId="4" fillId="2" borderId="5" xfId="0" applyNumberFormat="1" applyFont="1" applyFill="1" applyBorder="1" applyAlignment="1">
      <alignment horizontal="center"/>
    </xf>
    <xf numFmtId="43" fontId="4" fillId="2" borderId="5" xfId="0" applyNumberFormat="1" applyFont="1" applyFill="1" applyBorder="1"/>
    <xf numFmtId="43" fontId="4" fillId="2" borderId="6" xfId="0" applyNumberFormat="1" applyFont="1" applyFill="1" applyBorder="1"/>
    <xf numFmtId="43" fontId="4" fillId="2" borderId="2" xfId="0" applyNumberFormat="1" applyFont="1" applyFill="1" applyBorder="1"/>
    <xf numFmtId="0" fontId="0" fillId="0" borderId="0" xfId="0" applyAlignment="1">
      <alignment horizontal="center"/>
    </xf>
    <xf numFmtId="0" fontId="9" fillId="0" borderId="15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164" fontId="4" fillId="2" borderId="2" xfId="0" applyNumberFormat="1" applyFont="1" applyFill="1" applyBorder="1" applyAlignment="1">
      <alignment horizontal="center"/>
    </xf>
    <xf numFmtId="42" fontId="4" fillId="2" borderId="2" xfId="0" applyNumberFormat="1" applyFont="1" applyFill="1" applyBorder="1"/>
    <xf numFmtId="0" fontId="3" fillId="2" borderId="2" xfId="0" applyFont="1" applyFill="1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1" xfId="0" applyFont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3" fillId="2" borderId="14" xfId="0" applyFont="1" applyFill="1" applyBorder="1" applyAlignment="1">
      <alignment horizontal="center"/>
    </xf>
    <xf numFmtId="166" fontId="7" fillId="4" borderId="6" xfId="0" applyNumberFormat="1" applyFont="1" applyFill="1" applyBorder="1" applyAlignment="1">
      <alignment horizontal="center"/>
    </xf>
    <xf numFmtId="0" fontId="7" fillId="4" borderId="6" xfId="0" applyFont="1" applyFill="1" applyBorder="1"/>
    <xf numFmtId="43" fontId="7" fillId="4" borderId="6" xfId="1" applyNumberFormat="1" applyFont="1" applyFill="1" applyBorder="1"/>
    <xf numFmtId="0" fontId="0" fillId="4" borderId="6" xfId="0" applyFill="1" applyBorder="1" applyAlignment="1">
      <alignment horizontal="center"/>
    </xf>
    <xf numFmtId="0" fontId="0" fillId="4" borderId="13" xfId="0" applyFill="1" applyBorder="1" applyAlignment="1">
      <alignment horizontal="center"/>
    </xf>
    <xf numFmtId="0" fontId="4" fillId="2" borderId="0" xfId="0" applyFont="1" applyFill="1" applyAlignment="1">
      <alignment horizontal="center"/>
    </xf>
    <xf numFmtId="0" fontId="0" fillId="4" borderId="6" xfId="0" applyFill="1" applyBorder="1"/>
    <xf numFmtId="0" fontId="0" fillId="5" borderId="6" xfId="0" applyFill="1" applyBorder="1"/>
    <xf numFmtId="164" fontId="4" fillId="2" borderId="0" xfId="0" applyNumberFormat="1" applyFont="1" applyFill="1" applyAlignment="1">
      <alignment horizontal="center"/>
    </xf>
    <xf numFmtId="0" fontId="4" fillId="2" borderId="0" xfId="0" applyFont="1" applyFill="1"/>
    <xf numFmtId="42" fontId="4" fillId="2" borderId="0" xfId="0" applyNumberFormat="1" applyFont="1" applyFill="1"/>
    <xf numFmtId="43" fontId="0" fillId="2" borderId="2" xfId="1" applyNumberFormat="1" applyFont="1" applyFill="1" applyBorder="1" applyAlignment="1">
      <alignment horizontal="center"/>
    </xf>
    <xf numFmtId="0" fontId="0" fillId="4" borderId="12" xfId="0" applyFill="1" applyBorder="1" applyAlignment="1">
      <alignment horizontal="center"/>
    </xf>
    <xf numFmtId="166" fontId="0" fillId="4" borderId="6" xfId="0" applyNumberFormat="1" applyFill="1" applyBorder="1" applyAlignment="1">
      <alignment horizontal="center"/>
    </xf>
    <xf numFmtId="167" fontId="0" fillId="4" borderId="6" xfId="1" applyNumberFormat="1" applyFont="1" applyFill="1" applyBorder="1"/>
    <xf numFmtId="0" fontId="0" fillId="4" borderId="0" xfId="0" applyFill="1"/>
    <xf numFmtId="0" fontId="0" fillId="5" borderId="0" xfId="0" applyFill="1"/>
    <xf numFmtId="0" fontId="0" fillId="5" borderId="12" xfId="0" applyFill="1" applyBorder="1" applyAlignment="1">
      <alignment horizontal="center"/>
    </xf>
    <xf numFmtId="166" fontId="0" fillId="5" borderId="6" xfId="0" applyNumberFormat="1" applyFill="1" applyBorder="1" applyAlignment="1">
      <alignment horizontal="center"/>
    </xf>
    <xf numFmtId="167" fontId="0" fillId="5" borderId="6" xfId="1" applyNumberFormat="1" applyFont="1" applyFill="1" applyBorder="1"/>
    <xf numFmtId="0" fontId="0" fillId="5" borderId="6" xfId="0" applyFill="1" applyBorder="1" applyAlignment="1">
      <alignment horizontal="center"/>
    </xf>
    <xf numFmtId="0" fontId="0" fillId="5" borderId="13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167" fontId="0" fillId="2" borderId="6" xfId="1" applyNumberFormat="1" applyFon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8" fontId="7" fillId="2" borderId="6" xfId="0" applyNumberFormat="1" applyFont="1" applyFill="1" applyBorder="1" applyAlignment="1">
      <alignment horizontal="center"/>
    </xf>
    <xf numFmtId="43" fontId="4" fillId="2" borderId="6" xfId="2" applyNumberFormat="1" applyFont="1" applyFill="1" applyBorder="1"/>
    <xf numFmtId="168" fontId="0" fillId="0" borderId="6" xfId="0" applyNumberFormat="1" applyBorder="1" applyAlignment="1">
      <alignment horizontal="center"/>
    </xf>
    <xf numFmtId="168" fontId="7" fillId="0" borderId="6" xfId="0" applyNumberFormat="1" applyFont="1" applyBorder="1" applyAlignment="1">
      <alignment horizontal="center"/>
    </xf>
    <xf numFmtId="43" fontId="7" fillId="0" borderId="6" xfId="2" applyNumberFormat="1" applyFont="1" applyBorder="1"/>
    <xf numFmtId="168" fontId="4" fillId="2" borderId="6" xfId="0" applyNumberFormat="1" applyFont="1" applyFill="1" applyBorder="1" applyAlignment="1">
      <alignment horizontal="center"/>
    </xf>
    <xf numFmtId="168" fontId="7" fillId="2" borderId="2" xfId="0" applyNumberFormat="1" applyFont="1" applyFill="1" applyBorder="1" applyAlignment="1">
      <alignment horizontal="center"/>
    </xf>
    <xf numFmtId="0" fontId="7" fillId="2" borderId="2" xfId="0" applyFont="1" applyFill="1" applyBorder="1"/>
    <xf numFmtId="43" fontId="7" fillId="2" borderId="2" xfId="2" applyNumberFormat="1" applyFont="1" applyFill="1" applyBorder="1"/>
    <xf numFmtId="0" fontId="10" fillId="0" borderId="6" xfId="8" applyBorder="1" applyAlignment="1">
      <alignment horizontal="center"/>
    </xf>
    <xf numFmtId="165" fontId="10" fillId="0" borderId="6" xfId="8" applyNumberFormat="1" applyBorder="1" applyAlignment="1">
      <alignment horizontal="center"/>
    </xf>
    <xf numFmtId="0" fontId="10" fillId="0" borderId="6" xfId="8" applyBorder="1" applyAlignment="1"/>
    <xf numFmtId="42" fontId="0" fillId="0" borderId="6" xfId="9" applyNumberFormat="1" applyFont="1" applyBorder="1" applyAlignment="1"/>
    <xf numFmtId="0" fontId="2" fillId="2" borderId="6" xfId="0" applyFont="1" applyFill="1" applyBorder="1" applyAlignment="1">
      <alignment horizontal="center"/>
    </xf>
    <xf numFmtId="164" fontId="2" fillId="2" borderId="6" xfId="0" applyNumberFormat="1" applyFont="1" applyFill="1" applyBorder="1" applyAlignment="1">
      <alignment horizontal="center"/>
    </xf>
    <xf numFmtId="0" fontId="2" fillId="2" borderId="6" xfId="0" applyFont="1" applyFill="1" applyBorder="1"/>
    <xf numFmtId="42" fontId="2" fillId="2" borderId="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9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3" fillId="2" borderId="17" xfId="10" applyFont="1" applyFill="1" applyBorder="1" applyAlignment="1">
      <alignment horizontal="center"/>
    </xf>
    <xf numFmtId="164" fontId="3" fillId="2" borderId="18" xfId="10" applyNumberFormat="1" applyFont="1" applyFill="1" applyBorder="1" applyAlignment="1">
      <alignment horizontal="center"/>
    </xf>
    <xf numFmtId="0" fontId="3" fillId="2" borderId="18" xfId="10" applyFont="1" applyFill="1" applyBorder="1"/>
    <xf numFmtId="170" fontId="3" fillId="2" borderId="19" xfId="10" applyNumberFormat="1" applyFont="1" applyFill="1" applyBorder="1"/>
    <xf numFmtId="0" fontId="3" fillId="2" borderId="20" xfId="10" applyFont="1" applyFill="1" applyBorder="1" applyAlignment="1">
      <alignment horizontal="center"/>
    </xf>
    <xf numFmtId="164" fontId="3" fillId="2" borderId="6" xfId="10" applyNumberFormat="1" applyFont="1" applyFill="1" applyBorder="1" applyAlignment="1">
      <alignment horizontal="center"/>
    </xf>
    <xf numFmtId="0" fontId="3" fillId="2" borderId="6" xfId="10" applyFont="1" applyFill="1" applyBorder="1"/>
    <xf numFmtId="170" fontId="3" fillId="2" borderId="8" xfId="10" applyNumberFormat="1" applyFont="1" applyFill="1" applyBorder="1"/>
    <xf numFmtId="0" fontId="1" fillId="0" borderId="6" xfId="0" applyFont="1" applyBorder="1" applyAlignment="1">
      <alignment horizontal="center"/>
    </xf>
    <xf numFmtId="0" fontId="3" fillId="4" borderId="20" xfId="10" applyFont="1" applyFill="1" applyBorder="1" applyAlignment="1">
      <alignment horizontal="center"/>
    </xf>
    <xf numFmtId="164" fontId="3" fillId="4" borderId="6" xfId="10" applyNumberFormat="1" applyFont="1" applyFill="1" applyBorder="1" applyAlignment="1">
      <alignment horizontal="center"/>
    </xf>
    <xf numFmtId="0" fontId="3" fillId="4" borderId="6" xfId="10" applyFont="1" applyFill="1" applyBorder="1"/>
    <xf numFmtId="170" fontId="3" fillId="4" borderId="8" xfId="10" applyNumberFormat="1" applyFont="1" applyFill="1" applyBorder="1"/>
    <xf numFmtId="0" fontId="3" fillId="4" borderId="6" xfId="0" applyFont="1" applyFill="1" applyBorder="1" applyAlignment="1">
      <alignment horizontal="center" vertical="center"/>
    </xf>
    <xf numFmtId="0" fontId="1" fillId="4" borderId="6" xfId="0" applyFont="1" applyFill="1" applyBorder="1" applyAlignment="1">
      <alignment horizontal="center"/>
    </xf>
  </cellXfs>
  <cellStyles count="11">
    <cellStyle name="Comma [0]" xfId="1" builtinId="6"/>
    <cellStyle name="Currency [0]" xfId="2" builtinId="7"/>
    <cellStyle name="Currency [0] 2" xfId="4" xr:uid="{00000000-0005-0000-0000-000032000000}"/>
    <cellStyle name="Currency [0] 3" xfId="5" xr:uid="{00000000-0005-0000-0000-000033000000}"/>
    <cellStyle name="Currency [0] 4" xfId="3" xr:uid="{00000000-0005-0000-0000-00001E000000}"/>
    <cellStyle name="Currency [0] 5" xfId="6" xr:uid="{00000000-0005-0000-0000-000034000000}"/>
    <cellStyle name="Currency [0] 6" xfId="7" xr:uid="{00000000-0005-0000-0000-000035000000}"/>
    <cellStyle name="Currency [0] 7" xfId="9" xr:uid="{53AFEA4A-EFDC-4057-B12F-9B83291DDEEB}"/>
    <cellStyle name="Normal" xfId="0" builtinId="0"/>
    <cellStyle name="Normal 2" xfId="8" xr:uid="{3D310B5C-B017-4DB4-A5D3-8022032023CA}"/>
    <cellStyle name="Normal 3" xfId="10" xr:uid="{EAE9982A-38FB-4D86-BA54-5C3511E808B8}"/>
  </cellStyles>
  <dxfs count="29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name val="Calibri"/>
        <family val="2"/>
        <scheme val="none"/>
      </font>
      <fill>
        <patternFill patternType="none"/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right"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numFmt numFmtId="19" formatCode="dd/mm/yyyy"/>
      <fill>
        <patternFill patternType="none"/>
      </fill>
      <alignment vertical="top" wrapText="1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0"/>
        <color auto="1"/>
        <name val="Calibri"/>
        <family val="2"/>
        <scheme val="none"/>
      </font>
      <fill>
        <patternFill patternType="none"/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/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medium">
          <color auto="1"/>
        </left>
        <right style="thin">
          <color auto="1"/>
        </right>
        <top/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auto="1"/>
      </font>
      <fill>
        <patternFill patternType="solid">
          <bgColor theme="0"/>
        </patternFill>
      </fill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z val="10"/>
        <color auto="1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2" formatCode="_-&quot;Rp&quot;* #,##0_-;\-&quot;Rp&quot;* #,##0_-;_-&quot;Rp&quot;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[$-409]d\-mmm\-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32" formatCode="_-&quot;Rp&quot;* #,##0_-;\-&quot;Rp&quot;* #,##0_-;_-&quot;Rp&quot;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5" formatCode="[$-409]d\-mmm\-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 vertic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5" formatCode="[$-409]d\-mmm\-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32" formatCode="_-&quot;Rp&quot;* #,##0_-;\-&quot;Rp&quot;* #,##0_-;_-&quot;Rp&quot;* &quot;-&quot;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numFmt numFmtId="164" formatCode="[$-409]d\-mmm\-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auto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35" formatCode="_-* #,##0.00_-;\-* #,##0.00_-;_-* &quot;-&quot;??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1"/>
        <color theme="1"/>
        <name val="Calibri"/>
        <family val="2"/>
        <scheme val="none"/>
      </font>
      <numFmt numFmtId="167" formatCode="_-* #,##0.00_-;\-* #,##0.00_-;_-* &quot;-&quot;_-;_-@_-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numFmt numFmtId="166" formatCode="[$-421]dd\ mmmm\ yyyy;@"/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u val="none"/>
        <sz val="11"/>
        <color theme="1"/>
        <name val="Calibri"/>
        <family val="2"/>
        <scheme val="none"/>
      </font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numFmt numFmtId="35" formatCode="_-* #,##0.00_-;\-* #,##0.00_-;_-* &quot;-&quot;??_-;_-@_-"/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numFmt numFmtId="168" formatCode="dd/mm/yyyy;@"/>
      <fill>
        <patternFill patternType="solid">
          <bgColor theme="0"/>
        </patternFill>
      </fill>
      <alignment horizontal="center"/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u val="none"/>
        <sz val="10"/>
        <color theme="1"/>
        <name val="Calibri"/>
        <family val="2"/>
        <scheme val="none"/>
      </font>
      <fill>
        <patternFill patternType="solid">
          <bgColor theme="0"/>
        </patternFill>
      </fill>
      <alignment horizontal="center"/>
      <border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3" defaultTableStyle="TableStyleMedium2" defaultPivotStyle="PivotStyleLight16">
    <tableStyle name="Invisible" pivot="0" table="0" count="0" xr9:uid="{00000000-0011-0000-FFFF-FFFF00000000}"/>
    <tableStyle name="TableStylePreset3_Accent1" pivot="0" count="7" xr9:uid="{8C215BC8-E10E-456E-9857-2897A78653CD}">
      <tableStyleElement type="wholeTable" dxfId="298"/>
      <tableStyleElement type="headerRow" dxfId="297"/>
      <tableStyleElement type="totalRow" dxfId="296"/>
      <tableStyleElement type="firstColumn" dxfId="295"/>
      <tableStyleElement type="lastColumn" dxfId="294"/>
      <tableStyleElement type="firstRowStripe" dxfId="293"/>
      <tableStyleElement type="firstColumnStripe" dxfId="292"/>
    </tableStyle>
    <tableStyle name="PivotStylePreset2_Accent1" table="0" count="10" xr9:uid="{0B1A3986-EF82-4BAE-B57E-77AF333070BF}">
      <tableStyleElement type="headerRow" dxfId="291"/>
      <tableStyleElement type="totalRow" dxfId="290"/>
      <tableStyleElement type="firstRowStripe" dxfId="289"/>
      <tableStyleElement type="firstColumnStripe" dxfId="288"/>
      <tableStyleElement type="firstSubtotalRow" dxfId="287"/>
      <tableStyleElement type="secondSubtotalRow" dxfId="286"/>
      <tableStyleElement type="firstRowSubheading" dxfId="285"/>
      <tableStyleElement type="secondRowSubheading" dxfId="284"/>
      <tableStyleElement type="pageFieldLabels" dxfId="283"/>
      <tableStyleElement type="pageFieldValues" dxfId="28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3:F131" totalsRowShown="0">
  <autoFilter ref="A3:F131" xr:uid="{00000000-0009-0000-0100-000001000000}">
    <filterColumn colId="4">
      <customFilters>
        <customFilter operator="notEqual" val=""/>
      </customFilters>
    </filterColumn>
  </autoFilter>
  <sortState xmlns:xlrd2="http://schemas.microsoft.com/office/spreadsheetml/2017/richdata2" ref="A3:F131">
    <sortCondition ref="B3:B131"/>
  </sortState>
  <tableColumns count="6">
    <tableColumn id="1" xr3:uid="{00000000-0010-0000-0000-000001000000}" name="No" dataDxfId="281"/>
    <tableColumn id="2" xr3:uid="{00000000-0010-0000-0000-000002000000}" name="Tanggal" dataDxfId="280"/>
    <tableColumn id="3" xr3:uid="{00000000-0010-0000-0000-000003000000}" name="Rincian" dataDxfId="279"/>
    <tableColumn id="4" xr3:uid="{00000000-0010-0000-0000-000004000000}" name="Nilai" dataDxfId="278"/>
    <tableColumn id="5" xr3:uid="{00000000-0010-0000-0000-000005000000}" name="LK" dataDxfId="277"/>
    <tableColumn id="6" xr3:uid="{00000000-0010-0000-0000-000006000000}" name="CC3" dataDxfId="276"/>
  </tableColumns>
  <tableStyleInfo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689" displayName="Table689" ref="B5:G35" totalsRowShown="0">
  <autoFilter ref="B5:G35" xr:uid="{00000000-0009-0000-0100-000008000000}"/>
  <sortState xmlns:xlrd2="http://schemas.microsoft.com/office/spreadsheetml/2017/richdata2" ref="B5:G35">
    <sortCondition ref="C5:C35"/>
  </sortState>
  <tableColumns count="6">
    <tableColumn id="1" xr3:uid="{00000000-0010-0000-0900-000001000000}" name="No" dataDxfId="226"/>
    <tableColumn id="2" xr3:uid="{00000000-0010-0000-0900-000002000000}" name="Tanggal" dataDxfId="225"/>
    <tableColumn id="3" xr3:uid="{00000000-0010-0000-0900-000003000000}" name="Rincian" dataDxfId="224"/>
    <tableColumn id="4" xr3:uid="{00000000-0010-0000-0900-000004000000}" name="Nilai" dataDxfId="223"/>
    <tableColumn id="5" xr3:uid="{00000000-0010-0000-0900-000005000000}" name="LK" dataDxfId="222"/>
    <tableColumn id="6" xr3:uid="{00000000-0010-0000-0900-000006000000}" name="CC3" dataDxfId="221"/>
  </tableColumns>
  <tableStyleInfo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68910" displayName="Table68910" ref="B5:G81" totalsRowShown="0">
  <autoFilter ref="B5:G81" xr:uid="{00000000-0009-0000-0100-000009000000}"/>
  <sortState xmlns:xlrd2="http://schemas.microsoft.com/office/spreadsheetml/2017/richdata2" ref="B5:G81">
    <sortCondition ref="C5:C81"/>
  </sortState>
  <tableColumns count="6">
    <tableColumn id="1" xr3:uid="{00000000-0010-0000-0A00-000001000000}" name="No" dataDxfId="220"/>
    <tableColumn id="2" xr3:uid="{00000000-0010-0000-0A00-000002000000}" name="Tanggal" dataDxfId="219"/>
    <tableColumn id="3" xr3:uid="{00000000-0010-0000-0A00-000003000000}" name="Rincian" dataDxfId="218"/>
    <tableColumn id="4" xr3:uid="{00000000-0010-0000-0A00-000004000000}" name="Nilai" dataDxfId="217"/>
    <tableColumn id="5" xr3:uid="{00000000-0010-0000-0A00-000005000000}" name="LK" dataDxfId="216"/>
    <tableColumn id="6" xr3:uid="{00000000-0010-0000-0A00-000006000000}" name="CC3" dataDxfId="215"/>
  </tableColumns>
  <tableStyleInfo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B000000}" name="Table114" displayName="Table114" ref="B5:G88" totalsRowShown="0">
  <autoFilter ref="B5:G88" xr:uid="{00000000-0009-0000-0100-00000D000000}"/>
  <sortState xmlns:xlrd2="http://schemas.microsoft.com/office/spreadsheetml/2017/richdata2" ref="B5:G88">
    <sortCondition ref="C3:C86"/>
  </sortState>
  <tableColumns count="6">
    <tableColumn id="1" xr3:uid="{00000000-0010-0000-0B00-000001000000}" name="No" dataDxfId="214"/>
    <tableColumn id="2" xr3:uid="{00000000-0010-0000-0B00-000002000000}" name="Tanggal" dataDxfId="213"/>
    <tableColumn id="3" xr3:uid="{00000000-0010-0000-0B00-000003000000}" name="Rincian" dataDxfId="212"/>
    <tableColumn id="4" xr3:uid="{00000000-0010-0000-0B00-000004000000}" name="Nilai" dataDxfId="211"/>
    <tableColumn id="5" xr3:uid="{00000000-0010-0000-0B00-000005000000}" name="LK" dataDxfId="210"/>
    <tableColumn id="6" xr3:uid="{00000000-0010-0000-0B00-000006000000}" name="CC" dataDxfId="209"/>
  </tableColumns>
  <tableStyleInfo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C000000}" name="Table11413" displayName="Table11413" ref="B5:G70" totalsRowShown="0">
  <autoFilter ref="B5:G70" xr:uid="{00000000-0009-0000-0100-00000C000000}">
    <filterColumn colId="5">
      <filters>
        <filter val="2.2.2"/>
      </filters>
    </filterColumn>
  </autoFilter>
  <sortState xmlns:xlrd2="http://schemas.microsoft.com/office/spreadsheetml/2017/richdata2" ref="B5:G70">
    <sortCondition ref="C3:C70"/>
  </sortState>
  <tableColumns count="6">
    <tableColumn id="1" xr3:uid="{00000000-0010-0000-0C00-000001000000}" name="No" dataDxfId="208"/>
    <tableColumn id="2" xr3:uid="{00000000-0010-0000-0C00-000002000000}" name="Tanggal" dataDxfId="207"/>
    <tableColumn id="3" xr3:uid="{00000000-0010-0000-0C00-000003000000}" name="Rincian" dataDxfId="206"/>
    <tableColumn id="4" xr3:uid="{00000000-0010-0000-0C00-000004000000}" name="Nilai" dataDxfId="205"/>
    <tableColumn id="5" xr3:uid="{00000000-0010-0000-0C00-000005000000}" name="LK" dataDxfId="204"/>
    <tableColumn id="6" xr3:uid="{00000000-0010-0000-0C00-000006000000}" name="CC" dataDxfId="203"/>
  </tableColumns>
  <tableStyleInfo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D000000}" name="Table1141315" displayName="Table1141315" ref="B5:G97" totalsRowShown="0">
  <autoFilter ref="B5:G97" xr:uid="{00000000-0009-0000-0100-00000E000000}">
    <filterColumn colId="5">
      <filters>
        <filter val="2.2.2"/>
      </filters>
    </filterColumn>
  </autoFilter>
  <sortState xmlns:xlrd2="http://schemas.microsoft.com/office/spreadsheetml/2017/richdata2" ref="B5:G97">
    <sortCondition ref="C3:C70"/>
  </sortState>
  <tableColumns count="6">
    <tableColumn id="1" xr3:uid="{00000000-0010-0000-0D00-000001000000}" name="No" dataDxfId="202"/>
    <tableColumn id="2" xr3:uid="{00000000-0010-0000-0D00-000002000000}" name="Tanggal" dataDxfId="201"/>
    <tableColumn id="3" xr3:uid="{00000000-0010-0000-0D00-000003000000}" name="Rincian" dataDxfId="200"/>
    <tableColumn id="4" xr3:uid="{00000000-0010-0000-0D00-000004000000}" name="Nilai" dataDxfId="199"/>
    <tableColumn id="5" xr3:uid="{00000000-0010-0000-0D00-000005000000}" name="LK" dataDxfId="198"/>
    <tableColumn id="6" xr3:uid="{00000000-0010-0000-0D00-000006000000}" name="CC" dataDxfId="197"/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0E000000}" name="Table114131516" displayName="Table114131516" ref="B5:H48" totalsRowShown="0">
  <autoFilter ref="B5:H48" xr:uid="{00000000-0009-0000-0100-00000F000000}">
    <filterColumn colId="5">
      <filters>
        <filter val="0.3.1"/>
        <filter val="2.1.3"/>
      </filters>
    </filterColumn>
  </autoFilter>
  <sortState xmlns:xlrd2="http://schemas.microsoft.com/office/spreadsheetml/2017/richdata2" ref="B5:H48">
    <sortCondition ref="C5:C48"/>
  </sortState>
  <tableColumns count="7">
    <tableColumn id="1" xr3:uid="{00000000-0010-0000-0E00-000001000000}" name="No" dataDxfId="196"/>
    <tableColumn id="2" xr3:uid="{00000000-0010-0000-0E00-000002000000}" name="Tanggal" dataDxfId="195"/>
    <tableColumn id="3" xr3:uid="{00000000-0010-0000-0E00-000003000000}" name="Rincian" dataDxfId="194"/>
    <tableColumn id="4" xr3:uid="{00000000-0010-0000-0E00-000004000000}" name="Nilai" dataDxfId="193"/>
    <tableColumn id="5" xr3:uid="{00000000-0010-0000-0E00-000005000000}" name="LK" dataDxfId="192"/>
    <tableColumn id="6" xr3:uid="{00000000-0010-0000-0E00-000006000000}" name="CC" dataDxfId="191"/>
    <tableColumn id="7" xr3:uid="{00000000-0010-0000-0E00-000007000000}" name="Ket"/>
  </tableColumns>
  <tableStyleInfo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F000000}" name="Table114131516171920" displayName="Table114131516171920" ref="B5:H95" totalsRowShown="0">
  <autoFilter ref="B5:H95" xr:uid="{00000000-0009-0000-0100-000013000000}"/>
  <sortState xmlns:xlrd2="http://schemas.microsoft.com/office/spreadsheetml/2017/richdata2" ref="B5:H95">
    <sortCondition ref="C5:C91"/>
  </sortState>
  <tableColumns count="7">
    <tableColumn id="1" xr3:uid="{00000000-0010-0000-0F00-000001000000}" name="No" dataDxfId="190"/>
    <tableColumn id="2" xr3:uid="{00000000-0010-0000-0F00-000002000000}" name="Tanggal" dataDxfId="189"/>
    <tableColumn id="3" xr3:uid="{00000000-0010-0000-0F00-000003000000}" name="Rincian" dataDxfId="188"/>
    <tableColumn id="4" xr3:uid="{00000000-0010-0000-0F00-000004000000}" name="Nilai" dataDxfId="187"/>
    <tableColumn id="5" xr3:uid="{00000000-0010-0000-0F00-000005000000}" name="LK" dataDxfId="186"/>
    <tableColumn id="6" xr3:uid="{00000000-0010-0000-0F00-000006000000}" name="CC" dataDxfId="185"/>
    <tableColumn id="7" xr3:uid="{00000000-0010-0000-0F00-000007000000}" name="Ket"/>
  </tableColumns>
  <tableStyleInfo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0000000}" name="Table1141315161719" displayName="Table1141315161719" ref="B5:H35" totalsRowShown="0">
  <autoFilter ref="B5:H35" xr:uid="{00000000-0009-0000-0100-000012000000}">
    <filterColumn colId="5">
      <customFilters>
        <customFilter operator="notEqual" val=""/>
      </customFilters>
    </filterColumn>
  </autoFilter>
  <sortState xmlns:xlrd2="http://schemas.microsoft.com/office/spreadsheetml/2017/richdata2" ref="B5:H35">
    <sortCondition ref="C5:C35"/>
  </sortState>
  <tableColumns count="7">
    <tableColumn id="1" xr3:uid="{00000000-0010-0000-1000-000001000000}" name="No" dataDxfId="184"/>
    <tableColumn id="2" xr3:uid="{00000000-0010-0000-1000-000002000000}" name="Tanggal" dataDxfId="183"/>
    <tableColumn id="3" xr3:uid="{00000000-0010-0000-1000-000003000000}" name="Rincian" dataDxfId="182"/>
    <tableColumn id="4" xr3:uid="{00000000-0010-0000-1000-000004000000}" name="Nilai" dataDxfId="181"/>
    <tableColumn id="5" xr3:uid="{00000000-0010-0000-1000-000005000000}" name="LK" dataDxfId="180"/>
    <tableColumn id="6" xr3:uid="{00000000-0010-0000-1000-000006000000}" name="CC" dataDxfId="179"/>
    <tableColumn id="7" xr3:uid="{00000000-0010-0000-1000-000007000000}" name="Ket"/>
  </tableColumns>
  <tableStyleInfo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le11413151617" displayName="Table11413151617" ref="B5:H46" totalsRowShown="0">
  <autoFilter ref="B5:H46" xr:uid="{00000000-0009-0000-0100-000010000000}"/>
  <sortState xmlns:xlrd2="http://schemas.microsoft.com/office/spreadsheetml/2017/richdata2" ref="B5:H46">
    <sortCondition ref="C5:C45"/>
  </sortState>
  <tableColumns count="7">
    <tableColumn id="1" xr3:uid="{00000000-0010-0000-1100-000001000000}" name="No" dataDxfId="178"/>
    <tableColumn id="2" xr3:uid="{00000000-0010-0000-1100-000002000000}" name="Tanggal" dataDxfId="177"/>
    <tableColumn id="3" xr3:uid="{00000000-0010-0000-1100-000003000000}" name="Rincian" dataDxfId="176"/>
    <tableColumn id="4" xr3:uid="{00000000-0010-0000-1100-000004000000}" name="Nilai" dataDxfId="175"/>
    <tableColumn id="5" xr3:uid="{00000000-0010-0000-1100-000005000000}" name="LK" dataDxfId="174"/>
    <tableColumn id="6" xr3:uid="{00000000-0010-0000-1100-000006000000}" name="CC" dataDxfId="173"/>
    <tableColumn id="7" xr3:uid="{00000000-0010-0000-1100-000007000000}" name="Ket"/>
  </tableColumns>
  <tableStyleInfo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le1141315161718" displayName="Table1141315161718" ref="B5:H48" totalsRowShown="0">
  <autoFilter ref="B5:H48" xr:uid="{00000000-0009-0000-0100-000011000000}"/>
  <sortState xmlns:xlrd2="http://schemas.microsoft.com/office/spreadsheetml/2017/richdata2" ref="B5:H48">
    <sortCondition ref="C5:C6"/>
  </sortState>
  <tableColumns count="7">
    <tableColumn id="1" xr3:uid="{00000000-0010-0000-1200-000001000000}" name="No" dataDxfId="172"/>
    <tableColumn id="2" xr3:uid="{00000000-0010-0000-1200-000002000000}" name="Tanggal" dataDxfId="171"/>
    <tableColumn id="3" xr3:uid="{00000000-0010-0000-1200-000003000000}" name="Rincian" dataDxfId="170"/>
    <tableColumn id="4" xr3:uid="{00000000-0010-0000-1200-000004000000}" name="Nilai" dataDxfId="169"/>
    <tableColumn id="5" xr3:uid="{00000000-0010-0000-1200-000005000000}" name="LK" dataDxfId="168"/>
    <tableColumn id="6" xr3:uid="{00000000-0010-0000-1200-000006000000}" name="CC" dataDxfId="167"/>
    <tableColumn id="7" xr3:uid="{00000000-0010-0000-1200-000007000000}" name="Ket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A3:F177" totalsRowShown="0">
  <autoFilter ref="A3:F177" xr:uid="{00000000-0009-0000-0100-000002000000}">
    <filterColumn colId="4">
      <filters>
        <filter val="XII/003"/>
      </filters>
    </filterColumn>
  </autoFilter>
  <sortState xmlns:xlrd2="http://schemas.microsoft.com/office/spreadsheetml/2017/richdata2" ref="A3:F177">
    <sortCondition ref="D3:D174"/>
  </sortState>
  <tableColumns count="6">
    <tableColumn id="1" xr3:uid="{00000000-0010-0000-0100-000001000000}" name="No" dataDxfId="275"/>
    <tableColumn id="2" xr3:uid="{00000000-0010-0000-0100-000002000000}" name="Tanggal" dataDxfId="274"/>
    <tableColumn id="3" xr3:uid="{00000000-0010-0000-0100-000003000000}" name="Rincian" dataDxfId="273"/>
    <tableColumn id="4" xr3:uid="{00000000-0010-0000-0100-000004000000}" name="Nilai" dataDxfId="272"/>
    <tableColumn id="5" xr3:uid="{00000000-0010-0000-0100-000005000000}" name="LK" dataDxfId="271"/>
    <tableColumn id="6" xr3:uid="{00000000-0010-0000-0100-000006000000}" name="CC3" dataDxfId="270"/>
  </tableColumns>
  <tableStyleInfo showFirstColumn="0" showLastColumn="0" showRowStripes="1" showColumnStripes="0"/>
</table>
</file>

<file path=xl/tables/table2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13000000}" name="Table114131516171821" displayName="Table114131516171821" ref="B5:H53" totalsRowShown="0">
  <autoFilter ref="B5:H53" xr:uid="{00000000-0009-0000-0100-000014000000}">
    <filterColumn colId="5">
      <filters>
        <filter val="2.2.2"/>
      </filters>
    </filterColumn>
  </autoFilter>
  <sortState xmlns:xlrd2="http://schemas.microsoft.com/office/spreadsheetml/2017/richdata2" ref="B5:H53">
    <sortCondition ref="C5:C6"/>
  </sortState>
  <tableColumns count="7">
    <tableColumn id="1" xr3:uid="{00000000-0010-0000-1300-000001000000}" name="No" dataDxfId="166"/>
    <tableColumn id="2" xr3:uid="{00000000-0010-0000-1300-000002000000}" name="Tanggal" dataDxfId="165"/>
    <tableColumn id="3" xr3:uid="{00000000-0010-0000-1300-000003000000}" name="Rincian" dataDxfId="164"/>
    <tableColumn id="4" xr3:uid="{00000000-0010-0000-1300-000004000000}" name="Nilai" dataDxfId="163"/>
    <tableColumn id="5" xr3:uid="{00000000-0010-0000-1300-000005000000}" name="LK" dataDxfId="162"/>
    <tableColumn id="6" xr3:uid="{00000000-0010-0000-1300-000006000000}" name="CC" dataDxfId="161"/>
    <tableColumn id="7" xr3:uid="{00000000-0010-0000-1300-000007000000}" name="Ket"/>
  </tableColumns>
  <tableStyleInfo showFirstColumn="0" showLastColumn="0" showRowStripes="1" showColumnStripes="0"/>
</table>
</file>

<file path=xl/tables/table2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1" xr:uid="{00000000-000C-0000-FFFF-FFFF14000000}" name="Table11413151617182122" displayName="Table11413151617182122" ref="B5:H27" totalsRowShown="0">
  <autoFilter ref="B5:H27" xr:uid="{00000000-0009-0000-0100-000015000000}"/>
  <sortState xmlns:xlrd2="http://schemas.microsoft.com/office/spreadsheetml/2017/richdata2" ref="B5:H27">
    <sortCondition ref="C5:C6"/>
  </sortState>
  <tableColumns count="7">
    <tableColumn id="1" xr3:uid="{00000000-0010-0000-1400-000001000000}" name="No" dataDxfId="160"/>
    <tableColumn id="2" xr3:uid="{00000000-0010-0000-1400-000002000000}" name="Tanggal" dataDxfId="159"/>
    <tableColumn id="3" xr3:uid="{00000000-0010-0000-1400-000003000000}" name="Rincian" dataDxfId="158"/>
    <tableColumn id="4" xr3:uid="{00000000-0010-0000-1400-000004000000}" name="Nilai" dataDxfId="157"/>
    <tableColumn id="5" xr3:uid="{00000000-0010-0000-1400-000005000000}" name="LK" dataDxfId="156"/>
    <tableColumn id="6" xr3:uid="{00000000-0010-0000-1400-000006000000}" name="CC" dataDxfId="155"/>
    <tableColumn id="7" xr3:uid="{00000000-0010-0000-1400-000007000000}" name="Ket" dataDxfId="154"/>
  </tableColumns>
  <tableStyleInfo showFirstColumn="0" showLastColumn="0" showRowStripes="1" showColumnStripes="0"/>
</table>
</file>

<file path=xl/tables/table2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2" xr:uid="{00000000-000C-0000-FFFF-FFFF15000000}" name="Table1141315161718212223" displayName="Table1141315161718212223" ref="B5:H57" totalsRowShown="0">
  <autoFilter ref="B5:H57" xr:uid="{00000000-0009-0000-0100-000016000000}"/>
  <sortState xmlns:xlrd2="http://schemas.microsoft.com/office/spreadsheetml/2017/richdata2" ref="B5:H57">
    <sortCondition ref="C5:C6"/>
  </sortState>
  <tableColumns count="7">
    <tableColumn id="1" xr3:uid="{00000000-0010-0000-1500-000001000000}" name="No" dataDxfId="153"/>
    <tableColumn id="2" xr3:uid="{00000000-0010-0000-1500-000002000000}" name="Tanggal" dataDxfId="152"/>
    <tableColumn id="3" xr3:uid="{00000000-0010-0000-1500-000003000000}" name="Rincian" dataDxfId="151"/>
    <tableColumn id="4" xr3:uid="{00000000-0010-0000-1500-000004000000}" name="Nilai" dataDxfId="150"/>
    <tableColumn id="5" xr3:uid="{00000000-0010-0000-1500-000005000000}" name="LK" dataDxfId="149"/>
    <tableColumn id="6" xr3:uid="{00000000-0010-0000-1500-000006000000}" name="CC" dataDxfId="148"/>
    <tableColumn id="7" xr3:uid="{00000000-0010-0000-1500-000007000000}" name="Ket" dataDxfId="147"/>
  </tableColumns>
  <tableStyleInfo showFirstColumn="0" showLastColumn="0" showRowStripes="1" showColumnStripes="0"/>
</table>
</file>

<file path=xl/tables/table2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3" xr:uid="{00000000-000C-0000-FFFF-FFFF16000000}" name="Table114131516171821222324" displayName="Table114131516171821222324" ref="B5:H40" totalsRowShown="0">
  <autoFilter ref="B5:H40" xr:uid="{00000000-0009-0000-0100-000017000000}"/>
  <sortState xmlns:xlrd2="http://schemas.microsoft.com/office/spreadsheetml/2017/richdata2" ref="B5:H40">
    <sortCondition ref="C5:C6"/>
  </sortState>
  <tableColumns count="7">
    <tableColumn id="1" xr3:uid="{00000000-0010-0000-1600-000001000000}" name="No" dataDxfId="146"/>
    <tableColumn id="2" xr3:uid="{00000000-0010-0000-1600-000002000000}" name="Tanggal" dataDxfId="145"/>
    <tableColumn id="3" xr3:uid="{00000000-0010-0000-1600-000003000000}" name="Rincian" dataDxfId="144"/>
    <tableColumn id="4" xr3:uid="{00000000-0010-0000-1600-000004000000}" name="Nilai" dataDxfId="143"/>
    <tableColumn id="5" xr3:uid="{00000000-0010-0000-1600-000005000000}" name="LK" dataDxfId="142"/>
    <tableColumn id="6" xr3:uid="{00000000-0010-0000-1600-000006000000}" name="CC" dataDxfId="141"/>
    <tableColumn id="7" xr3:uid="{00000000-0010-0000-1600-000007000000}" name="Ket" dataDxfId="140"/>
  </tableColumns>
  <tableStyleInfo showFirstColumn="0" showLastColumn="0" showRowStripes="1" showColumnStripes="0"/>
</table>
</file>

<file path=xl/tables/table2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4" xr:uid="{00000000-000C-0000-FFFF-FFFF17000000}" name="Table11413151617182122232425" displayName="Table11413151617182122232425" ref="B5:H19" totalsRowShown="0">
  <autoFilter ref="B5:H19" xr:uid="{00000000-0009-0000-0100-000018000000}"/>
  <sortState xmlns:xlrd2="http://schemas.microsoft.com/office/spreadsheetml/2017/richdata2" ref="B5:H19">
    <sortCondition ref="C5:C19"/>
  </sortState>
  <tableColumns count="7">
    <tableColumn id="1" xr3:uid="{00000000-0010-0000-1700-000001000000}" name="No" dataDxfId="139"/>
    <tableColumn id="2" xr3:uid="{00000000-0010-0000-1700-000002000000}" name="Tanggal" dataDxfId="138"/>
    <tableColumn id="3" xr3:uid="{00000000-0010-0000-1700-000003000000}" name="Rincian" dataDxfId="137"/>
    <tableColumn id="4" xr3:uid="{00000000-0010-0000-1700-000004000000}" name="Nilai" dataDxfId="136"/>
    <tableColumn id="5" xr3:uid="{00000000-0010-0000-1700-000005000000}" name="LK" dataDxfId="135"/>
    <tableColumn id="6" xr3:uid="{00000000-0010-0000-1700-000006000000}" name="CC" dataDxfId="134"/>
    <tableColumn id="7" xr3:uid="{00000000-0010-0000-1700-000007000000}" name="Ket" dataDxfId="133"/>
  </tableColumns>
  <tableStyleInfo showFirstColumn="0" showLastColumn="0" showRowStripes="1" showColumnStripes="0"/>
</table>
</file>

<file path=xl/tables/table2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5" xr:uid="{00000000-000C-0000-FFFF-FFFF18000000}" name="Table11413151617182122232426" displayName="Table11413151617182122232426" ref="B5:H48" totalsRowShown="0">
  <autoFilter ref="B5:H48" xr:uid="{00000000-0009-0000-0100-000019000000}"/>
  <sortState xmlns:xlrd2="http://schemas.microsoft.com/office/spreadsheetml/2017/richdata2" ref="B5:H48">
    <sortCondition ref="C5:C6"/>
  </sortState>
  <tableColumns count="7">
    <tableColumn id="1" xr3:uid="{00000000-0010-0000-1800-000001000000}" name="No" dataDxfId="132"/>
    <tableColumn id="2" xr3:uid="{00000000-0010-0000-1800-000002000000}" name="Tanggal" dataDxfId="131"/>
    <tableColumn id="3" xr3:uid="{00000000-0010-0000-1800-000003000000}" name="Rincian" dataDxfId="130"/>
    <tableColumn id="4" xr3:uid="{00000000-0010-0000-1800-000004000000}" name="Nilai" dataDxfId="129"/>
    <tableColumn id="5" xr3:uid="{00000000-0010-0000-1800-000005000000}" name="LK" dataDxfId="128"/>
    <tableColumn id="6" xr3:uid="{00000000-0010-0000-1800-000006000000}" name="CC" dataDxfId="127"/>
    <tableColumn id="7" xr3:uid="{00000000-0010-0000-1800-000007000000}" name="Ket" dataDxfId="126"/>
  </tableColumns>
  <tableStyleInfo showFirstColumn="0" showLastColumn="0" showRowStripes="1" showColumnStripes="0"/>
</table>
</file>

<file path=xl/tables/table2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6" xr:uid="{00000000-000C-0000-FFFF-FFFF19000000}" name="Table1141315161718212223242627" displayName="Table1141315161718212223242627" ref="B5:H43" totalsRowShown="0">
  <autoFilter ref="B5:H43" xr:uid="{00000000-0009-0000-0100-00001A000000}"/>
  <sortState xmlns:xlrd2="http://schemas.microsoft.com/office/spreadsheetml/2017/richdata2" ref="B5:H43">
    <sortCondition ref="C5:C43"/>
  </sortState>
  <tableColumns count="7">
    <tableColumn id="1" xr3:uid="{00000000-0010-0000-1900-000001000000}" name="No" dataDxfId="125"/>
    <tableColumn id="2" xr3:uid="{00000000-0010-0000-1900-000002000000}" name="Tanggal" dataDxfId="124"/>
    <tableColumn id="3" xr3:uid="{00000000-0010-0000-1900-000003000000}" name="Rincian" dataDxfId="123"/>
    <tableColumn id="4" xr3:uid="{00000000-0010-0000-1900-000004000000}" name="Nilai" dataDxfId="122"/>
    <tableColumn id="5" xr3:uid="{00000000-0010-0000-1900-000005000000}" name="LK" dataDxfId="121"/>
    <tableColumn id="6" xr3:uid="{00000000-0010-0000-1900-000006000000}" name="CC" dataDxfId="120"/>
    <tableColumn id="7" xr3:uid="{00000000-0010-0000-1900-000007000000}" name="Ket" dataDxfId="119"/>
  </tableColumns>
  <tableStyleInfo showFirstColumn="0" showLastColumn="0" showRowStripes="1" showColumnStripes="0"/>
</table>
</file>

<file path=xl/tables/table2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7" xr:uid="{00000000-000C-0000-FFFF-FFFF1A000000}" name="Table114131516171821222324262728" displayName="Table114131516171821222324262728" ref="B5:H27" totalsRowShown="0">
  <autoFilter ref="B5:H27" xr:uid="{00000000-0009-0000-0100-00001B000000}"/>
  <sortState xmlns:xlrd2="http://schemas.microsoft.com/office/spreadsheetml/2017/richdata2" ref="B5:H27">
    <sortCondition ref="C5:C27"/>
  </sortState>
  <tableColumns count="7">
    <tableColumn id="1" xr3:uid="{00000000-0010-0000-1A00-000001000000}" name="No" dataDxfId="118"/>
    <tableColumn id="2" xr3:uid="{00000000-0010-0000-1A00-000002000000}" name="Tanggal" dataDxfId="117"/>
    <tableColumn id="3" xr3:uid="{00000000-0010-0000-1A00-000003000000}" name="Rincian" dataDxfId="116"/>
    <tableColumn id="4" xr3:uid="{00000000-0010-0000-1A00-000004000000}" name="Nilai" dataDxfId="115">
      <calculatedColumnFormula>200000*13</calculatedColumnFormula>
    </tableColumn>
    <tableColumn id="5" xr3:uid="{00000000-0010-0000-1A00-000005000000}" name="LK" dataDxfId="114"/>
    <tableColumn id="6" xr3:uid="{00000000-0010-0000-1A00-000006000000}" name="CC" dataDxfId="113"/>
    <tableColumn id="7" xr3:uid="{00000000-0010-0000-1A00-000007000000}" name="Ket" dataDxfId="112"/>
  </tableColumns>
  <tableStyleInfo showFirstColumn="0" showLastColumn="0" showRowStripes="1" showColumnStripes="0"/>
</table>
</file>

<file path=xl/tables/table2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8" xr:uid="{00000000-000C-0000-FFFF-FFFF1B000000}" name="Table11413151617182122232426272829" displayName="Table11413151617182122232426272829" ref="B5:H27" totalsRowShown="0">
  <autoFilter ref="B5:H27" xr:uid="{00000000-0009-0000-0100-00001C000000}"/>
  <sortState xmlns:xlrd2="http://schemas.microsoft.com/office/spreadsheetml/2017/richdata2" ref="B5:H27">
    <sortCondition ref="C5:C27"/>
  </sortState>
  <tableColumns count="7">
    <tableColumn id="1" xr3:uid="{00000000-0010-0000-1B00-000001000000}" name="No" dataDxfId="111"/>
    <tableColumn id="2" xr3:uid="{00000000-0010-0000-1B00-000002000000}" name="Tanggal" dataDxfId="110"/>
    <tableColumn id="3" xr3:uid="{00000000-0010-0000-1B00-000003000000}" name="Rincian" dataDxfId="109"/>
    <tableColumn id="4" xr3:uid="{00000000-0010-0000-1B00-000004000000}" name="Nilai" dataDxfId="108"/>
    <tableColumn id="5" xr3:uid="{00000000-0010-0000-1B00-000005000000}" name="LK" dataDxfId="107"/>
    <tableColumn id="6" xr3:uid="{00000000-0010-0000-1B00-000006000000}" name="CC" dataDxfId="106"/>
    <tableColumn id="7" xr3:uid="{00000000-0010-0000-1B00-000007000000}" name="Ket" dataDxfId="105"/>
  </tableColumns>
  <tableStyleInfo showFirstColumn="0" showLastColumn="0" showRowStripes="1" showColumnStripes="0"/>
</table>
</file>

<file path=xl/tables/table2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9" xr:uid="{00000000-000C-0000-FFFF-FFFF1C000000}" name="Table1141315161718212223242627282930" displayName="Table1141315161718212223242627282930" ref="B5:H21" totalsRowShown="0">
  <autoFilter ref="B5:H21" xr:uid="{00000000-0009-0000-0100-00001D000000}"/>
  <sortState xmlns:xlrd2="http://schemas.microsoft.com/office/spreadsheetml/2017/richdata2" ref="B5:H21">
    <sortCondition ref="C5:C21"/>
  </sortState>
  <tableColumns count="7">
    <tableColumn id="1" xr3:uid="{00000000-0010-0000-1C00-000001000000}" name="No" dataDxfId="104"/>
    <tableColumn id="2" xr3:uid="{00000000-0010-0000-1C00-000002000000}" name="Tanggal" dataDxfId="103"/>
    <tableColumn id="3" xr3:uid="{00000000-0010-0000-1C00-000003000000}" name="Rincian" dataDxfId="102"/>
    <tableColumn id="4" xr3:uid="{00000000-0010-0000-1C00-000004000000}" name="Nilai" dataDxfId="101"/>
    <tableColumn id="5" xr3:uid="{00000000-0010-0000-1C00-000005000000}" name="LK" dataDxfId="100"/>
    <tableColumn id="6" xr3:uid="{00000000-0010-0000-1C00-000006000000}" name="CC" dataDxfId="99"/>
    <tableColumn id="7" xr3:uid="{00000000-0010-0000-1C00-000007000000}" name="Ket" dataDxfId="98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A3:F172" totalsRowShown="0">
  <autoFilter ref="A3:F172" xr:uid="{00000000-0009-0000-0100-000003000000}">
    <filterColumn colId="4">
      <filters>
        <filter val="XI/007"/>
      </filters>
    </filterColumn>
  </autoFilter>
  <sortState xmlns:xlrd2="http://schemas.microsoft.com/office/spreadsheetml/2017/richdata2" ref="A3:F172">
    <sortCondition ref="B3:B143"/>
  </sortState>
  <tableColumns count="6">
    <tableColumn id="1" xr3:uid="{00000000-0010-0000-0200-000001000000}" name="No" dataDxfId="269"/>
    <tableColumn id="2" xr3:uid="{00000000-0010-0000-0200-000002000000}" name="Tanggal" dataDxfId="268"/>
    <tableColumn id="3" xr3:uid="{00000000-0010-0000-0200-000003000000}" name="Rincian" dataDxfId="267"/>
    <tableColumn id="4" xr3:uid="{00000000-0010-0000-0200-000004000000}" name="Nilai" dataDxfId="266"/>
    <tableColumn id="5" xr3:uid="{00000000-0010-0000-0200-000005000000}" name="LK" dataDxfId="265"/>
    <tableColumn id="6" xr3:uid="{00000000-0010-0000-0200-000006000000}" name="CC3" dataDxfId="264"/>
  </tableColumns>
  <tableStyleInfo showFirstColumn="0" showLastColumn="0" showRowStripes="1" showColumnStripes="0"/>
</table>
</file>

<file path=xl/tables/table3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0" xr:uid="{00000000-000C-0000-FFFF-FFFF1D000000}" name="Table114131516171821222324262728293031" displayName="Table114131516171821222324262728293031" ref="B5:H20" totalsRowShown="0">
  <autoFilter ref="B5:H20" xr:uid="{00000000-0009-0000-0100-00001E000000}"/>
  <sortState xmlns:xlrd2="http://schemas.microsoft.com/office/spreadsheetml/2017/richdata2" ref="B5:H20">
    <sortCondition ref="C5:C20"/>
  </sortState>
  <tableColumns count="7">
    <tableColumn id="1" xr3:uid="{00000000-0010-0000-1D00-000001000000}" name="No" dataDxfId="97"/>
    <tableColumn id="2" xr3:uid="{00000000-0010-0000-1D00-000002000000}" name="Tanggal" dataDxfId="96"/>
    <tableColumn id="3" xr3:uid="{00000000-0010-0000-1D00-000003000000}" name="Rincian" dataDxfId="95"/>
    <tableColumn id="4" xr3:uid="{00000000-0010-0000-1D00-000004000000}" name="Nilai" dataDxfId="94"/>
    <tableColumn id="5" xr3:uid="{00000000-0010-0000-1D00-000005000000}" name="LK" dataDxfId="93"/>
    <tableColumn id="6" xr3:uid="{00000000-0010-0000-1D00-000006000000}" name="CC" dataDxfId="92"/>
    <tableColumn id="7" xr3:uid="{00000000-0010-0000-1D00-000007000000}" name="Ket" dataDxfId="91"/>
  </tableColumns>
  <tableStyleInfo showFirstColumn="0" showLastColumn="0" showRowStripes="1" showColumnStripes="0"/>
</table>
</file>

<file path=xl/tables/table3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1" xr:uid="{00000000-000C-0000-FFFF-FFFF1E000000}" name="Table11413151617182122232426272829303132" displayName="Table11413151617182122232426272829303132" ref="B5:H41" totalsRowShown="0">
  <autoFilter ref="B5:H41" xr:uid="{00000000-0009-0000-0100-00001F000000}"/>
  <sortState xmlns:xlrd2="http://schemas.microsoft.com/office/spreadsheetml/2017/richdata2" ref="B5:H41">
    <sortCondition ref="C5:C20"/>
  </sortState>
  <tableColumns count="7">
    <tableColumn id="1" xr3:uid="{00000000-0010-0000-1E00-000001000000}" name="No" dataDxfId="90"/>
    <tableColumn id="2" xr3:uid="{00000000-0010-0000-1E00-000002000000}" name="Tanggal" dataDxfId="89"/>
    <tableColumn id="3" xr3:uid="{00000000-0010-0000-1E00-000003000000}" name="Rincian" dataDxfId="88"/>
    <tableColumn id="4" xr3:uid="{00000000-0010-0000-1E00-000004000000}" name="Nilai" dataDxfId="87"/>
    <tableColumn id="5" xr3:uid="{00000000-0010-0000-1E00-000005000000}" name="LK" dataDxfId="86"/>
    <tableColumn id="6" xr3:uid="{00000000-0010-0000-1E00-000006000000}" name="CC" dataDxfId="85"/>
    <tableColumn id="7" xr3:uid="{00000000-0010-0000-1E00-000007000000}" name="Ket" dataDxfId="84"/>
  </tableColumns>
  <tableStyleInfo showFirstColumn="0" showLastColumn="0" showRowStripes="1" showColumnStripes="0"/>
</table>
</file>

<file path=xl/tables/table3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2" xr:uid="{00000000-000C-0000-FFFF-FFFF1F000000}" name="Table1141315161718212223242627282930313233" displayName="Table1141315161718212223242627282930313233" ref="B5:H33" totalsRowShown="0">
  <autoFilter ref="B5:H33" xr:uid="{00000000-0009-0000-0100-000020000000}"/>
  <sortState xmlns:xlrd2="http://schemas.microsoft.com/office/spreadsheetml/2017/richdata2" ref="B5:H33">
    <sortCondition ref="C5:C33"/>
  </sortState>
  <tableColumns count="7">
    <tableColumn id="1" xr3:uid="{00000000-0010-0000-1F00-000001000000}" name="No" dataDxfId="83"/>
    <tableColumn id="2" xr3:uid="{00000000-0010-0000-1F00-000002000000}" name="Tanggal" dataDxfId="82"/>
    <tableColumn id="3" xr3:uid="{00000000-0010-0000-1F00-000003000000}" name="Rincian" dataDxfId="81"/>
    <tableColumn id="4" xr3:uid="{00000000-0010-0000-1F00-000004000000}" name="Nilai" dataDxfId="80"/>
    <tableColumn id="5" xr3:uid="{00000000-0010-0000-1F00-000005000000}" name="LK" dataDxfId="79"/>
    <tableColumn id="6" xr3:uid="{00000000-0010-0000-1F00-000006000000}" name="CC" dataDxfId="78"/>
    <tableColumn id="7" xr3:uid="{00000000-0010-0000-1F00-000007000000}" name="Ket" dataDxfId="77"/>
  </tableColumns>
  <tableStyleInfo showFirstColumn="0" showLastColumn="0" showRowStripes="1" showColumnStripes="0"/>
</table>
</file>

<file path=xl/tables/table3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3" xr:uid="{00000000-000C-0000-FFFF-FFFF20000000}" name="Table114131516171821222324262728293031323334" displayName="Table114131516171821222324262728293031323334" ref="B5:H34" totalsRowShown="0">
  <autoFilter ref="B5:H34" xr:uid="{00000000-0009-0000-0100-000021000000}"/>
  <sortState xmlns:xlrd2="http://schemas.microsoft.com/office/spreadsheetml/2017/richdata2" ref="B5:H34">
    <sortCondition ref="C5:C33"/>
  </sortState>
  <tableColumns count="7">
    <tableColumn id="1" xr3:uid="{00000000-0010-0000-2000-000001000000}" name="No" dataDxfId="76"/>
    <tableColumn id="2" xr3:uid="{00000000-0010-0000-2000-000002000000}" name="Tanggal" dataDxfId="75"/>
    <tableColumn id="3" xr3:uid="{00000000-0010-0000-2000-000003000000}" name="Rincian" dataDxfId="74"/>
    <tableColumn id="4" xr3:uid="{00000000-0010-0000-2000-000004000000}" name="Nilai" dataDxfId="73"/>
    <tableColumn id="5" xr3:uid="{00000000-0010-0000-2000-000005000000}" name="LK" dataDxfId="72"/>
    <tableColumn id="6" xr3:uid="{00000000-0010-0000-2000-000006000000}" name="CC" dataDxfId="71"/>
    <tableColumn id="7" xr3:uid="{00000000-0010-0000-2000-000007000000}" name="Ket" dataDxfId="70"/>
  </tableColumns>
  <tableStyleInfo showFirstColumn="0" showLastColumn="0" showRowStripes="1" showColumnStripes="0"/>
</table>
</file>

<file path=xl/tables/table3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4" xr:uid="{00000000-000C-0000-FFFF-FFFF21000000}" name="Table11413151617182122232426272829303132333435" displayName="Table11413151617182122232426272829303132333435" ref="B5:H21" totalsRowShown="0">
  <autoFilter ref="B5:H21" xr:uid="{00000000-0009-0000-0100-000022000000}"/>
  <sortState xmlns:xlrd2="http://schemas.microsoft.com/office/spreadsheetml/2017/richdata2" ref="B5:H21">
    <sortCondition ref="C5:C21"/>
  </sortState>
  <tableColumns count="7">
    <tableColumn id="1" xr3:uid="{00000000-0010-0000-2100-000001000000}" name="No" dataDxfId="69"/>
    <tableColumn id="2" xr3:uid="{00000000-0010-0000-2100-000002000000}" name="Tanggal" dataDxfId="68"/>
    <tableColumn id="3" xr3:uid="{00000000-0010-0000-2100-000003000000}" name="Rincian" dataDxfId="67"/>
    <tableColumn id="4" xr3:uid="{00000000-0010-0000-2100-000004000000}" name="Nilai" dataDxfId="66"/>
    <tableColumn id="5" xr3:uid="{00000000-0010-0000-2100-000005000000}" name="LK" dataDxfId="65"/>
    <tableColumn id="6" xr3:uid="{00000000-0010-0000-2100-000006000000}" name="CC" dataDxfId="64"/>
    <tableColumn id="7" xr3:uid="{00000000-0010-0000-2100-000007000000}" name="Ket" dataDxfId="63"/>
  </tableColumns>
  <tableStyleInfo showFirstColumn="0" showLastColumn="0" showRowStripes="1" showColumnStripes="0"/>
</table>
</file>

<file path=xl/tables/table3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5" xr:uid="{00000000-000C-0000-FFFF-FFFF22000000}" name="Table1141315161718212223242627282930313233343536" displayName="Table1141315161718212223242627282930313233343536" ref="B5:H37" totalsRowShown="0">
  <autoFilter ref="B5:H37" xr:uid="{00000000-0009-0000-0100-000023000000}"/>
  <sortState xmlns:xlrd2="http://schemas.microsoft.com/office/spreadsheetml/2017/richdata2" ref="B5:H37">
    <sortCondition ref="C5:C21"/>
  </sortState>
  <tableColumns count="7">
    <tableColumn id="1" xr3:uid="{00000000-0010-0000-2200-000001000000}" name="No" dataDxfId="62"/>
    <tableColumn id="2" xr3:uid="{00000000-0010-0000-2200-000002000000}" name="Tanggal" dataDxfId="61"/>
    <tableColumn id="3" xr3:uid="{00000000-0010-0000-2200-000003000000}" name="Rincian" dataDxfId="60"/>
    <tableColumn id="4" xr3:uid="{00000000-0010-0000-2200-000004000000}" name="Nilai" dataDxfId="59"/>
    <tableColumn id="5" xr3:uid="{00000000-0010-0000-2200-000005000000}" name="LK" dataDxfId="58"/>
    <tableColumn id="6" xr3:uid="{00000000-0010-0000-2200-000006000000}" name="CC" dataDxfId="57"/>
    <tableColumn id="7" xr3:uid="{00000000-0010-0000-2200-000007000000}" name="Ket" dataDxfId="56"/>
  </tableColumns>
  <tableStyleInfo showFirstColumn="0" showLastColumn="0" showRowStripes="1" showColumnStripes="0"/>
</table>
</file>

<file path=xl/tables/table3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6" xr:uid="{00000000-000C-0000-FFFF-FFFF23000000}" name="Table114131516171821222324262728293031323334353637" displayName="Table114131516171821222324262728293031323334353637" ref="B5:H40" totalsRowShown="0">
  <autoFilter ref="B5:H40" xr:uid="{00000000-0009-0000-0100-000024000000}"/>
  <sortState xmlns:xlrd2="http://schemas.microsoft.com/office/spreadsheetml/2017/richdata2" ref="B5:H40">
    <sortCondition ref="C5:C6"/>
  </sortState>
  <tableColumns count="7">
    <tableColumn id="1" xr3:uid="{00000000-0010-0000-2300-000001000000}" name="No" dataDxfId="55"/>
    <tableColumn id="2" xr3:uid="{00000000-0010-0000-2300-000002000000}" name="Tanggal" dataDxfId="54"/>
    <tableColumn id="3" xr3:uid="{00000000-0010-0000-2300-000003000000}" name="Rincian" dataDxfId="53"/>
    <tableColumn id="4" xr3:uid="{00000000-0010-0000-2300-000004000000}" name="Nilai" dataDxfId="52"/>
    <tableColumn id="5" xr3:uid="{00000000-0010-0000-2300-000005000000}" name="LK" dataDxfId="51"/>
    <tableColumn id="6" xr3:uid="{00000000-0010-0000-2300-000006000000}" name="CC" dataDxfId="50"/>
    <tableColumn id="7" xr3:uid="{00000000-0010-0000-2300-000007000000}" name="Ket" dataDxfId="49"/>
  </tableColumns>
  <tableStyleInfo showFirstColumn="0" showLastColumn="0" showRowStripes="1" showColumnStripes="0"/>
</table>
</file>

<file path=xl/tables/table3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7" xr:uid="{00000000-000C-0000-FFFF-FFFF24000000}" name="Table11413151617182122232426272829303132333435363738" displayName="Table11413151617182122232426272829303132333435363738" ref="B5:H21" totalsRowShown="0">
  <autoFilter ref="B5:H21" xr:uid="{00000000-0009-0000-0100-000025000000}"/>
  <sortState xmlns:xlrd2="http://schemas.microsoft.com/office/spreadsheetml/2017/richdata2" ref="B5:H21">
    <sortCondition ref="C5:C6"/>
  </sortState>
  <tableColumns count="7">
    <tableColumn id="1" xr3:uid="{00000000-0010-0000-2400-000001000000}" name="No" dataDxfId="48"/>
    <tableColumn id="2" xr3:uid="{00000000-0010-0000-2400-000002000000}" name="Tanggal" dataDxfId="47"/>
    <tableColumn id="3" xr3:uid="{00000000-0010-0000-2400-000003000000}" name="Rincian" dataDxfId="46"/>
    <tableColumn id="4" xr3:uid="{00000000-0010-0000-2400-000004000000}" name="Nilai" dataDxfId="45"/>
    <tableColumn id="5" xr3:uid="{00000000-0010-0000-2400-000005000000}" name="LK" dataDxfId="44"/>
    <tableColumn id="6" xr3:uid="{00000000-0010-0000-2400-000006000000}" name="CC" dataDxfId="43"/>
    <tableColumn id="7" xr3:uid="{00000000-0010-0000-2400-000007000000}" name="Ket" dataDxfId="42"/>
  </tableColumns>
  <tableStyleInfo showFirstColumn="0" showLastColumn="0" showRowStripes="1" showColumnStripes="0"/>
</table>
</file>

<file path=xl/tables/table3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8" xr:uid="{00000000-000C-0000-FFFF-FFFF25000000}" name="Table1141315161718212223242627282930313233343536373839" displayName="Table1141315161718212223242627282930313233343536373839" ref="B6:H29" totalsRowShown="0">
  <autoFilter ref="B6:H29" xr:uid="{00000000-0009-0000-0100-000026000000}"/>
  <sortState xmlns:xlrd2="http://schemas.microsoft.com/office/spreadsheetml/2017/richdata2" ref="B6:H29">
    <sortCondition ref="C5:C6"/>
  </sortState>
  <tableColumns count="7">
    <tableColumn id="1" xr3:uid="{00000000-0010-0000-2500-000001000000}" name="No" dataDxfId="41"/>
    <tableColumn id="2" xr3:uid="{00000000-0010-0000-2500-000002000000}" name="Tanggal" dataDxfId="40"/>
    <tableColumn id="3" xr3:uid="{00000000-0010-0000-2500-000003000000}" name="Rincian" dataDxfId="39"/>
    <tableColumn id="4" xr3:uid="{00000000-0010-0000-2500-000004000000}" name="Nilai" dataDxfId="38"/>
    <tableColumn id="5" xr3:uid="{00000000-0010-0000-2500-000005000000}" name="LK" dataDxfId="37"/>
    <tableColumn id="6" xr3:uid="{00000000-0010-0000-2500-000006000000}" name="CC" dataDxfId="36"/>
    <tableColumn id="7" xr3:uid="{00000000-0010-0000-2500-000007000000}" name="Ket" dataDxfId="35"/>
  </tableColumns>
  <tableStyleInfo showFirstColumn="0" showLastColumn="0" showRowStripes="1" showColumnStripes="0"/>
</table>
</file>

<file path=xl/tables/table3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9" xr:uid="{00000000-000C-0000-FFFF-FFFF26000000}" name="Table114131516171821222324262728293031323334353637383940" displayName="Table114131516171821222324262728293031323334353637383940" ref="B6:H27" totalsRowShown="0">
  <autoFilter ref="B6:H27" xr:uid="{00000000-0009-0000-0100-000027000000}"/>
  <sortState xmlns:xlrd2="http://schemas.microsoft.com/office/spreadsheetml/2017/richdata2" ref="B6:H27">
    <sortCondition ref="C6:C27"/>
  </sortState>
  <tableColumns count="7">
    <tableColumn id="1" xr3:uid="{00000000-0010-0000-2600-000001000000}" name="No" dataDxfId="34"/>
    <tableColumn id="2" xr3:uid="{00000000-0010-0000-2600-000002000000}" name="Tanggal" dataDxfId="33"/>
    <tableColumn id="3" xr3:uid="{00000000-0010-0000-2600-000003000000}" name="Rincian" dataDxfId="32"/>
    <tableColumn id="4" xr3:uid="{00000000-0010-0000-2600-000004000000}" name="Nilai" dataDxfId="31"/>
    <tableColumn id="5" xr3:uid="{00000000-0010-0000-2600-000005000000}" name="LK" dataDxfId="30"/>
    <tableColumn id="6" xr3:uid="{00000000-0010-0000-2600-000006000000}" name="CC" dataDxfId="29"/>
    <tableColumn id="7" xr3:uid="{00000000-0010-0000-2600-000007000000}" name="Ket" dataDxfId="28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3000000}" name="Table10" displayName="Table10" ref="A3:F155" totalsRowShown="0">
  <autoFilter ref="A3:F155" xr:uid="{00000000-0009-0000-0100-00000A000000}">
    <filterColumn colId="4">
      <filters>
        <filter val="XII/003"/>
      </filters>
    </filterColumn>
  </autoFilter>
  <tableColumns count="6">
    <tableColumn id="1" xr3:uid="{00000000-0010-0000-0300-000001000000}" name="No" dataDxfId="263"/>
    <tableColumn id="2" xr3:uid="{00000000-0010-0000-0300-000002000000}" name="Tanggal" dataDxfId="262"/>
    <tableColumn id="3" xr3:uid="{00000000-0010-0000-0300-000003000000}" name="Deskripsi" dataDxfId="261"/>
    <tableColumn id="4" xr3:uid="{00000000-0010-0000-0300-000004000000}" name="Nominal" dataDxfId="260"/>
    <tableColumn id="5" xr3:uid="{00000000-0010-0000-0300-000005000000}" name="LK" dataDxfId="259"/>
    <tableColumn id="6" xr3:uid="{00000000-0010-0000-0300-000006000000}" name="CC" dataDxfId="258"/>
  </tableColumns>
  <tableStyleInfo showFirstColumn="0" showLastColumn="0" showRowStripes="1" showColumnStripes="0"/>
</table>
</file>

<file path=xl/tables/table4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0" xr:uid="{00000000-000C-0000-FFFF-FFFF27000000}" name="Table11413151617182122232426272829303132333435363738394041" displayName="Table11413151617182122232426272829303132333435363738394041" ref="B6:H34" totalsRowShown="0">
  <autoFilter ref="B6:H34" xr:uid="{00000000-0009-0000-0100-000028000000}"/>
  <sortState xmlns:xlrd2="http://schemas.microsoft.com/office/spreadsheetml/2017/richdata2" ref="B6:H34">
    <sortCondition ref="C6:C34"/>
  </sortState>
  <tableColumns count="7">
    <tableColumn id="1" xr3:uid="{00000000-0010-0000-2700-000001000000}" name="No" dataDxfId="27"/>
    <tableColumn id="2" xr3:uid="{00000000-0010-0000-2700-000002000000}" name="Tanggal" dataDxfId="26"/>
    <tableColumn id="3" xr3:uid="{00000000-0010-0000-2700-000003000000}" name="Rincian" dataDxfId="25"/>
    <tableColumn id="4" xr3:uid="{00000000-0010-0000-2700-000004000000}" name="Nilai" dataDxfId="24"/>
    <tableColumn id="5" xr3:uid="{00000000-0010-0000-2700-000005000000}" name="LK" dataDxfId="23"/>
    <tableColumn id="6" xr3:uid="{00000000-0010-0000-2700-000006000000}" name="CC" dataDxfId="22"/>
    <tableColumn id="7" xr3:uid="{00000000-0010-0000-2700-000007000000}" name="Ket" dataDxfId="21"/>
  </tableColumns>
  <tableStyleInfo showFirstColumn="0" showLastColumn="0" showRowStripes="1" showColumnStripes="0"/>
</table>
</file>

<file path=xl/tables/table4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1" xr:uid="{00000000-000C-0000-FFFF-FFFF28000000}" name="Table1141315161718212223242627282930313233343536373839404142" displayName="Table1141315161718212223242627282930313233343536373839404142" ref="B6:H37" totalsRowShown="0">
  <autoFilter ref="B6:H37" xr:uid="{00000000-0009-0000-0100-000029000000}"/>
  <sortState xmlns:xlrd2="http://schemas.microsoft.com/office/spreadsheetml/2017/richdata2" ref="B6:H37">
    <sortCondition ref="C6:C34"/>
  </sortState>
  <tableColumns count="7">
    <tableColumn id="1" xr3:uid="{00000000-0010-0000-2800-000001000000}" name="No" dataDxfId="20"/>
    <tableColumn id="2" xr3:uid="{00000000-0010-0000-2800-000002000000}" name="Tanggal" dataDxfId="19"/>
    <tableColumn id="3" xr3:uid="{00000000-0010-0000-2800-000003000000}" name="Rincian" dataDxfId="18"/>
    <tableColumn id="4" xr3:uid="{00000000-0010-0000-2800-000004000000}" name="Nilai" dataDxfId="17"/>
    <tableColumn id="5" xr3:uid="{00000000-0010-0000-2800-000005000000}" name="LK" dataDxfId="16"/>
    <tableColumn id="6" xr3:uid="{00000000-0010-0000-2800-000006000000}" name="CC" dataDxfId="15"/>
    <tableColumn id="7" xr3:uid="{00000000-0010-0000-2800-000007000000}" name="Ket" dataDxfId="14"/>
  </tableColumns>
  <tableStyleInfo showFirstColumn="0" showLastColumn="0" showRowStripes="1" showColumnStripes="0"/>
</table>
</file>

<file path=xl/tables/table4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2" xr:uid="{00000000-000C-0000-FFFF-FFFF29000000}" name="Table1141315161718212223242627282930313233343536373839404142_43" displayName="Table1141315161718212223242627282930313233343536373839404142_43" ref="B6:H37" totalsRowShown="0">
  <autoFilter ref="B6:H37" xr:uid="{00000000-0009-0000-0100-00002A000000}"/>
  <sortState xmlns:xlrd2="http://schemas.microsoft.com/office/spreadsheetml/2017/richdata2" ref="B6:H37">
    <sortCondition ref="C6:C37"/>
  </sortState>
  <tableColumns count="7">
    <tableColumn id="1" xr3:uid="{00000000-0010-0000-2900-000001000000}" name="No"/>
    <tableColumn id="2" xr3:uid="{00000000-0010-0000-2900-000002000000}" name="Tanggal"/>
    <tableColumn id="3" xr3:uid="{00000000-0010-0000-2900-000003000000}" name="Rincian"/>
    <tableColumn id="4" xr3:uid="{00000000-0010-0000-2900-000004000000}" name="Nilai"/>
    <tableColumn id="5" xr3:uid="{00000000-0010-0000-2900-000005000000}" name="LK"/>
    <tableColumn id="6" xr3:uid="{00000000-0010-0000-2900-000006000000}" name="CC"/>
    <tableColumn id="7" xr3:uid="{00000000-0010-0000-2900-000007000000}" name="Ket"/>
  </tableColumns>
  <tableStyleInfo showFirstColumn="0" showLastColumn="0" showRowStripes="1" showColumnStripes="0"/>
</table>
</file>

<file path=xl/tables/table4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3" xr:uid="{B8DE6982-DB9F-4DB1-9A99-54024B135DAE}" name="Table1141315161718212223242627282930313233343536373839404142_4344" displayName="Table1141315161718212223242627282930313233343536373839404142_4344" ref="B6:H19" totalsRowShown="0">
  <autoFilter ref="B6:H19" xr:uid="{00000000-0009-0000-0100-00002A000000}"/>
  <sortState xmlns:xlrd2="http://schemas.microsoft.com/office/spreadsheetml/2017/richdata2" ref="B7:H19">
    <sortCondition ref="C6:C19"/>
  </sortState>
  <tableColumns count="7">
    <tableColumn id="1" xr3:uid="{3409915C-F415-45F5-8875-F47DAADC5212}" name="No"/>
    <tableColumn id="2" xr3:uid="{7AF11485-50AE-41B0-94BC-D2A1945362B6}" name="Tanggal"/>
    <tableColumn id="3" xr3:uid="{6E660F1D-E5F3-43F5-9FCF-1FCE0542AE96}" name="Rincian"/>
    <tableColumn id="4" xr3:uid="{2149AE72-739F-425D-AD3A-D21D0DCFF579}" name="Nilai"/>
    <tableColumn id="5" xr3:uid="{F58E9AEC-B44F-450D-A72A-2C55C82F720D}" name="LK"/>
    <tableColumn id="6" xr3:uid="{5C98EC76-8789-4262-8489-68870B3FB16C}" name="CC"/>
    <tableColumn id="7" xr3:uid="{9C20E226-04E5-4033-AB0A-79A646BC811D}" name="Ket"/>
  </tableColumns>
  <tableStyleInfo showFirstColumn="0" showLastColumn="0" showRowStripes="1" showColumnStripes="0"/>
</table>
</file>

<file path=xl/tables/table4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4" xr:uid="{71E6DEAB-0865-4C93-B3DA-72C0D039F3AA}" name="Table1141315161718212223242627282930313233343536373839404142_434445" displayName="Table1141315161718212223242627282930313233343536373839404142_434445" ref="B6:H23" totalsRowShown="0">
  <autoFilter ref="B6:H23" xr:uid="{00000000-0009-0000-0100-00002A000000}"/>
  <sortState xmlns:xlrd2="http://schemas.microsoft.com/office/spreadsheetml/2017/richdata2" ref="B7:H23">
    <sortCondition ref="C6:C23"/>
  </sortState>
  <tableColumns count="7">
    <tableColumn id="1" xr3:uid="{E3D8FAE7-3620-41F7-9540-1C58EE218B8D}" name="No" dataDxfId="13"/>
    <tableColumn id="2" xr3:uid="{E940BA73-AC25-47F8-BE1E-F20882C29BAB}" name="Tanggal" dataDxfId="12"/>
    <tableColumn id="3" xr3:uid="{60715EBC-9E33-490B-9CDB-E2CB22080899}" name="Rincian" dataDxfId="11"/>
    <tableColumn id="4" xr3:uid="{8A69F1C2-31F2-4523-8129-78D979C9B4A8}" name="Nilai" dataDxfId="10"/>
    <tableColumn id="5" xr3:uid="{5A18AB90-8918-44E2-843D-F47C139B8617}" name="LK" dataDxfId="9"/>
    <tableColumn id="6" xr3:uid="{CD0D33A6-E1FD-424D-99BA-3EC3479A0D39}" name="CC" dataDxfId="8"/>
    <tableColumn id="7" xr3:uid="{DA5D0D60-32C6-48BF-A69B-D063ACA98691}" name="Ket" dataDxfId="7"/>
  </tableColumns>
  <tableStyleInfo showFirstColumn="0" showLastColumn="0" showRowStripes="1" showColumnStripes="0"/>
</table>
</file>

<file path=xl/tables/table4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5" xr:uid="{8CC40487-7B75-4685-88D2-61921350B604}" name="Table1141315161718212223242627282930313233343536373839404142_43444546" displayName="Table1141315161718212223242627282930313233343536373839404142_43444546" ref="B6:H17" totalsRowShown="0">
  <autoFilter ref="B6:H17" xr:uid="{00000000-0009-0000-0100-00002A000000}"/>
  <sortState xmlns:xlrd2="http://schemas.microsoft.com/office/spreadsheetml/2017/richdata2" ref="B7:H17">
    <sortCondition ref="C6:C17"/>
  </sortState>
  <tableColumns count="7">
    <tableColumn id="1" xr3:uid="{292CD1C4-01CB-455C-A22A-34EFB1EF186D}" name="No" dataDxfId="6"/>
    <tableColumn id="2" xr3:uid="{28B6A253-74C0-400B-A313-12E10CE0DFBC}" name="Tanggal" dataDxfId="5"/>
    <tableColumn id="3" xr3:uid="{3A882804-04FD-4076-8485-4D7AF609574A}" name="Rincian" dataDxfId="4"/>
    <tableColumn id="4" xr3:uid="{8AA676F9-18DE-4309-9CBB-2C24A857EAE3}" name="Nilai" dataDxfId="3"/>
    <tableColumn id="5" xr3:uid="{F7E2C015-39A6-494B-829D-4A70CA71AD1D}" name="LK" dataDxfId="2"/>
    <tableColumn id="6" xr3:uid="{95F2D9B9-51F3-47CA-A79C-7CE00CEB50E3}" name="CC" dataDxfId="1"/>
    <tableColumn id="7" xr3:uid="{2C28DF1C-EAE7-440B-8046-416F2164776E}" name="Ket" dataDxfId="0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4000000}" name="Table1012" displayName="Table1012" ref="A3:G164" totalsRowShown="0">
  <autoFilter ref="A3:G164" xr:uid="{00000000-0009-0000-0100-00000B000000}">
    <filterColumn colId="4">
      <filters>
        <filter val="I/003"/>
      </filters>
    </filterColumn>
  </autoFilter>
  <tableColumns count="7">
    <tableColumn id="1" xr3:uid="{00000000-0010-0000-0400-000001000000}" name="No" dataDxfId="257"/>
    <tableColumn id="2" xr3:uid="{00000000-0010-0000-0400-000002000000}" name="Tanggal" dataDxfId="256"/>
    <tableColumn id="3" xr3:uid="{00000000-0010-0000-0400-000003000000}" name="Deskripsi" dataDxfId="255"/>
    <tableColumn id="4" xr3:uid="{00000000-0010-0000-0400-000004000000}" name="Nominal" dataDxfId="254"/>
    <tableColumn id="5" xr3:uid="{00000000-0010-0000-0400-000005000000}" name="LK" dataDxfId="253"/>
    <tableColumn id="6" xr3:uid="{00000000-0010-0000-0400-000006000000}" name="CC" dataDxfId="252"/>
    <tableColumn id="7" xr3:uid="{00000000-0010-0000-0400-000007000000}" name="Nota" dataDxfId="251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5000000}" name="Table4" displayName="Table4" ref="B5:G81" totalsRowShown="0">
  <autoFilter ref="B5:G81" xr:uid="{00000000-0009-0000-0100-000004000000}"/>
  <tableColumns count="6">
    <tableColumn id="1" xr3:uid="{00000000-0010-0000-0500-000001000000}" name="No" dataDxfId="250"/>
    <tableColumn id="2" xr3:uid="{00000000-0010-0000-0500-000002000000}" name="Tanggal" dataDxfId="249"/>
    <tableColumn id="3" xr3:uid="{00000000-0010-0000-0500-000003000000}" name="Rincian" dataDxfId="248"/>
    <tableColumn id="4" xr3:uid="{00000000-0010-0000-0500-000004000000}" name="Nilai" dataDxfId="247"/>
    <tableColumn id="5" xr3:uid="{00000000-0010-0000-0500-000005000000}" name="LK" dataDxfId="246"/>
    <tableColumn id="6" xr3:uid="{00000000-0010-0000-0500-000006000000}" name="CC3" dataDxfId="245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6000000}" name="Table5" displayName="Table5" ref="B5:G57" totalsRowShown="0">
  <autoFilter ref="B5:G57" xr:uid="{00000000-0009-0000-0100-000005000000}"/>
  <tableColumns count="6">
    <tableColumn id="1" xr3:uid="{00000000-0010-0000-0600-000001000000}" name="No" dataDxfId="244"/>
    <tableColumn id="2" xr3:uid="{00000000-0010-0000-0600-000002000000}" name="Tanggal" dataDxfId="243"/>
    <tableColumn id="3" xr3:uid="{00000000-0010-0000-0600-000003000000}" name="Rincian" dataDxfId="242"/>
    <tableColumn id="4" xr3:uid="{00000000-0010-0000-0600-000004000000}" name="Nilai" dataDxfId="241"/>
    <tableColumn id="5" xr3:uid="{00000000-0010-0000-0600-000005000000}" name="LK" dataDxfId="240"/>
    <tableColumn id="6" xr3:uid="{00000000-0010-0000-0600-000006000000}" name="CC3" dataDxfId="239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7000000}" name="Table6" displayName="Table6" ref="B5:G73" totalsRowShown="0">
  <autoFilter ref="B5:G73" xr:uid="{00000000-0009-0000-0100-000006000000}"/>
  <tableColumns count="6">
    <tableColumn id="1" xr3:uid="{00000000-0010-0000-0700-000001000000}" name="No" dataDxfId="238"/>
    <tableColumn id="2" xr3:uid="{00000000-0010-0000-0700-000002000000}" name="Tanggal" dataDxfId="237"/>
    <tableColumn id="3" xr3:uid="{00000000-0010-0000-0700-000003000000}" name="Rincian" dataDxfId="236"/>
    <tableColumn id="4" xr3:uid="{00000000-0010-0000-0700-000004000000}" name="Nilai" dataDxfId="235"/>
    <tableColumn id="5" xr3:uid="{00000000-0010-0000-0700-000005000000}" name="LK" dataDxfId="234"/>
    <tableColumn id="6" xr3:uid="{00000000-0010-0000-0700-000006000000}" name="CC3" dataDxfId="233"/>
  </tableColumns>
  <tableStyleInfo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68" displayName="Table68" ref="B5:G68" totalsRowShown="0">
  <autoFilter ref="B5:G68" xr:uid="{00000000-0009-0000-0100-000007000000}"/>
  <tableColumns count="6">
    <tableColumn id="1" xr3:uid="{00000000-0010-0000-0800-000001000000}" name="No" dataDxfId="232"/>
    <tableColumn id="2" xr3:uid="{00000000-0010-0000-0800-000002000000}" name="Tanggal" dataDxfId="231"/>
    <tableColumn id="3" xr3:uid="{00000000-0010-0000-0800-000003000000}" name="Rincian" dataDxfId="230"/>
    <tableColumn id="4" xr3:uid="{00000000-0010-0000-0800-000004000000}" name="Nilai" dataDxfId="229"/>
    <tableColumn id="5" xr3:uid="{00000000-0010-0000-0800-000005000000}" name="LK" dataDxfId="228"/>
    <tableColumn id="6" xr3:uid="{00000000-0010-0000-0800-000006000000}" name="CC3" dataDxfId="227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table" Target="../tables/table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table" Target="../tables/table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2.xml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3.xml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4.xml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5.xml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6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7.xml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8.xml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0.x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1.xml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2.xml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3.xml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4.xml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5.xml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6.xml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7.xml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8.xml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0.xml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1.xml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2.xml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3.xml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4.xml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F131"/>
  <sheetViews>
    <sheetView workbookViewId="0">
      <selection activeCell="E138" sqref="E138"/>
    </sheetView>
  </sheetViews>
  <sheetFormatPr defaultColWidth="9" defaultRowHeight="14.4"/>
  <cols>
    <col min="2" max="2" width="11.109375" customWidth="1"/>
    <col min="3" max="3" width="40.88671875" customWidth="1"/>
    <col min="4" max="4" width="12.44140625" customWidth="1"/>
    <col min="5" max="6" width="8.88671875" style="131"/>
  </cols>
  <sheetData>
    <row r="3" spans="1:6">
      <c r="A3" s="86" t="s">
        <v>0</v>
      </c>
      <c r="B3" s="87" t="s">
        <v>1</v>
      </c>
      <c r="C3" s="87" t="s">
        <v>2</v>
      </c>
      <c r="D3" s="87" t="s">
        <v>3</v>
      </c>
      <c r="E3" s="87" t="s">
        <v>4</v>
      </c>
      <c r="F3" s="88" t="s">
        <v>5</v>
      </c>
    </row>
    <row r="4" spans="1:6" hidden="1">
      <c r="A4" s="91">
        <v>1</v>
      </c>
      <c r="B4" s="169">
        <v>44749</v>
      </c>
      <c r="C4" s="112" t="s">
        <v>6</v>
      </c>
      <c r="D4" s="113">
        <v>200590</v>
      </c>
      <c r="E4" s="11"/>
      <c r="F4" s="95"/>
    </row>
    <row r="5" spans="1:6" hidden="1">
      <c r="A5" s="91">
        <v>2</v>
      </c>
      <c r="B5" s="169">
        <v>44749</v>
      </c>
      <c r="C5" s="112" t="s">
        <v>7</v>
      </c>
      <c r="D5" s="113">
        <v>79000</v>
      </c>
      <c r="E5" s="11"/>
      <c r="F5" s="95"/>
    </row>
    <row r="6" spans="1:6" hidden="1">
      <c r="A6" s="91">
        <v>3</v>
      </c>
      <c r="B6" s="169">
        <v>44749</v>
      </c>
      <c r="C6" s="112" t="s">
        <v>8</v>
      </c>
      <c r="D6" s="113">
        <v>25000</v>
      </c>
      <c r="E6" s="11"/>
      <c r="F6" s="95"/>
    </row>
    <row r="7" spans="1:6" hidden="1">
      <c r="A7" s="91">
        <v>4</v>
      </c>
      <c r="B7" s="169">
        <v>44756</v>
      </c>
      <c r="C7" s="112" t="s">
        <v>9</v>
      </c>
      <c r="D7" s="113">
        <v>54000</v>
      </c>
      <c r="E7" s="11"/>
      <c r="F7" s="95"/>
    </row>
    <row r="8" spans="1:6" hidden="1">
      <c r="A8" s="91">
        <v>5</v>
      </c>
      <c r="B8" s="169">
        <v>44756</v>
      </c>
      <c r="C8" s="112" t="s">
        <v>7</v>
      </c>
      <c r="D8" s="113">
        <v>59000</v>
      </c>
      <c r="E8" s="11"/>
      <c r="F8" s="95"/>
    </row>
    <row r="9" spans="1:6" hidden="1">
      <c r="A9" s="91">
        <v>6</v>
      </c>
      <c r="B9" s="169">
        <v>44762</v>
      </c>
      <c r="C9" s="112" t="s">
        <v>10</v>
      </c>
      <c r="D9" s="113">
        <v>65000</v>
      </c>
      <c r="E9" s="11"/>
      <c r="F9" s="95"/>
    </row>
    <row r="10" spans="1:6" hidden="1">
      <c r="A10" s="91">
        <v>7</v>
      </c>
      <c r="B10" s="169">
        <v>44774</v>
      </c>
      <c r="C10" s="112" t="s">
        <v>11</v>
      </c>
      <c r="D10" s="113">
        <v>44000</v>
      </c>
      <c r="E10" s="11"/>
      <c r="F10" s="95"/>
    </row>
    <row r="11" spans="1:6" hidden="1">
      <c r="A11" s="91">
        <v>8</v>
      </c>
      <c r="B11" s="169">
        <v>44774</v>
      </c>
      <c r="C11" s="112" t="s">
        <v>12</v>
      </c>
      <c r="D11" s="113">
        <v>24000</v>
      </c>
      <c r="E11" s="11"/>
      <c r="F11" s="95"/>
    </row>
    <row r="12" spans="1:6" hidden="1">
      <c r="A12" s="91">
        <v>9</v>
      </c>
      <c r="B12" s="169">
        <v>44774</v>
      </c>
      <c r="C12" s="112" t="s">
        <v>13</v>
      </c>
      <c r="D12" s="113">
        <v>123000</v>
      </c>
      <c r="E12" s="11"/>
      <c r="F12" s="95"/>
    </row>
    <row r="13" spans="1:6" hidden="1">
      <c r="A13" s="91">
        <v>10</v>
      </c>
      <c r="B13" s="169">
        <v>44774</v>
      </c>
      <c r="C13" s="112" t="s">
        <v>14</v>
      </c>
      <c r="D13" s="113">
        <v>20000</v>
      </c>
      <c r="E13" s="11"/>
      <c r="F13" s="95"/>
    </row>
    <row r="14" spans="1:6" hidden="1">
      <c r="A14" s="91">
        <v>11</v>
      </c>
      <c r="B14" s="169">
        <v>44774</v>
      </c>
      <c r="C14" s="112" t="s">
        <v>15</v>
      </c>
      <c r="D14" s="113">
        <v>15000</v>
      </c>
      <c r="E14" s="11"/>
      <c r="F14" s="95"/>
    </row>
    <row r="15" spans="1:6" hidden="1">
      <c r="A15" s="91">
        <v>12</v>
      </c>
      <c r="B15" s="169">
        <v>44774</v>
      </c>
      <c r="C15" s="112" t="s">
        <v>16</v>
      </c>
      <c r="D15" s="113">
        <v>65000</v>
      </c>
      <c r="E15" s="11"/>
      <c r="F15" s="95"/>
    </row>
    <row r="16" spans="1:6" hidden="1">
      <c r="A16" s="91">
        <v>13</v>
      </c>
      <c r="B16" s="169">
        <v>44774</v>
      </c>
      <c r="C16" s="112" t="s">
        <v>17</v>
      </c>
      <c r="D16" s="113">
        <v>64000</v>
      </c>
      <c r="E16" s="11"/>
      <c r="F16" s="95"/>
    </row>
    <row r="17" spans="1:6" hidden="1">
      <c r="A17" s="91">
        <v>14</v>
      </c>
      <c r="B17" s="169">
        <v>44775</v>
      </c>
      <c r="C17" s="112" t="s">
        <v>18</v>
      </c>
      <c r="D17" s="113">
        <f>10*18500</f>
        <v>185000</v>
      </c>
      <c r="E17" s="11"/>
      <c r="F17" s="95"/>
    </row>
    <row r="18" spans="1:6" hidden="1">
      <c r="A18" s="91">
        <v>15</v>
      </c>
      <c r="B18" s="169">
        <v>44776</v>
      </c>
      <c r="C18" s="112" t="s">
        <v>19</v>
      </c>
      <c r="D18" s="113">
        <v>60000</v>
      </c>
      <c r="E18" s="11"/>
      <c r="F18" s="95"/>
    </row>
    <row r="19" spans="1:6" hidden="1">
      <c r="A19" s="91">
        <v>16</v>
      </c>
      <c r="B19" s="169">
        <v>44776</v>
      </c>
      <c r="C19" s="112" t="s">
        <v>20</v>
      </c>
      <c r="D19" s="113">
        <v>300000</v>
      </c>
      <c r="E19" s="11"/>
      <c r="F19" s="95"/>
    </row>
    <row r="20" spans="1:6" hidden="1">
      <c r="A20" s="91">
        <v>17</v>
      </c>
      <c r="B20" s="169">
        <v>44776</v>
      </c>
      <c r="C20" s="112" t="s">
        <v>21</v>
      </c>
      <c r="D20" s="113">
        <v>95000</v>
      </c>
      <c r="E20" s="11"/>
      <c r="F20" s="95"/>
    </row>
    <row r="21" spans="1:6" hidden="1">
      <c r="A21" s="91">
        <v>18</v>
      </c>
      <c r="B21" s="169">
        <v>44777</v>
      </c>
      <c r="C21" s="112" t="s">
        <v>22</v>
      </c>
      <c r="D21" s="113">
        <v>35000</v>
      </c>
      <c r="E21" s="11"/>
      <c r="F21" s="95"/>
    </row>
    <row r="22" spans="1:6" hidden="1">
      <c r="A22" s="91">
        <v>19</v>
      </c>
      <c r="B22" s="169">
        <v>44777</v>
      </c>
      <c r="C22" s="112" t="s">
        <v>23</v>
      </c>
      <c r="D22" s="113">
        <v>50000</v>
      </c>
      <c r="E22" s="11"/>
      <c r="F22" s="95"/>
    </row>
    <row r="23" spans="1:6" hidden="1">
      <c r="A23" s="91">
        <v>20</v>
      </c>
      <c r="B23" s="169">
        <v>44778</v>
      </c>
      <c r="C23" s="112" t="s">
        <v>15</v>
      </c>
      <c r="D23" s="113">
        <v>15000</v>
      </c>
      <c r="E23" s="11"/>
      <c r="F23" s="95"/>
    </row>
    <row r="24" spans="1:6" hidden="1">
      <c r="A24" s="91">
        <v>21</v>
      </c>
      <c r="B24" s="169">
        <v>44778</v>
      </c>
      <c r="C24" s="112" t="s">
        <v>24</v>
      </c>
      <c r="D24" s="113">
        <v>10000</v>
      </c>
      <c r="E24" s="11"/>
      <c r="F24" s="95"/>
    </row>
    <row r="25" spans="1:6" hidden="1">
      <c r="A25" s="91">
        <v>22</v>
      </c>
      <c r="B25" s="169">
        <v>44778</v>
      </c>
      <c r="C25" s="112" t="s">
        <v>25</v>
      </c>
      <c r="D25" s="113">
        <v>150000</v>
      </c>
      <c r="E25" s="11"/>
      <c r="F25" s="95"/>
    </row>
    <row r="26" spans="1:6" hidden="1">
      <c r="A26" s="91">
        <v>23</v>
      </c>
      <c r="B26" s="169">
        <v>44778</v>
      </c>
      <c r="C26" s="112" t="s">
        <v>26</v>
      </c>
      <c r="D26" s="113">
        <v>40000</v>
      </c>
      <c r="E26" s="11"/>
      <c r="F26" s="95"/>
    </row>
    <row r="27" spans="1:6" hidden="1">
      <c r="A27" s="91">
        <v>24</v>
      </c>
      <c r="B27" s="169">
        <v>44778</v>
      </c>
      <c r="C27" s="112" t="s">
        <v>27</v>
      </c>
      <c r="D27" s="113">
        <v>80000</v>
      </c>
      <c r="E27" s="11"/>
      <c r="F27" s="95"/>
    </row>
    <row r="28" spans="1:6" hidden="1">
      <c r="A28" s="91">
        <v>25</v>
      </c>
      <c r="B28" s="169">
        <v>44778</v>
      </c>
      <c r="C28" s="112" t="s">
        <v>28</v>
      </c>
      <c r="D28" s="113">
        <v>120000</v>
      </c>
      <c r="E28" s="11"/>
      <c r="F28" s="95"/>
    </row>
    <row r="29" spans="1:6" hidden="1">
      <c r="A29" s="91">
        <v>26</v>
      </c>
      <c r="B29" s="169">
        <v>44778</v>
      </c>
      <c r="C29" s="112" t="s">
        <v>29</v>
      </c>
      <c r="D29" s="113">
        <v>215000</v>
      </c>
      <c r="E29" s="11"/>
      <c r="F29" s="95"/>
    </row>
    <row r="30" spans="1:6" hidden="1">
      <c r="A30" s="91">
        <v>27</v>
      </c>
      <c r="B30" s="169">
        <v>44778</v>
      </c>
      <c r="C30" s="112" t="s">
        <v>30</v>
      </c>
      <c r="D30" s="113">
        <v>65000</v>
      </c>
      <c r="E30" s="11"/>
      <c r="F30" s="95"/>
    </row>
    <row r="31" spans="1:6" hidden="1">
      <c r="A31" s="91">
        <v>28</v>
      </c>
      <c r="B31" s="169">
        <v>44778</v>
      </c>
      <c r="C31" s="112" t="s">
        <v>31</v>
      </c>
      <c r="D31" s="113">
        <v>102000</v>
      </c>
      <c r="E31" s="11"/>
      <c r="F31" s="95"/>
    </row>
    <row r="32" spans="1:6" hidden="1">
      <c r="A32" s="91">
        <v>29</v>
      </c>
      <c r="B32" s="169">
        <v>44778</v>
      </c>
      <c r="C32" s="18" t="s">
        <v>32</v>
      </c>
      <c r="D32" s="113">
        <v>160000</v>
      </c>
      <c r="E32" s="11"/>
      <c r="F32" s="95"/>
    </row>
    <row r="33" spans="1:6" hidden="1">
      <c r="A33" s="91">
        <v>30</v>
      </c>
      <c r="B33" s="169">
        <v>44778</v>
      </c>
      <c r="C33" s="112" t="s">
        <v>33</v>
      </c>
      <c r="D33" s="113">
        <v>95000</v>
      </c>
      <c r="E33" s="11"/>
      <c r="F33" s="95"/>
    </row>
    <row r="34" spans="1:6" hidden="1">
      <c r="A34" s="91">
        <v>31</v>
      </c>
      <c r="B34" s="169">
        <v>44778</v>
      </c>
      <c r="C34" s="112" t="s">
        <v>34</v>
      </c>
      <c r="D34" s="113">
        <v>35000</v>
      </c>
      <c r="E34" s="11"/>
      <c r="F34" s="95"/>
    </row>
    <row r="35" spans="1:6" hidden="1">
      <c r="A35" s="91">
        <v>32</v>
      </c>
      <c r="B35" s="169">
        <v>44779</v>
      </c>
      <c r="C35" s="112" t="s">
        <v>35</v>
      </c>
      <c r="D35" s="113">
        <f>3*18500</f>
        <v>55500</v>
      </c>
      <c r="E35" s="11"/>
      <c r="F35" s="95"/>
    </row>
    <row r="36" spans="1:6" hidden="1">
      <c r="A36" s="91">
        <v>33</v>
      </c>
      <c r="B36" s="169">
        <v>44779</v>
      </c>
      <c r="C36" s="112" t="s">
        <v>36</v>
      </c>
      <c r="D36" s="113">
        <v>2000000</v>
      </c>
      <c r="E36" s="11"/>
      <c r="F36" s="95"/>
    </row>
    <row r="37" spans="1:6" hidden="1">
      <c r="A37" s="91">
        <v>34</v>
      </c>
      <c r="B37" s="169">
        <v>44779</v>
      </c>
      <c r="C37" s="112" t="s">
        <v>37</v>
      </c>
      <c r="D37" s="113">
        <v>20000</v>
      </c>
      <c r="E37" s="11"/>
      <c r="F37" s="95"/>
    </row>
    <row r="38" spans="1:6" hidden="1">
      <c r="A38" s="91">
        <v>35</v>
      </c>
      <c r="B38" s="169">
        <v>44779</v>
      </c>
      <c r="C38" s="112" t="s">
        <v>38</v>
      </c>
      <c r="D38" s="113">
        <v>100000</v>
      </c>
      <c r="E38" s="11"/>
      <c r="F38" s="95"/>
    </row>
    <row r="39" spans="1:6" hidden="1">
      <c r="A39" s="91">
        <v>36</v>
      </c>
      <c r="B39" s="169">
        <v>44779</v>
      </c>
      <c r="C39" s="112" t="s">
        <v>39</v>
      </c>
      <c r="D39" s="113">
        <v>25000</v>
      </c>
      <c r="E39" s="11"/>
      <c r="F39" s="95"/>
    </row>
    <row r="40" spans="1:6" hidden="1">
      <c r="A40" s="91">
        <v>37</v>
      </c>
      <c r="B40" s="169">
        <v>44779</v>
      </c>
      <c r="C40" s="112" t="s">
        <v>40</v>
      </c>
      <c r="D40" s="113">
        <v>45000</v>
      </c>
      <c r="E40" s="11"/>
      <c r="F40" s="95"/>
    </row>
    <row r="41" spans="1:6" hidden="1">
      <c r="A41" s="91">
        <v>38</v>
      </c>
      <c r="B41" s="169">
        <v>44779</v>
      </c>
      <c r="C41" s="112" t="s">
        <v>34</v>
      </c>
      <c r="D41" s="113">
        <v>25000</v>
      </c>
      <c r="E41" s="11"/>
      <c r="F41" s="95"/>
    </row>
    <row r="42" spans="1:6" hidden="1">
      <c r="A42" s="91">
        <v>39</v>
      </c>
      <c r="B42" s="169">
        <v>44779</v>
      </c>
      <c r="C42" s="112" t="s">
        <v>41</v>
      </c>
      <c r="D42" s="113">
        <v>39000</v>
      </c>
      <c r="E42" s="11"/>
      <c r="F42" s="95"/>
    </row>
    <row r="43" spans="1:6" hidden="1">
      <c r="A43" s="91">
        <v>40</v>
      </c>
      <c r="B43" s="169">
        <v>44779</v>
      </c>
      <c r="C43" s="112" t="s">
        <v>42</v>
      </c>
      <c r="D43" s="113">
        <v>130000</v>
      </c>
      <c r="E43" s="11"/>
      <c r="F43" s="95"/>
    </row>
    <row r="44" spans="1:6" hidden="1">
      <c r="A44" s="91">
        <v>41</v>
      </c>
      <c r="B44" s="169">
        <v>44780</v>
      </c>
      <c r="C44" s="112" t="s">
        <v>43</v>
      </c>
      <c r="D44" s="113">
        <v>203500</v>
      </c>
      <c r="E44" s="11"/>
      <c r="F44" s="95"/>
    </row>
    <row r="45" spans="1:6" hidden="1">
      <c r="A45" s="91">
        <v>42</v>
      </c>
      <c r="B45" s="169">
        <v>44781</v>
      </c>
      <c r="C45" s="112" t="s">
        <v>44</v>
      </c>
      <c r="D45" s="113">
        <v>10000</v>
      </c>
      <c r="E45" s="11"/>
      <c r="F45" s="95"/>
    </row>
    <row r="46" spans="1:6" hidden="1">
      <c r="A46" s="91">
        <v>43</v>
      </c>
      <c r="B46" s="169">
        <v>44781</v>
      </c>
      <c r="C46" s="112" t="s">
        <v>45</v>
      </c>
      <c r="D46" s="113">
        <v>160000</v>
      </c>
      <c r="E46" s="11"/>
      <c r="F46" s="95"/>
    </row>
    <row r="47" spans="1:6" hidden="1">
      <c r="A47" s="91">
        <v>44</v>
      </c>
      <c r="B47" s="169">
        <v>44781</v>
      </c>
      <c r="C47" s="112" t="s">
        <v>46</v>
      </c>
      <c r="D47" s="113">
        <v>150000</v>
      </c>
      <c r="E47" s="11"/>
      <c r="F47" s="95"/>
    </row>
    <row r="48" spans="1:6" hidden="1">
      <c r="A48" s="91">
        <v>45</v>
      </c>
      <c r="B48" s="169">
        <v>44781</v>
      </c>
      <c r="C48" s="112" t="s">
        <v>47</v>
      </c>
      <c r="D48" s="113">
        <v>397000</v>
      </c>
      <c r="E48" s="11"/>
      <c r="F48" s="95"/>
    </row>
    <row r="49" spans="1:6" hidden="1">
      <c r="A49" s="91">
        <v>46</v>
      </c>
      <c r="B49" s="169">
        <v>44781</v>
      </c>
      <c r="C49" s="112" t="s">
        <v>48</v>
      </c>
      <c r="D49" s="113">
        <v>190000</v>
      </c>
      <c r="E49" s="11"/>
      <c r="F49" s="95"/>
    </row>
    <row r="50" spans="1:6" hidden="1">
      <c r="A50" s="91">
        <v>47</v>
      </c>
      <c r="B50" s="169">
        <v>44781</v>
      </c>
      <c r="C50" s="112" t="s">
        <v>49</v>
      </c>
      <c r="D50" s="113">
        <v>30000</v>
      </c>
      <c r="E50" s="11"/>
      <c r="F50" s="95"/>
    </row>
    <row r="51" spans="1:6" hidden="1">
      <c r="A51" s="91">
        <v>48</v>
      </c>
      <c r="B51" s="169">
        <v>44781</v>
      </c>
      <c r="C51" s="112" t="s">
        <v>50</v>
      </c>
      <c r="D51" s="113">
        <v>201500</v>
      </c>
      <c r="E51" s="11"/>
      <c r="F51" s="95"/>
    </row>
    <row r="52" spans="1:6" hidden="1">
      <c r="A52" s="91">
        <v>49</v>
      </c>
      <c r="B52" s="169">
        <v>44781</v>
      </c>
      <c r="C52" s="112" t="s">
        <v>51</v>
      </c>
      <c r="D52" s="113">
        <v>31000</v>
      </c>
      <c r="E52" s="11"/>
      <c r="F52" s="95"/>
    </row>
    <row r="53" spans="1:6" hidden="1">
      <c r="A53" s="91">
        <v>50</v>
      </c>
      <c r="B53" s="169">
        <v>44781</v>
      </c>
      <c r="C53" s="112" t="s">
        <v>15</v>
      </c>
      <c r="D53" s="113">
        <v>15000</v>
      </c>
      <c r="E53" s="11"/>
      <c r="F53" s="95"/>
    </row>
    <row r="54" spans="1:6" hidden="1">
      <c r="A54" s="91">
        <v>51</v>
      </c>
      <c r="B54" s="169">
        <v>44782</v>
      </c>
      <c r="C54" s="112" t="s">
        <v>52</v>
      </c>
      <c r="D54" s="113">
        <v>500000</v>
      </c>
      <c r="E54" s="11"/>
      <c r="F54" s="95"/>
    </row>
    <row r="55" spans="1:6" hidden="1">
      <c r="A55" s="91">
        <v>52</v>
      </c>
      <c r="B55" s="169">
        <v>44782</v>
      </c>
      <c r="C55" s="112" t="s">
        <v>53</v>
      </c>
      <c r="D55" s="113">
        <v>30000</v>
      </c>
      <c r="E55" s="11"/>
      <c r="F55" s="95"/>
    </row>
    <row r="56" spans="1:6" hidden="1">
      <c r="A56" s="91">
        <v>53</v>
      </c>
      <c r="B56" s="169">
        <v>44783</v>
      </c>
      <c r="C56" s="112" t="s">
        <v>54</v>
      </c>
      <c r="D56" s="113">
        <v>360000</v>
      </c>
      <c r="E56" s="11"/>
      <c r="F56" s="95"/>
    </row>
    <row r="57" spans="1:6" hidden="1">
      <c r="A57" s="91">
        <v>54</v>
      </c>
      <c r="B57" s="169">
        <v>44783</v>
      </c>
      <c r="C57" s="112" t="s">
        <v>55</v>
      </c>
      <c r="D57" s="113">
        <v>720000</v>
      </c>
      <c r="E57" s="11"/>
      <c r="F57" s="95"/>
    </row>
    <row r="58" spans="1:6" hidden="1">
      <c r="A58" s="91">
        <v>55</v>
      </c>
      <c r="B58" s="169">
        <v>44783</v>
      </c>
      <c r="C58" s="112" t="s">
        <v>56</v>
      </c>
      <c r="D58" s="113">
        <v>286081</v>
      </c>
      <c r="E58" s="11"/>
      <c r="F58" s="95"/>
    </row>
    <row r="59" spans="1:6" hidden="1">
      <c r="A59" s="91">
        <v>56</v>
      </c>
      <c r="B59" s="169">
        <v>44783</v>
      </c>
      <c r="C59" s="112" t="s">
        <v>57</v>
      </c>
      <c r="D59" s="113">
        <v>402632</v>
      </c>
      <c r="E59" s="11"/>
      <c r="F59" s="95"/>
    </row>
    <row r="60" spans="1:6" hidden="1">
      <c r="A60" s="91">
        <v>57</v>
      </c>
      <c r="B60" s="169">
        <v>44784</v>
      </c>
      <c r="C60" s="112" t="s">
        <v>58</v>
      </c>
      <c r="D60" s="113">
        <v>20000</v>
      </c>
      <c r="E60" s="11"/>
      <c r="F60" s="95"/>
    </row>
    <row r="61" spans="1:6" hidden="1">
      <c r="A61" s="91">
        <v>58</v>
      </c>
      <c r="B61" s="169">
        <v>44784</v>
      </c>
      <c r="C61" s="112" t="s">
        <v>59</v>
      </c>
      <c r="D61" s="113">
        <v>225000</v>
      </c>
      <c r="E61" s="11"/>
      <c r="F61" s="95"/>
    </row>
    <row r="62" spans="1:6" hidden="1">
      <c r="A62" s="91">
        <v>59</v>
      </c>
      <c r="B62" s="169">
        <v>44784</v>
      </c>
      <c r="C62" s="112" t="s">
        <v>60</v>
      </c>
      <c r="D62" s="113">
        <v>94000</v>
      </c>
      <c r="E62" s="11"/>
      <c r="F62" s="95"/>
    </row>
    <row r="63" spans="1:6" hidden="1">
      <c r="A63" s="91">
        <v>60</v>
      </c>
      <c r="B63" s="169">
        <v>44784</v>
      </c>
      <c r="C63" s="112" t="s">
        <v>61</v>
      </c>
      <c r="D63" s="113">
        <v>21000</v>
      </c>
      <c r="E63" s="11"/>
      <c r="F63" s="95"/>
    </row>
    <row r="64" spans="1:6" hidden="1">
      <c r="A64" s="91">
        <v>61</v>
      </c>
      <c r="B64" s="169">
        <v>44784</v>
      </c>
      <c r="C64" s="112" t="s">
        <v>62</v>
      </c>
      <c r="D64" s="113">
        <v>20000</v>
      </c>
      <c r="E64" s="11"/>
      <c r="F64" s="95"/>
    </row>
    <row r="65" spans="1:6" hidden="1">
      <c r="A65" s="91">
        <v>62</v>
      </c>
      <c r="B65" s="169">
        <v>44784</v>
      </c>
      <c r="C65" s="112" t="s">
        <v>63</v>
      </c>
      <c r="D65" s="113">
        <v>37000</v>
      </c>
      <c r="E65" s="11"/>
      <c r="F65" s="95"/>
    </row>
    <row r="66" spans="1:6" hidden="1">
      <c r="A66" s="91">
        <v>63</v>
      </c>
      <c r="B66" s="169">
        <v>44784</v>
      </c>
      <c r="C66" s="112" t="s">
        <v>64</v>
      </c>
      <c r="D66" s="113">
        <v>45000</v>
      </c>
      <c r="E66" s="11"/>
      <c r="F66" s="95"/>
    </row>
    <row r="67" spans="1:6" hidden="1">
      <c r="A67" s="91">
        <v>64</v>
      </c>
      <c r="B67" s="169">
        <v>44784</v>
      </c>
      <c r="C67" s="112" t="s">
        <v>65</v>
      </c>
      <c r="D67" s="113">
        <v>190000</v>
      </c>
      <c r="E67" s="11"/>
      <c r="F67" s="95"/>
    </row>
    <row r="68" spans="1:6" hidden="1">
      <c r="A68" s="91">
        <v>65</v>
      </c>
      <c r="B68" s="169">
        <v>44784</v>
      </c>
      <c r="C68" s="112" t="s">
        <v>66</v>
      </c>
      <c r="D68" s="113">
        <v>200000</v>
      </c>
      <c r="E68" s="11"/>
      <c r="F68" s="95"/>
    </row>
    <row r="69" spans="1:6" hidden="1">
      <c r="A69" s="91">
        <v>66</v>
      </c>
      <c r="B69" s="169">
        <v>44785</v>
      </c>
      <c r="C69" s="112" t="s">
        <v>67</v>
      </c>
      <c r="D69" s="113">
        <v>15000</v>
      </c>
      <c r="E69" s="11"/>
      <c r="F69" s="95"/>
    </row>
    <row r="70" spans="1:6" hidden="1">
      <c r="A70" s="91">
        <v>67</v>
      </c>
      <c r="B70" s="169">
        <v>44785</v>
      </c>
      <c r="C70" s="112" t="s">
        <v>68</v>
      </c>
      <c r="D70" s="170">
        <v>28000</v>
      </c>
      <c r="E70" s="11"/>
      <c r="F70" s="95"/>
    </row>
    <row r="71" spans="1:6" hidden="1">
      <c r="A71" s="91">
        <v>68</v>
      </c>
      <c r="B71" s="169">
        <v>44785</v>
      </c>
      <c r="C71" s="112" t="s">
        <v>69</v>
      </c>
      <c r="D71" s="113">
        <v>500000</v>
      </c>
      <c r="E71" s="11"/>
      <c r="F71" s="95"/>
    </row>
    <row r="72" spans="1:6" hidden="1">
      <c r="A72" s="91">
        <v>69</v>
      </c>
      <c r="B72" s="169">
        <v>44785</v>
      </c>
      <c r="C72" s="112" t="s">
        <v>70</v>
      </c>
      <c r="D72" s="113">
        <v>4000000</v>
      </c>
      <c r="E72" s="11"/>
      <c r="F72" s="95"/>
    </row>
    <row r="73" spans="1:6" hidden="1">
      <c r="A73" s="91">
        <v>70</v>
      </c>
      <c r="B73" s="169">
        <v>44786</v>
      </c>
      <c r="C73" s="112" t="s">
        <v>71</v>
      </c>
      <c r="D73" s="113">
        <v>101000</v>
      </c>
      <c r="E73" s="11"/>
      <c r="F73" s="95"/>
    </row>
    <row r="74" spans="1:6" hidden="1">
      <c r="A74" s="91">
        <v>71</v>
      </c>
      <c r="B74" s="169">
        <v>44786</v>
      </c>
      <c r="C74" s="112" t="s">
        <v>72</v>
      </c>
      <c r="D74" s="113">
        <v>23000</v>
      </c>
      <c r="E74" s="11"/>
      <c r="F74" s="95"/>
    </row>
    <row r="75" spans="1:6" hidden="1">
      <c r="A75" s="91">
        <v>72</v>
      </c>
      <c r="B75" s="169">
        <v>44786</v>
      </c>
      <c r="C75" s="112" t="s">
        <v>63</v>
      </c>
      <c r="D75" s="113">
        <v>37000</v>
      </c>
      <c r="E75" s="11"/>
      <c r="F75" s="95"/>
    </row>
    <row r="76" spans="1:6" hidden="1">
      <c r="A76" s="91">
        <v>73</v>
      </c>
      <c r="B76" s="169">
        <v>44786</v>
      </c>
      <c r="C76" s="112" t="s">
        <v>73</v>
      </c>
      <c r="D76" s="113">
        <v>2000000</v>
      </c>
      <c r="E76" s="11"/>
      <c r="F76" s="95"/>
    </row>
    <row r="77" spans="1:6" hidden="1">
      <c r="A77" s="91">
        <v>74</v>
      </c>
      <c r="B77" s="169">
        <v>44787</v>
      </c>
      <c r="C77" s="112" t="s">
        <v>74</v>
      </c>
      <c r="D77" s="113">
        <v>160000</v>
      </c>
      <c r="E77" s="11"/>
      <c r="F77" s="95"/>
    </row>
    <row r="78" spans="1:6" hidden="1">
      <c r="A78" s="91">
        <v>75</v>
      </c>
      <c r="B78" s="169">
        <v>44787</v>
      </c>
      <c r="C78" s="112" t="s">
        <v>75</v>
      </c>
      <c r="D78" s="113">
        <v>140000</v>
      </c>
      <c r="E78" s="11"/>
      <c r="F78" s="95"/>
    </row>
    <row r="79" spans="1:6" hidden="1">
      <c r="A79" s="91">
        <v>76</v>
      </c>
      <c r="B79" s="169">
        <v>44787</v>
      </c>
      <c r="C79" s="112" t="s">
        <v>76</v>
      </c>
      <c r="D79" s="113">
        <v>44000</v>
      </c>
      <c r="E79" s="11"/>
      <c r="F79" s="95"/>
    </row>
    <row r="80" spans="1:6" hidden="1">
      <c r="A80" s="91">
        <v>77</v>
      </c>
      <c r="B80" s="169">
        <v>44787</v>
      </c>
      <c r="C80" s="112" t="s">
        <v>77</v>
      </c>
      <c r="D80" s="113">
        <v>26000</v>
      </c>
      <c r="E80" s="11"/>
      <c r="F80" s="95"/>
    </row>
    <row r="81" spans="1:6" hidden="1">
      <c r="A81" s="91">
        <v>78</v>
      </c>
      <c r="B81" s="169">
        <v>44787</v>
      </c>
      <c r="C81" s="112" t="s">
        <v>78</v>
      </c>
      <c r="D81" s="113">
        <v>110000</v>
      </c>
      <c r="E81" s="11"/>
      <c r="F81" s="95"/>
    </row>
    <row r="82" spans="1:6" hidden="1">
      <c r="A82" s="91">
        <v>79</v>
      </c>
      <c r="B82" s="169">
        <v>44787</v>
      </c>
      <c r="C82" s="112" t="s">
        <v>79</v>
      </c>
      <c r="D82" s="113">
        <v>25000</v>
      </c>
      <c r="E82" s="11"/>
      <c r="F82" s="95"/>
    </row>
    <row r="83" spans="1:6">
      <c r="A83" s="91">
        <v>80</v>
      </c>
      <c r="B83" s="171">
        <v>44788</v>
      </c>
      <c r="C83" s="10" t="s">
        <v>80</v>
      </c>
      <c r="D83" s="110">
        <v>766201</v>
      </c>
      <c r="E83" s="11" t="s">
        <v>81</v>
      </c>
      <c r="F83" s="95" t="s">
        <v>82</v>
      </c>
    </row>
    <row r="84" spans="1:6" hidden="1">
      <c r="A84" s="91">
        <v>81</v>
      </c>
      <c r="B84" s="169">
        <v>44788</v>
      </c>
      <c r="C84" s="112" t="s">
        <v>83</v>
      </c>
      <c r="D84" s="113">
        <v>30000</v>
      </c>
      <c r="E84" s="11"/>
      <c r="F84" s="95"/>
    </row>
    <row r="85" spans="1:6" hidden="1">
      <c r="A85" s="91">
        <v>82</v>
      </c>
      <c r="B85" s="169">
        <v>44788</v>
      </c>
      <c r="C85" s="112" t="s">
        <v>84</v>
      </c>
      <c r="D85" s="113">
        <v>25000</v>
      </c>
      <c r="E85" s="11"/>
      <c r="F85" s="95"/>
    </row>
    <row r="86" spans="1:6" hidden="1">
      <c r="A86" s="91">
        <v>83</v>
      </c>
      <c r="B86" s="169">
        <v>44788</v>
      </c>
      <c r="C86" s="112" t="s">
        <v>63</v>
      </c>
      <c r="D86" s="113">
        <v>37000</v>
      </c>
      <c r="E86" s="11"/>
      <c r="F86" s="95"/>
    </row>
    <row r="87" spans="1:6" hidden="1">
      <c r="A87" s="91">
        <v>84</v>
      </c>
      <c r="B87" s="169">
        <v>44788</v>
      </c>
      <c r="C87" s="112" t="s">
        <v>85</v>
      </c>
      <c r="D87" s="113">
        <v>295000</v>
      </c>
      <c r="E87" s="11"/>
      <c r="F87" s="95"/>
    </row>
    <row r="88" spans="1:6" hidden="1">
      <c r="A88" s="91">
        <v>85</v>
      </c>
      <c r="B88" s="169">
        <v>44788</v>
      </c>
      <c r="C88" s="112" t="s">
        <v>86</v>
      </c>
      <c r="D88" s="113">
        <v>55000</v>
      </c>
      <c r="E88" s="11"/>
      <c r="F88" s="95"/>
    </row>
    <row r="89" spans="1:6" hidden="1">
      <c r="A89" s="91">
        <v>86</v>
      </c>
      <c r="B89" s="169">
        <v>44788</v>
      </c>
      <c r="C89" s="112" t="s">
        <v>87</v>
      </c>
      <c r="D89" s="113">
        <v>284000</v>
      </c>
      <c r="E89" s="11"/>
      <c r="F89" s="95"/>
    </row>
    <row r="90" spans="1:6" hidden="1">
      <c r="A90" s="91">
        <v>87</v>
      </c>
      <c r="B90" s="169">
        <v>44789</v>
      </c>
      <c r="C90" s="112" t="s">
        <v>88</v>
      </c>
      <c r="D90" s="113">
        <v>74000</v>
      </c>
      <c r="E90" s="11"/>
      <c r="F90" s="95"/>
    </row>
    <row r="91" spans="1:6" hidden="1">
      <c r="A91" s="91">
        <v>88</v>
      </c>
      <c r="B91" s="169">
        <v>44789</v>
      </c>
      <c r="C91" s="112" t="s">
        <v>89</v>
      </c>
      <c r="D91" s="113">
        <v>50000</v>
      </c>
      <c r="E91" s="11"/>
      <c r="F91" s="95"/>
    </row>
    <row r="92" spans="1:6" hidden="1">
      <c r="A92" s="91">
        <v>89</v>
      </c>
      <c r="B92" s="172">
        <v>44789</v>
      </c>
      <c r="C92" s="59" t="s">
        <v>90</v>
      </c>
      <c r="D92" s="173">
        <v>190000</v>
      </c>
      <c r="E92" s="11"/>
      <c r="F92" s="95"/>
    </row>
    <row r="93" spans="1:6" hidden="1">
      <c r="A93" s="91">
        <v>90</v>
      </c>
      <c r="B93" s="172">
        <v>44789</v>
      </c>
      <c r="C93" s="59" t="s">
        <v>91</v>
      </c>
      <c r="D93" s="173">
        <v>265000</v>
      </c>
      <c r="E93" s="11"/>
      <c r="F93" s="95"/>
    </row>
    <row r="94" spans="1:6" hidden="1">
      <c r="A94" s="91">
        <v>91</v>
      </c>
      <c r="B94" s="169">
        <v>44790</v>
      </c>
      <c r="C94" s="112" t="s">
        <v>92</v>
      </c>
      <c r="D94" s="113">
        <v>15000</v>
      </c>
      <c r="E94" s="11"/>
      <c r="F94" s="95"/>
    </row>
    <row r="95" spans="1:6" hidden="1">
      <c r="A95" s="91">
        <v>92</v>
      </c>
      <c r="B95" s="169">
        <v>44790</v>
      </c>
      <c r="C95" s="112" t="s">
        <v>93</v>
      </c>
      <c r="D95" s="113">
        <v>400000</v>
      </c>
      <c r="E95" s="11"/>
      <c r="F95" s="95"/>
    </row>
    <row r="96" spans="1:6" hidden="1">
      <c r="A96" s="91">
        <v>93</v>
      </c>
      <c r="B96" s="169">
        <v>44790</v>
      </c>
      <c r="C96" s="112" t="s">
        <v>94</v>
      </c>
      <c r="D96" s="113">
        <v>44000</v>
      </c>
      <c r="E96" s="11"/>
      <c r="F96" s="95"/>
    </row>
    <row r="97" spans="1:6" hidden="1">
      <c r="A97" s="91">
        <v>94</v>
      </c>
      <c r="B97" s="169">
        <v>44790</v>
      </c>
      <c r="C97" s="112" t="s">
        <v>95</v>
      </c>
      <c r="D97" s="113">
        <v>26000</v>
      </c>
      <c r="E97" s="11"/>
      <c r="F97" s="95"/>
    </row>
    <row r="98" spans="1:6" hidden="1">
      <c r="A98" s="91">
        <v>95</v>
      </c>
      <c r="B98" s="169">
        <v>44790</v>
      </c>
      <c r="C98" s="112" t="s">
        <v>43</v>
      </c>
      <c r="D98" s="113">
        <v>203500</v>
      </c>
      <c r="E98" s="11"/>
      <c r="F98" s="95"/>
    </row>
    <row r="99" spans="1:6" hidden="1">
      <c r="A99" s="91">
        <v>96</v>
      </c>
      <c r="B99" s="169">
        <v>44790</v>
      </c>
      <c r="C99" s="112" t="s">
        <v>96</v>
      </c>
      <c r="D99" s="113">
        <v>900000</v>
      </c>
      <c r="E99" s="11"/>
      <c r="F99" s="95"/>
    </row>
    <row r="100" spans="1:6" hidden="1">
      <c r="A100" s="91">
        <v>97</v>
      </c>
      <c r="B100" s="169">
        <v>44792</v>
      </c>
      <c r="C100" s="112" t="s">
        <v>97</v>
      </c>
      <c r="D100" s="113">
        <v>55000</v>
      </c>
      <c r="E100" s="11"/>
      <c r="F100" s="95"/>
    </row>
    <row r="101" spans="1:6" hidden="1">
      <c r="A101" s="91">
        <v>98</v>
      </c>
      <c r="B101" s="169">
        <v>44792</v>
      </c>
      <c r="C101" s="112" t="s">
        <v>98</v>
      </c>
      <c r="D101" s="113">
        <v>60000</v>
      </c>
      <c r="E101" s="11"/>
      <c r="F101" s="95"/>
    </row>
    <row r="102" spans="1:6" hidden="1">
      <c r="A102" s="91">
        <v>99</v>
      </c>
      <c r="B102" s="169">
        <v>44793</v>
      </c>
      <c r="C102" s="112" t="s">
        <v>99</v>
      </c>
      <c r="D102" s="113">
        <v>50000</v>
      </c>
      <c r="E102" s="11"/>
      <c r="F102" s="95"/>
    </row>
    <row r="103" spans="1:6" hidden="1">
      <c r="A103" s="91">
        <v>100</v>
      </c>
      <c r="B103" s="169">
        <v>44793</v>
      </c>
      <c r="C103" s="112" t="s">
        <v>72</v>
      </c>
      <c r="D103" s="113">
        <v>23000</v>
      </c>
      <c r="E103" s="11"/>
      <c r="F103" s="95"/>
    </row>
    <row r="104" spans="1:6" hidden="1">
      <c r="A104" s="91">
        <v>101</v>
      </c>
      <c r="B104" s="169">
        <v>44793</v>
      </c>
      <c r="C104" s="112" t="s">
        <v>100</v>
      </c>
      <c r="D104" s="113">
        <v>43000</v>
      </c>
      <c r="E104" s="11"/>
      <c r="F104" s="95"/>
    </row>
    <row r="105" spans="1:6" hidden="1">
      <c r="A105" s="91">
        <v>102</v>
      </c>
      <c r="B105" s="169">
        <v>44793</v>
      </c>
      <c r="C105" s="112" t="s">
        <v>100</v>
      </c>
      <c r="D105" s="113">
        <v>50000</v>
      </c>
      <c r="E105" s="11"/>
      <c r="F105" s="95"/>
    </row>
    <row r="106" spans="1:6" hidden="1">
      <c r="A106" s="91">
        <v>103</v>
      </c>
      <c r="B106" s="169">
        <v>44793</v>
      </c>
      <c r="C106" s="112" t="s">
        <v>101</v>
      </c>
      <c r="D106" s="113">
        <v>74000</v>
      </c>
      <c r="E106" s="11"/>
      <c r="F106" s="95"/>
    </row>
    <row r="107" spans="1:6" hidden="1">
      <c r="A107" s="91">
        <v>104</v>
      </c>
      <c r="B107" s="169">
        <v>44793</v>
      </c>
      <c r="C107" s="112" t="s">
        <v>102</v>
      </c>
      <c r="D107" s="113">
        <f>9000+35000</f>
        <v>44000</v>
      </c>
      <c r="E107" s="11"/>
      <c r="F107" s="95"/>
    </row>
    <row r="108" spans="1:6" hidden="1">
      <c r="A108" s="91">
        <v>105</v>
      </c>
      <c r="B108" s="169">
        <v>44795</v>
      </c>
      <c r="C108" s="112" t="s">
        <v>103</v>
      </c>
      <c r="D108" s="113">
        <v>30000</v>
      </c>
      <c r="E108" s="11"/>
      <c r="F108" s="95"/>
    </row>
    <row r="109" spans="1:6" hidden="1">
      <c r="A109" s="91">
        <v>106</v>
      </c>
      <c r="B109" s="169">
        <v>44795</v>
      </c>
      <c r="C109" s="112" t="s">
        <v>104</v>
      </c>
      <c r="D109" s="113">
        <v>30000</v>
      </c>
      <c r="E109" s="11"/>
      <c r="F109" s="95"/>
    </row>
    <row r="110" spans="1:6" hidden="1">
      <c r="A110" s="91">
        <v>107</v>
      </c>
      <c r="B110" s="169">
        <v>44796</v>
      </c>
      <c r="C110" s="112" t="s">
        <v>105</v>
      </c>
      <c r="D110" s="113">
        <v>40000</v>
      </c>
      <c r="E110" s="11"/>
      <c r="F110" s="95"/>
    </row>
    <row r="111" spans="1:6" hidden="1">
      <c r="A111" s="91">
        <v>108</v>
      </c>
      <c r="B111" s="169">
        <v>44796</v>
      </c>
      <c r="C111" s="112" t="s">
        <v>106</v>
      </c>
      <c r="D111" s="113">
        <v>31000</v>
      </c>
      <c r="E111" s="11"/>
      <c r="F111" s="95"/>
    </row>
    <row r="112" spans="1:6" hidden="1">
      <c r="A112" s="91">
        <v>109</v>
      </c>
      <c r="B112" s="169">
        <v>44797</v>
      </c>
      <c r="C112" s="112" t="s">
        <v>107</v>
      </c>
      <c r="D112" s="113">
        <v>30000</v>
      </c>
      <c r="E112" s="11"/>
      <c r="F112" s="95"/>
    </row>
    <row r="113" spans="1:6" hidden="1">
      <c r="A113" s="91">
        <v>110</v>
      </c>
      <c r="B113" s="169">
        <v>44798</v>
      </c>
      <c r="C113" s="112" t="s">
        <v>108</v>
      </c>
      <c r="D113" s="113">
        <v>800000</v>
      </c>
      <c r="E113" s="11"/>
      <c r="F113" s="95"/>
    </row>
    <row r="114" spans="1:6" hidden="1">
      <c r="A114" s="91">
        <v>111</v>
      </c>
      <c r="B114" s="169">
        <v>44799</v>
      </c>
      <c r="C114" s="112" t="s">
        <v>109</v>
      </c>
      <c r="D114" s="113">
        <v>62000</v>
      </c>
      <c r="E114" s="11"/>
      <c r="F114" s="95"/>
    </row>
    <row r="115" spans="1:6" hidden="1">
      <c r="A115" s="91">
        <v>112</v>
      </c>
      <c r="B115" s="169">
        <v>44799</v>
      </c>
      <c r="C115" s="112" t="s">
        <v>110</v>
      </c>
      <c r="D115" s="113">
        <v>25000</v>
      </c>
      <c r="E115" s="11"/>
      <c r="F115" s="95"/>
    </row>
    <row r="116" spans="1:6" hidden="1">
      <c r="A116" s="91">
        <v>113</v>
      </c>
      <c r="B116" s="169">
        <v>44799</v>
      </c>
      <c r="C116" s="112" t="s">
        <v>111</v>
      </c>
      <c r="D116" s="113">
        <v>26000</v>
      </c>
      <c r="E116" s="11"/>
      <c r="F116" s="95"/>
    </row>
    <row r="117" spans="1:6" hidden="1">
      <c r="A117" s="91">
        <v>114</v>
      </c>
      <c r="B117" s="169">
        <v>44799</v>
      </c>
      <c r="C117" s="112" t="s">
        <v>112</v>
      </c>
      <c r="D117" s="113">
        <v>50000</v>
      </c>
      <c r="E117" s="11"/>
      <c r="F117" s="95"/>
    </row>
    <row r="118" spans="1:6" hidden="1">
      <c r="A118" s="91">
        <v>115</v>
      </c>
      <c r="B118" s="169">
        <v>44800</v>
      </c>
      <c r="C118" s="112" t="s">
        <v>113</v>
      </c>
      <c r="D118" s="113">
        <v>100000</v>
      </c>
      <c r="E118" s="11"/>
      <c r="F118" s="95"/>
    </row>
    <row r="119" spans="1:6" hidden="1">
      <c r="A119" s="91">
        <v>116</v>
      </c>
      <c r="B119" s="169">
        <v>44800</v>
      </c>
      <c r="C119" s="112" t="s">
        <v>114</v>
      </c>
      <c r="D119" s="113">
        <v>709700</v>
      </c>
      <c r="E119" s="11"/>
      <c r="F119" s="95"/>
    </row>
    <row r="120" spans="1:6" hidden="1">
      <c r="A120" s="91">
        <v>117</v>
      </c>
      <c r="B120" s="169">
        <v>44800</v>
      </c>
      <c r="C120" s="112" t="s">
        <v>115</v>
      </c>
      <c r="D120" s="113">
        <v>1600000</v>
      </c>
      <c r="E120" s="11"/>
      <c r="F120" s="95"/>
    </row>
    <row r="121" spans="1:6" hidden="1">
      <c r="A121" s="91">
        <v>118</v>
      </c>
      <c r="B121" s="169">
        <v>44800</v>
      </c>
      <c r="C121" s="112" t="s">
        <v>116</v>
      </c>
      <c r="D121" s="113">
        <f>3*85000</f>
        <v>255000</v>
      </c>
      <c r="E121" s="11"/>
      <c r="F121" s="95"/>
    </row>
    <row r="122" spans="1:6" hidden="1">
      <c r="A122" s="91">
        <v>119</v>
      </c>
      <c r="B122" s="169">
        <v>44801</v>
      </c>
      <c r="C122" s="112" t="s">
        <v>117</v>
      </c>
      <c r="D122" s="113">
        <v>315000</v>
      </c>
      <c r="E122" s="11"/>
      <c r="F122" s="95"/>
    </row>
    <row r="123" spans="1:6" hidden="1">
      <c r="A123" s="91">
        <v>120</v>
      </c>
      <c r="B123" s="169">
        <v>44801</v>
      </c>
      <c r="C123" s="112" t="s">
        <v>118</v>
      </c>
      <c r="D123" s="113">
        <v>58000</v>
      </c>
      <c r="E123" s="11"/>
      <c r="F123" s="95"/>
    </row>
    <row r="124" spans="1:6">
      <c r="A124" s="91">
        <v>121</v>
      </c>
      <c r="B124" s="169">
        <v>44801</v>
      </c>
      <c r="C124" s="112" t="s">
        <v>119</v>
      </c>
      <c r="D124" s="113">
        <v>190000</v>
      </c>
      <c r="E124" s="11" t="s">
        <v>81</v>
      </c>
      <c r="F124" s="95" t="s">
        <v>82</v>
      </c>
    </row>
    <row r="125" spans="1:6" hidden="1">
      <c r="A125" s="91">
        <v>122</v>
      </c>
      <c r="B125" s="169">
        <v>44802</v>
      </c>
      <c r="C125" s="112" t="s">
        <v>120</v>
      </c>
      <c r="D125" s="113">
        <v>150000</v>
      </c>
      <c r="E125" s="11"/>
      <c r="F125" s="95"/>
    </row>
    <row r="126" spans="1:6" hidden="1">
      <c r="A126" s="91">
        <v>123</v>
      </c>
      <c r="B126" s="169">
        <v>44802</v>
      </c>
      <c r="C126" s="112" t="s">
        <v>121</v>
      </c>
      <c r="D126" s="113">
        <v>36000</v>
      </c>
      <c r="E126" s="11"/>
      <c r="F126" s="95"/>
    </row>
    <row r="127" spans="1:6" hidden="1">
      <c r="A127" s="91">
        <v>124</v>
      </c>
      <c r="B127" s="174">
        <v>44802</v>
      </c>
      <c r="C127" s="18" t="s">
        <v>122</v>
      </c>
      <c r="D127" s="170">
        <v>2000000</v>
      </c>
      <c r="E127" s="11"/>
      <c r="F127" s="95"/>
    </row>
    <row r="128" spans="1:6" hidden="1">
      <c r="A128" s="91">
        <v>125</v>
      </c>
      <c r="B128" s="169">
        <v>44802</v>
      </c>
      <c r="C128" s="112" t="s">
        <v>123</v>
      </c>
      <c r="D128" s="113">
        <v>120000</v>
      </c>
      <c r="E128" s="11"/>
      <c r="F128" s="95"/>
    </row>
    <row r="129" spans="1:6" hidden="1">
      <c r="A129" s="91">
        <v>126</v>
      </c>
      <c r="B129" s="169">
        <v>44802</v>
      </c>
      <c r="C129" s="112" t="s">
        <v>124</v>
      </c>
      <c r="D129" s="113">
        <v>170000</v>
      </c>
      <c r="E129" s="11"/>
      <c r="F129" s="95"/>
    </row>
    <row r="130" spans="1:6" hidden="1">
      <c r="A130" s="91">
        <v>127</v>
      </c>
      <c r="B130" s="169">
        <v>44802</v>
      </c>
      <c r="C130" s="112" t="s">
        <v>125</v>
      </c>
      <c r="D130" s="113">
        <v>300000</v>
      </c>
      <c r="E130" s="11"/>
      <c r="F130" s="95"/>
    </row>
    <row r="131" spans="1:6" hidden="1">
      <c r="A131" s="91">
        <v>128</v>
      </c>
      <c r="B131" s="175">
        <v>44803</v>
      </c>
      <c r="C131" s="176" t="s">
        <v>126</v>
      </c>
      <c r="D131" s="177">
        <v>19000</v>
      </c>
      <c r="E131" s="75"/>
      <c r="F131" s="105"/>
    </row>
  </sheetData>
  <pageMargins left="0.7" right="0.7" top="0.75" bottom="0.75" header="0.3" footer="0.3"/>
  <legacyDrawing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N35"/>
  <sheetViews>
    <sheetView topLeftCell="A13" workbookViewId="0">
      <selection activeCell="E31" sqref="E31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744</v>
      </c>
      <c r="D2" s="188"/>
    </row>
    <row r="3" spans="2:14">
      <c r="B3" s="48" t="s">
        <v>735</v>
      </c>
      <c r="C3" s="188" t="s">
        <v>745</v>
      </c>
      <c r="D3" s="188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91">
        <v>1</v>
      </c>
      <c r="C6" s="92">
        <v>44824</v>
      </c>
      <c r="D6" s="93" t="s">
        <v>268</v>
      </c>
      <c r="E6" s="94">
        <v>190000</v>
      </c>
      <c r="F6" s="11" t="s">
        <v>269</v>
      </c>
      <c r="G6" s="95" t="s">
        <v>82</v>
      </c>
    </row>
    <row r="7" spans="2:14">
      <c r="B7" s="96">
        <v>2</v>
      </c>
      <c r="C7" s="97">
        <v>44845</v>
      </c>
      <c r="D7" s="18" t="s">
        <v>439</v>
      </c>
      <c r="E7" s="98">
        <v>190000</v>
      </c>
      <c r="F7" s="89" t="s">
        <v>269</v>
      </c>
      <c r="G7" s="99" t="s">
        <v>82</v>
      </c>
    </row>
    <row r="8" spans="2:14">
      <c r="B8" s="100">
        <v>3</v>
      </c>
      <c r="C8" s="101">
        <v>44845</v>
      </c>
      <c r="D8" s="10" t="s">
        <v>443</v>
      </c>
      <c r="E8" s="102">
        <v>570000</v>
      </c>
      <c r="F8" s="11" t="s">
        <v>269</v>
      </c>
      <c r="G8" s="95" t="s">
        <v>82</v>
      </c>
    </row>
    <row r="9" spans="2:14">
      <c r="B9" s="91">
        <v>4</v>
      </c>
      <c r="C9" s="103">
        <v>44845</v>
      </c>
      <c r="D9" s="84" t="s">
        <v>444</v>
      </c>
      <c r="E9" s="104">
        <v>150000</v>
      </c>
      <c r="F9" s="75" t="s">
        <v>269</v>
      </c>
      <c r="G9" s="105" t="s">
        <v>82</v>
      </c>
    </row>
    <row r="10" spans="2:14">
      <c r="B10" s="96">
        <v>5</v>
      </c>
      <c r="C10" s="97">
        <v>44846</v>
      </c>
      <c r="D10" s="18" t="s">
        <v>440</v>
      </c>
      <c r="E10" s="98">
        <v>150000</v>
      </c>
      <c r="F10" s="89" t="s">
        <v>269</v>
      </c>
      <c r="G10" s="99" t="s">
        <v>82</v>
      </c>
    </row>
    <row r="11" spans="2:14">
      <c r="B11" s="100">
        <v>6</v>
      </c>
      <c r="C11" s="101">
        <v>44850</v>
      </c>
      <c r="D11" s="10" t="s">
        <v>445</v>
      </c>
      <c r="E11" s="102">
        <v>190000</v>
      </c>
      <c r="F11" s="11" t="s">
        <v>269</v>
      </c>
      <c r="G11" s="95" t="s">
        <v>82</v>
      </c>
      <c r="L11" s="35"/>
      <c r="N11" s="36"/>
    </row>
    <row r="12" spans="2:14">
      <c r="B12" s="91">
        <v>7</v>
      </c>
      <c r="C12" s="97">
        <v>44854</v>
      </c>
      <c r="D12" s="18" t="s">
        <v>441</v>
      </c>
      <c r="E12" s="106">
        <v>150000</v>
      </c>
      <c r="F12" s="89" t="s">
        <v>269</v>
      </c>
      <c r="G12" s="99" t="s">
        <v>82</v>
      </c>
      <c r="L12" s="35"/>
      <c r="N12" s="36"/>
    </row>
    <row r="13" spans="2:14">
      <c r="B13" s="96">
        <v>8</v>
      </c>
      <c r="C13" s="97">
        <v>44854</v>
      </c>
      <c r="D13" s="18" t="s">
        <v>442</v>
      </c>
      <c r="E13" s="106">
        <v>190000</v>
      </c>
      <c r="F13" s="89" t="s">
        <v>269</v>
      </c>
      <c r="G13" s="99" t="s">
        <v>82</v>
      </c>
    </row>
    <row r="14" spans="2:14">
      <c r="B14" s="100">
        <v>9</v>
      </c>
      <c r="C14" s="101">
        <v>44854</v>
      </c>
      <c r="D14" s="10" t="s">
        <v>446</v>
      </c>
      <c r="E14" s="102">
        <v>27750</v>
      </c>
      <c r="F14" s="11" t="s">
        <v>269</v>
      </c>
      <c r="G14" s="95" t="s">
        <v>135</v>
      </c>
    </row>
    <row r="15" spans="2:14">
      <c r="B15" s="91">
        <v>10</v>
      </c>
      <c r="C15" s="101">
        <v>44854</v>
      </c>
      <c r="D15" s="10" t="s">
        <v>447</v>
      </c>
      <c r="E15" s="102">
        <v>100000</v>
      </c>
      <c r="F15" s="11" t="s">
        <v>269</v>
      </c>
      <c r="G15" s="95" t="s">
        <v>147</v>
      </c>
    </row>
    <row r="16" spans="2:14">
      <c r="B16" s="96">
        <v>11</v>
      </c>
      <c r="C16" s="101">
        <v>44856</v>
      </c>
      <c r="D16" s="10" t="s">
        <v>448</v>
      </c>
      <c r="E16" s="102">
        <v>355200</v>
      </c>
      <c r="F16" s="11" t="s">
        <v>269</v>
      </c>
      <c r="G16" s="95" t="s">
        <v>179</v>
      </c>
    </row>
    <row r="17" spans="2:7">
      <c r="B17" s="100">
        <v>12</v>
      </c>
      <c r="C17" s="101">
        <v>44857</v>
      </c>
      <c r="D17" s="10" t="s">
        <v>449</v>
      </c>
      <c r="E17" s="102">
        <v>28500</v>
      </c>
      <c r="F17" s="11" t="s">
        <v>269</v>
      </c>
      <c r="G17" s="95" t="s">
        <v>147</v>
      </c>
    </row>
    <row r="18" spans="2:7">
      <c r="B18" s="91">
        <v>13</v>
      </c>
      <c r="C18" s="101">
        <v>44857</v>
      </c>
      <c r="D18" s="10" t="s">
        <v>450</v>
      </c>
      <c r="E18" s="102">
        <v>130000</v>
      </c>
      <c r="F18" s="11" t="s">
        <v>269</v>
      </c>
      <c r="G18" s="95" t="s">
        <v>147</v>
      </c>
    </row>
    <row r="19" spans="2:7">
      <c r="B19" s="96">
        <v>14</v>
      </c>
      <c r="C19" s="101">
        <v>44857</v>
      </c>
      <c r="D19" s="10" t="s">
        <v>450</v>
      </c>
      <c r="E19" s="102">
        <v>357500</v>
      </c>
      <c r="F19" s="11" t="s">
        <v>269</v>
      </c>
      <c r="G19" s="95" t="s">
        <v>139</v>
      </c>
    </row>
    <row r="20" spans="2:7">
      <c r="B20" s="100">
        <v>15</v>
      </c>
      <c r="C20" s="101">
        <v>44857</v>
      </c>
      <c r="D20" s="10" t="s">
        <v>451</v>
      </c>
      <c r="E20" s="102">
        <v>310000</v>
      </c>
      <c r="F20" s="11" t="s">
        <v>269</v>
      </c>
      <c r="G20" s="95" t="s">
        <v>184</v>
      </c>
    </row>
    <row r="21" spans="2:7">
      <c r="B21" s="91">
        <v>16</v>
      </c>
      <c r="C21" s="101">
        <v>44858</v>
      </c>
      <c r="D21" s="10" t="s">
        <v>452</v>
      </c>
      <c r="E21" s="102">
        <v>500000</v>
      </c>
      <c r="F21" s="11" t="s">
        <v>269</v>
      </c>
      <c r="G21" s="95" t="s">
        <v>289</v>
      </c>
    </row>
    <row r="22" spans="2:7">
      <c r="B22" s="96">
        <v>17</v>
      </c>
      <c r="C22" s="101">
        <v>44858</v>
      </c>
      <c r="D22" s="10" t="s">
        <v>450</v>
      </c>
      <c r="E22" s="102">
        <v>81000</v>
      </c>
      <c r="F22" s="11" t="s">
        <v>269</v>
      </c>
      <c r="G22" s="95" t="s">
        <v>147</v>
      </c>
    </row>
    <row r="23" spans="2:7">
      <c r="B23" s="100">
        <v>18</v>
      </c>
      <c r="C23" s="101">
        <v>44858</v>
      </c>
      <c r="D23" s="10" t="s">
        <v>453</v>
      </c>
      <c r="E23" s="102">
        <v>261000</v>
      </c>
      <c r="F23" s="11" t="s">
        <v>269</v>
      </c>
      <c r="G23" s="95" t="s">
        <v>139</v>
      </c>
    </row>
    <row r="24" spans="2:7">
      <c r="B24" s="91">
        <v>19</v>
      </c>
      <c r="C24" s="101">
        <v>44858</v>
      </c>
      <c r="D24" s="10" t="s">
        <v>451</v>
      </c>
      <c r="E24" s="102">
        <v>301000</v>
      </c>
      <c r="F24" s="11" t="s">
        <v>269</v>
      </c>
      <c r="G24" s="95" t="s">
        <v>184</v>
      </c>
    </row>
    <row r="25" spans="2:7">
      <c r="B25" s="96">
        <v>20</v>
      </c>
      <c r="C25" s="101">
        <v>44858</v>
      </c>
      <c r="D25" s="10" t="s">
        <v>454</v>
      </c>
      <c r="E25" s="102">
        <v>111500</v>
      </c>
      <c r="F25" s="11" t="s">
        <v>269</v>
      </c>
      <c r="G25" s="95" t="s">
        <v>184</v>
      </c>
    </row>
    <row r="26" spans="2:7">
      <c r="B26" s="100">
        <v>21</v>
      </c>
      <c r="C26" s="101">
        <v>44858</v>
      </c>
      <c r="D26" s="10" t="s">
        <v>450</v>
      </c>
      <c r="E26" s="102">
        <v>160000</v>
      </c>
      <c r="F26" s="11" t="s">
        <v>269</v>
      </c>
      <c r="G26" s="95" t="s">
        <v>147</v>
      </c>
    </row>
    <row r="27" spans="2:7">
      <c r="B27" s="91">
        <v>22</v>
      </c>
      <c r="C27" s="101">
        <v>44859</v>
      </c>
      <c r="D27" s="10" t="s">
        <v>446</v>
      </c>
      <c r="E27" s="102">
        <v>27750</v>
      </c>
      <c r="F27" s="11" t="s">
        <v>269</v>
      </c>
      <c r="G27" s="95" t="s">
        <v>135</v>
      </c>
    </row>
    <row r="28" spans="2:7">
      <c r="B28" s="96">
        <v>23</v>
      </c>
      <c r="C28" s="101">
        <v>44860</v>
      </c>
      <c r="D28" s="10" t="s">
        <v>455</v>
      </c>
      <c r="E28" s="102">
        <v>1000000</v>
      </c>
      <c r="F28" s="11" t="s">
        <v>269</v>
      </c>
      <c r="G28" s="95" t="s">
        <v>139</v>
      </c>
    </row>
    <row r="29" spans="2:7">
      <c r="B29" s="100">
        <v>24</v>
      </c>
      <c r="C29" s="101">
        <v>44860</v>
      </c>
      <c r="D29" s="10" t="s">
        <v>456</v>
      </c>
      <c r="E29" s="102">
        <v>200000</v>
      </c>
      <c r="F29" s="11" t="s">
        <v>269</v>
      </c>
      <c r="G29" s="95" t="s">
        <v>147</v>
      </c>
    </row>
    <row r="30" spans="2:7">
      <c r="B30" s="91">
        <v>25</v>
      </c>
      <c r="C30" s="101">
        <v>44863</v>
      </c>
      <c r="D30" s="10" t="s">
        <v>102</v>
      </c>
      <c r="E30" s="102">
        <v>38000</v>
      </c>
      <c r="F30" s="11" t="s">
        <v>269</v>
      </c>
      <c r="G30" s="95" t="s">
        <v>135</v>
      </c>
    </row>
    <row r="31" spans="2:7">
      <c r="B31" s="96">
        <v>26</v>
      </c>
      <c r="C31" s="101">
        <v>44865</v>
      </c>
      <c r="D31" s="10" t="s">
        <v>450</v>
      </c>
      <c r="E31" s="102">
        <v>206800</v>
      </c>
      <c r="F31" s="11" t="s">
        <v>269</v>
      </c>
      <c r="G31" s="95" t="s">
        <v>147</v>
      </c>
    </row>
    <row r="32" spans="2:7">
      <c r="B32" s="100">
        <v>27</v>
      </c>
      <c r="C32" s="101">
        <v>44865</v>
      </c>
      <c r="D32" s="10" t="s">
        <v>450</v>
      </c>
      <c r="E32" s="102">
        <v>165000</v>
      </c>
      <c r="F32" s="11" t="s">
        <v>269</v>
      </c>
      <c r="G32" s="95" t="s">
        <v>147</v>
      </c>
    </row>
    <row r="33" spans="2:7">
      <c r="B33" s="91">
        <v>28</v>
      </c>
      <c r="C33" s="101">
        <v>44865</v>
      </c>
      <c r="D33" s="10" t="s">
        <v>450</v>
      </c>
      <c r="E33" s="102">
        <v>95000</v>
      </c>
      <c r="F33" s="11" t="s">
        <v>269</v>
      </c>
      <c r="G33" s="95" t="s">
        <v>147</v>
      </c>
    </row>
    <row r="34" spans="2:7">
      <c r="B34" s="96">
        <v>29</v>
      </c>
      <c r="C34" s="103">
        <v>44865</v>
      </c>
      <c r="D34" s="84" t="s">
        <v>450</v>
      </c>
      <c r="E34" s="104">
        <v>105000</v>
      </c>
      <c r="F34" s="75" t="s">
        <v>269</v>
      </c>
      <c r="G34" s="105" t="s">
        <v>147</v>
      </c>
    </row>
    <row r="35" spans="2:7">
      <c r="B35" s="100">
        <v>30</v>
      </c>
      <c r="C35" s="103">
        <v>44865</v>
      </c>
      <c r="D35" s="84" t="s">
        <v>457</v>
      </c>
      <c r="E35" s="104">
        <v>200000</v>
      </c>
      <c r="F35" s="75" t="s">
        <v>269</v>
      </c>
      <c r="G35" s="105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N81"/>
  <sheetViews>
    <sheetView topLeftCell="A54" workbookViewId="0">
      <selection activeCell="J68" sqref="J68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744</v>
      </c>
      <c r="D2" s="188"/>
    </row>
    <row r="3" spans="2:14">
      <c r="B3" s="48" t="s">
        <v>735</v>
      </c>
      <c r="C3" s="188" t="s">
        <v>745</v>
      </c>
      <c r="D3" s="188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11">
        <v>1</v>
      </c>
      <c r="C6" s="21">
        <v>44866</v>
      </c>
      <c r="D6" s="10" t="s">
        <v>456</v>
      </c>
      <c r="E6" s="28">
        <v>200000</v>
      </c>
      <c r="F6" s="11" t="s">
        <v>462</v>
      </c>
      <c r="G6" s="11" t="s">
        <v>147</v>
      </c>
    </row>
    <row r="7" spans="2:14">
      <c r="B7" s="16">
        <v>2</v>
      </c>
      <c r="C7" s="17">
        <v>44866</v>
      </c>
      <c r="D7" s="18" t="s">
        <v>476</v>
      </c>
      <c r="E7" s="34">
        <v>90000</v>
      </c>
      <c r="F7" s="89" t="s">
        <v>462</v>
      </c>
      <c r="G7" s="89" t="s">
        <v>211</v>
      </c>
    </row>
    <row r="8" spans="2:14">
      <c r="B8" s="16">
        <v>3</v>
      </c>
      <c r="C8" s="17">
        <v>44866</v>
      </c>
      <c r="D8" s="18" t="s">
        <v>477</v>
      </c>
      <c r="E8" s="34">
        <v>15000</v>
      </c>
      <c r="F8" s="89" t="s">
        <v>462</v>
      </c>
      <c r="G8" s="89" t="s">
        <v>187</v>
      </c>
    </row>
    <row r="9" spans="2:14">
      <c r="B9" s="11">
        <v>4</v>
      </c>
      <c r="C9" s="21">
        <v>44867</v>
      </c>
      <c r="D9" s="10" t="s">
        <v>463</v>
      </c>
      <c r="E9" s="28">
        <v>70000</v>
      </c>
      <c r="F9" s="11" t="s">
        <v>462</v>
      </c>
      <c r="G9" s="11" t="s">
        <v>157</v>
      </c>
    </row>
    <row r="10" spans="2:14">
      <c r="B10" s="16">
        <v>5</v>
      </c>
      <c r="C10" s="17">
        <v>44867</v>
      </c>
      <c r="D10" s="18" t="s">
        <v>478</v>
      </c>
      <c r="E10" s="34">
        <v>25000</v>
      </c>
      <c r="F10" s="89" t="s">
        <v>462</v>
      </c>
      <c r="G10" s="89" t="s">
        <v>135</v>
      </c>
    </row>
    <row r="11" spans="2:14">
      <c r="B11" s="16">
        <v>6</v>
      </c>
      <c r="C11" s="21">
        <v>44868</v>
      </c>
      <c r="D11" s="10" t="s">
        <v>450</v>
      </c>
      <c r="E11" s="28">
        <v>144000</v>
      </c>
      <c r="F11" s="11" t="s">
        <v>462</v>
      </c>
      <c r="G11" s="11" t="s">
        <v>139</v>
      </c>
      <c r="L11" s="35"/>
      <c r="N11" s="36"/>
    </row>
    <row r="12" spans="2:14">
      <c r="B12" s="11">
        <v>7</v>
      </c>
      <c r="C12" s="21">
        <v>44868</v>
      </c>
      <c r="D12" s="10" t="s">
        <v>450</v>
      </c>
      <c r="E12" s="28">
        <v>42000</v>
      </c>
      <c r="F12" s="11" t="s">
        <v>462</v>
      </c>
      <c r="G12" s="11" t="s">
        <v>147</v>
      </c>
      <c r="L12" s="35"/>
      <c r="N12" s="36"/>
    </row>
    <row r="13" spans="2:14">
      <c r="B13" s="16">
        <v>8</v>
      </c>
      <c r="C13" s="21">
        <v>44868</v>
      </c>
      <c r="D13" s="10" t="s">
        <v>450</v>
      </c>
      <c r="E13" s="28">
        <v>177000</v>
      </c>
      <c r="F13" s="11" t="s">
        <v>462</v>
      </c>
      <c r="G13" s="11" t="s">
        <v>147</v>
      </c>
    </row>
    <row r="14" spans="2:14">
      <c r="B14" s="16">
        <v>9</v>
      </c>
      <c r="C14" s="21">
        <v>44869</v>
      </c>
      <c r="D14" s="10" t="s">
        <v>450</v>
      </c>
      <c r="E14" s="28">
        <v>99000</v>
      </c>
      <c r="F14" s="11" t="s">
        <v>462</v>
      </c>
      <c r="G14" s="11" t="s">
        <v>139</v>
      </c>
    </row>
    <row r="15" spans="2:14">
      <c r="B15" s="11">
        <v>10</v>
      </c>
      <c r="C15" s="21">
        <v>44869</v>
      </c>
      <c r="D15" s="10" t="s">
        <v>450</v>
      </c>
      <c r="E15" s="28">
        <v>203300</v>
      </c>
      <c r="F15" s="11" t="s">
        <v>462</v>
      </c>
      <c r="G15" s="11" t="s">
        <v>139</v>
      </c>
    </row>
    <row r="16" spans="2:14">
      <c r="B16" s="16">
        <v>11</v>
      </c>
      <c r="C16" s="17">
        <v>44869</v>
      </c>
      <c r="D16" s="18" t="s">
        <v>479</v>
      </c>
      <c r="E16" s="34">
        <v>30000</v>
      </c>
      <c r="F16" s="89" t="s">
        <v>462</v>
      </c>
      <c r="G16" s="89" t="s">
        <v>184</v>
      </c>
    </row>
    <row r="17" spans="2:7">
      <c r="B17" s="16">
        <v>12</v>
      </c>
      <c r="C17" s="21">
        <v>44870</v>
      </c>
      <c r="D17" s="10" t="s">
        <v>464</v>
      </c>
      <c r="E17" s="28">
        <v>298000</v>
      </c>
      <c r="F17" s="11" t="s">
        <v>462</v>
      </c>
      <c r="G17" s="11" t="s">
        <v>147</v>
      </c>
    </row>
    <row r="18" spans="2:7">
      <c r="B18" s="11">
        <v>13</v>
      </c>
      <c r="C18" s="17">
        <v>44870</v>
      </c>
      <c r="D18" s="18" t="s">
        <v>480</v>
      </c>
      <c r="E18" s="34">
        <v>80000</v>
      </c>
      <c r="F18" s="89" t="s">
        <v>462</v>
      </c>
      <c r="G18" s="89" t="s">
        <v>147</v>
      </c>
    </row>
    <row r="19" spans="2:7">
      <c r="B19" s="16">
        <v>14</v>
      </c>
      <c r="C19" s="17">
        <v>44870</v>
      </c>
      <c r="D19" s="18" t="s">
        <v>481</v>
      </c>
      <c r="E19" s="34">
        <v>171000</v>
      </c>
      <c r="F19" s="89" t="s">
        <v>462</v>
      </c>
      <c r="G19" s="89" t="s">
        <v>147</v>
      </c>
    </row>
    <row r="20" spans="2:7">
      <c r="B20" s="16">
        <v>15</v>
      </c>
      <c r="C20" s="21">
        <v>44871</v>
      </c>
      <c r="D20" s="10" t="s">
        <v>465</v>
      </c>
      <c r="E20" s="28">
        <v>2000000</v>
      </c>
      <c r="F20" s="11" t="s">
        <v>462</v>
      </c>
      <c r="G20" s="11" t="s">
        <v>139</v>
      </c>
    </row>
    <row r="21" spans="2:7">
      <c r="B21" s="11">
        <v>16</v>
      </c>
      <c r="C21" s="21">
        <v>44871</v>
      </c>
      <c r="D21" s="10" t="s">
        <v>466</v>
      </c>
      <c r="E21" s="28">
        <v>95000</v>
      </c>
      <c r="F21" s="11" t="s">
        <v>462</v>
      </c>
      <c r="G21" s="11" t="s">
        <v>139</v>
      </c>
    </row>
    <row r="22" spans="2:7">
      <c r="B22" s="16">
        <v>17</v>
      </c>
      <c r="C22" s="21">
        <v>44871</v>
      </c>
      <c r="D22" s="10" t="s">
        <v>450</v>
      </c>
      <c r="E22" s="28">
        <v>164000</v>
      </c>
      <c r="F22" s="11" t="s">
        <v>462</v>
      </c>
      <c r="G22" s="11" t="s">
        <v>139</v>
      </c>
    </row>
    <row r="23" spans="2:7">
      <c r="B23" s="16">
        <v>18</v>
      </c>
      <c r="C23" s="21">
        <v>44871</v>
      </c>
      <c r="D23" s="10" t="s">
        <v>450</v>
      </c>
      <c r="E23" s="28">
        <v>147000</v>
      </c>
      <c r="F23" s="11" t="s">
        <v>462</v>
      </c>
      <c r="G23" s="11" t="s">
        <v>139</v>
      </c>
    </row>
    <row r="24" spans="2:7">
      <c r="B24" s="11">
        <v>19</v>
      </c>
      <c r="C24" s="17">
        <v>44871</v>
      </c>
      <c r="D24" s="18" t="s">
        <v>482</v>
      </c>
      <c r="E24" s="34">
        <v>40000</v>
      </c>
      <c r="F24" s="89" t="s">
        <v>462</v>
      </c>
      <c r="G24" s="89" t="s">
        <v>157</v>
      </c>
    </row>
    <row r="25" spans="2:7">
      <c r="B25" s="16">
        <v>20</v>
      </c>
      <c r="C25" s="17">
        <v>44871</v>
      </c>
      <c r="D25" s="18" t="s">
        <v>483</v>
      </c>
      <c r="E25" s="34">
        <v>366000</v>
      </c>
      <c r="F25" s="89" t="s">
        <v>462</v>
      </c>
      <c r="G25" s="89" t="s">
        <v>135</v>
      </c>
    </row>
    <row r="26" spans="2:7">
      <c r="B26" s="16">
        <v>21</v>
      </c>
      <c r="C26" s="17">
        <v>44871</v>
      </c>
      <c r="D26" s="18" t="s">
        <v>484</v>
      </c>
      <c r="E26" s="34">
        <v>200000</v>
      </c>
      <c r="F26" s="89" t="s">
        <v>462</v>
      </c>
      <c r="G26" s="89" t="s">
        <v>211</v>
      </c>
    </row>
    <row r="27" spans="2:7">
      <c r="B27" s="11">
        <v>22</v>
      </c>
      <c r="C27" s="17">
        <v>44871</v>
      </c>
      <c r="D27" s="18" t="s">
        <v>485</v>
      </c>
      <c r="E27" s="34">
        <v>132000</v>
      </c>
      <c r="F27" s="89" t="s">
        <v>462</v>
      </c>
      <c r="G27" s="89" t="s">
        <v>157</v>
      </c>
    </row>
    <row r="28" spans="2:7">
      <c r="B28" s="16">
        <v>23</v>
      </c>
      <c r="C28" s="17">
        <v>44871</v>
      </c>
      <c r="D28" s="18" t="s">
        <v>486</v>
      </c>
      <c r="E28" s="34">
        <v>421500</v>
      </c>
      <c r="F28" s="89" t="s">
        <v>462</v>
      </c>
      <c r="G28" s="89" t="s">
        <v>187</v>
      </c>
    </row>
    <row r="29" spans="2:7">
      <c r="B29" s="16">
        <v>24</v>
      </c>
      <c r="C29" s="17">
        <v>44871</v>
      </c>
      <c r="D29" s="18" t="s">
        <v>487</v>
      </c>
      <c r="E29" s="34">
        <v>42000</v>
      </c>
      <c r="F29" s="89" t="s">
        <v>462</v>
      </c>
      <c r="G29" s="89" t="s">
        <v>147</v>
      </c>
    </row>
    <row r="30" spans="2:7">
      <c r="B30" s="11">
        <v>25</v>
      </c>
      <c r="C30" s="17">
        <v>44871</v>
      </c>
      <c r="D30" s="18" t="s">
        <v>488</v>
      </c>
      <c r="E30" s="34">
        <v>150000</v>
      </c>
      <c r="F30" s="89" t="s">
        <v>462</v>
      </c>
      <c r="G30" s="89" t="s">
        <v>147</v>
      </c>
    </row>
    <row r="31" spans="2:7">
      <c r="B31" s="16">
        <v>26</v>
      </c>
      <c r="C31" s="21">
        <v>44872</v>
      </c>
      <c r="D31" s="10" t="s">
        <v>461</v>
      </c>
      <c r="E31" s="28">
        <v>1125000</v>
      </c>
      <c r="F31" s="11" t="s">
        <v>462</v>
      </c>
      <c r="G31" s="11" t="s">
        <v>132</v>
      </c>
    </row>
    <row r="32" spans="2:7">
      <c r="B32" s="16">
        <v>27</v>
      </c>
      <c r="C32" s="21">
        <v>44872</v>
      </c>
      <c r="D32" s="10" t="s">
        <v>450</v>
      </c>
      <c r="E32" s="28">
        <v>92000</v>
      </c>
      <c r="F32" s="11" t="s">
        <v>462</v>
      </c>
      <c r="G32" s="11" t="s">
        <v>139</v>
      </c>
    </row>
    <row r="33" spans="2:7">
      <c r="B33" s="11">
        <v>28</v>
      </c>
      <c r="C33" s="21">
        <v>44872</v>
      </c>
      <c r="D33" s="10" t="s">
        <v>466</v>
      </c>
      <c r="E33" s="28">
        <v>102000</v>
      </c>
      <c r="F33" s="11" t="s">
        <v>462</v>
      </c>
      <c r="G33" s="11" t="s">
        <v>139</v>
      </c>
    </row>
    <row r="34" spans="2:7">
      <c r="B34" s="16">
        <v>29</v>
      </c>
      <c r="C34" s="21">
        <v>44872</v>
      </c>
      <c r="D34" s="10" t="s">
        <v>450</v>
      </c>
      <c r="E34" s="28">
        <v>170000</v>
      </c>
      <c r="F34" s="11" t="s">
        <v>462</v>
      </c>
      <c r="G34" s="11" t="s">
        <v>139</v>
      </c>
    </row>
    <row r="35" spans="2:7">
      <c r="B35" s="16">
        <v>30</v>
      </c>
      <c r="C35" s="21">
        <v>44872</v>
      </c>
      <c r="D35" s="10" t="s">
        <v>467</v>
      </c>
      <c r="E35" s="28">
        <v>300000</v>
      </c>
      <c r="F35" s="11" t="s">
        <v>462</v>
      </c>
      <c r="G35" s="11" t="s">
        <v>147</v>
      </c>
    </row>
    <row r="36" spans="2:7">
      <c r="B36" s="11">
        <v>31</v>
      </c>
      <c r="C36" s="21">
        <v>44872</v>
      </c>
      <c r="D36" s="90" t="s">
        <v>468</v>
      </c>
      <c r="E36" s="28">
        <v>2000000</v>
      </c>
      <c r="F36" s="11" t="s">
        <v>462</v>
      </c>
      <c r="G36" s="11" t="s">
        <v>139</v>
      </c>
    </row>
    <row r="37" spans="2:7">
      <c r="B37" s="16">
        <v>32</v>
      </c>
      <c r="C37" s="21">
        <v>44872</v>
      </c>
      <c r="D37" s="10" t="s">
        <v>469</v>
      </c>
      <c r="E37" s="28">
        <v>2000000</v>
      </c>
      <c r="F37" s="11" t="s">
        <v>462</v>
      </c>
      <c r="G37" s="11" t="s">
        <v>139</v>
      </c>
    </row>
    <row r="38" spans="2:7">
      <c r="B38" s="16">
        <v>33</v>
      </c>
      <c r="C38" s="17">
        <v>44872</v>
      </c>
      <c r="D38" s="18" t="s">
        <v>489</v>
      </c>
      <c r="E38" s="34">
        <v>16000</v>
      </c>
      <c r="F38" s="89" t="s">
        <v>462</v>
      </c>
      <c r="G38" s="89" t="s">
        <v>147</v>
      </c>
    </row>
    <row r="39" spans="2:7">
      <c r="B39" s="11">
        <v>34</v>
      </c>
      <c r="C39" s="17">
        <v>44872</v>
      </c>
      <c r="D39" s="18" t="s">
        <v>490</v>
      </c>
      <c r="E39" s="34">
        <v>15000</v>
      </c>
      <c r="F39" s="89" t="s">
        <v>462</v>
      </c>
      <c r="G39" s="89" t="s">
        <v>132</v>
      </c>
    </row>
    <row r="40" spans="2:7">
      <c r="B40" s="16">
        <v>35</v>
      </c>
      <c r="C40" s="17">
        <v>44872</v>
      </c>
      <c r="D40" s="18" t="s">
        <v>491</v>
      </c>
      <c r="E40" s="34">
        <v>120000</v>
      </c>
      <c r="F40" s="89" t="s">
        <v>462</v>
      </c>
      <c r="G40" s="89" t="s">
        <v>132</v>
      </c>
    </row>
    <row r="41" spans="2:7">
      <c r="B41" s="16">
        <v>36</v>
      </c>
      <c r="C41" s="17">
        <v>44872</v>
      </c>
      <c r="D41" s="18" t="s">
        <v>492</v>
      </c>
      <c r="E41" s="34">
        <v>15000</v>
      </c>
      <c r="F41" s="89" t="s">
        <v>462</v>
      </c>
      <c r="G41" s="89" t="s">
        <v>135</v>
      </c>
    </row>
    <row r="42" spans="2:7">
      <c r="B42" s="11">
        <v>37</v>
      </c>
      <c r="C42" s="17">
        <v>44872</v>
      </c>
      <c r="D42" s="18" t="s">
        <v>493</v>
      </c>
      <c r="E42" s="34">
        <v>99000</v>
      </c>
      <c r="F42" s="89" t="s">
        <v>462</v>
      </c>
      <c r="G42" s="89" t="s">
        <v>179</v>
      </c>
    </row>
    <row r="43" spans="2:7">
      <c r="B43" s="16">
        <v>38</v>
      </c>
      <c r="C43" s="17">
        <v>44872</v>
      </c>
      <c r="D43" s="18" t="s">
        <v>494</v>
      </c>
      <c r="E43" s="34">
        <v>20000</v>
      </c>
      <c r="F43" s="89" t="s">
        <v>462</v>
      </c>
      <c r="G43" s="89" t="s">
        <v>135</v>
      </c>
    </row>
    <row r="44" spans="2:7">
      <c r="B44" s="16">
        <v>39</v>
      </c>
      <c r="C44" s="17">
        <v>44872</v>
      </c>
      <c r="D44" s="18" t="s">
        <v>495</v>
      </c>
      <c r="E44" s="34">
        <v>50000</v>
      </c>
      <c r="F44" s="89" t="s">
        <v>462</v>
      </c>
      <c r="G44" s="89" t="s">
        <v>132</v>
      </c>
    </row>
    <row r="45" spans="2:7">
      <c r="B45" s="11">
        <v>40</v>
      </c>
      <c r="C45" s="17">
        <v>44872</v>
      </c>
      <c r="D45" s="18" t="s">
        <v>496</v>
      </c>
      <c r="E45" s="34">
        <v>36000</v>
      </c>
      <c r="F45" s="89" t="s">
        <v>462</v>
      </c>
      <c r="G45" s="89" t="s">
        <v>135</v>
      </c>
    </row>
    <row r="46" spans="2:7">
      <c r="B46" s="16">
        <v>41</v>
      </c>
      <c r="C46" s="17">
        <v>44872</v>
      </c>
      <c r="D46" s="18" t="s">
        <v>496</v>
      </c>
      <c r="E46" s="34">
        <v>7000</v>
      </c>
      <c r="F46" s="89" t="s">
        <v>462</v>
      </c>
      <c r="G46" s="89" t="s">
        <v>135</v>
      </c>
    </row>
    <row r="47" spans="2:7">
      <c r="B47" s="16">
        <v>42</v>
      </c>
      <c r="C47" s="17">
        <v>44872</v>
      </c>
      <c r="D47" s="18" t="s">
        <v>497</v>
      </c>
      <c r="E47" s="34">
        <v>50000</v>
      </c>
      <c r="F47" s="89" t="s">
        <v>462</v>
      </c>
      <c r="G47" s="89" t="s">
        <v>147</v>
      </c>
    </row>
    <row r="48" spans="2:7">
      <c r="B48" s="11">
        <v>43</v>
      </c>
      <c r="C48" s="17">
        <v>44872</v>
      </c>
      <c r="D48" s="18" t="s">
        <v>498</v>
      </c>
      <c r="E48" s="34">
        <v>40000</v>
      </c>
      <c r="F48" s="89" t="s">
        <v>462</v>
      </c>
      <c r="G48" s="89" t="s">
        <v>418</v>
      </c>
    </row>
    <row r="49" spans="2:7">
      <c r="B49" s="16">
        <v>44</v>
      </c>
      <c r="C49" s="21">
        <v>44873</v>
      </c>
      <c r="D49" s="10" t="s">
        <v>446</v>
      </c>
      <c r="E49" s="28">
        <v>31000</v>
      </c>
      <c r="F49" s="11" t="s">
        <v>462</v>
      </c>
      <c r="G49" s="11" t="s">
        <v>135</v>
      </c>
    </row>
    <row r="50" spans="2:7">
      <c r="B50" s="16">
        <v>45</v>
      </c>
      <c r="C50" s="17">
        <v>44873</v>
      </c>
      <c r="D50" s="18" t="s">
        <v>499</v>
      </c>
      <c r="E50" s="34">
        <v>62000</v>
      </c>
      <c r="F50" s="89" t="s">
        <v>462</v>
      </c>
      <c r="G50" s="89" t="s">
        <v>135</v>
      </c>
    </row>
    <row r="51" spans="2:7">
      <c r="B51" s="11">
        <v>46</v>
      </c>
      <c r="C51" s="17">
        <v>44873</v>
      </c>
      <c r="D51" s="18" t="s">
        <v>500</v>
      </c>
      <c r="E51" s="34">
        <v>220000</v>
      </c>
      <c r="F51" s="89" t="s">
        <v>462</v>
      </c>
      <c r="G51" s="89" t="s">
        <v>132</v>
      </c>
    </row>
    <row r="52" spans="2:7">
      <c r="B52" s="16">
        <v>47</v>
      </c>
      <c r="C52" s="17">
        <v>44873</v>
      </c>
      <c r="D52" s="18" t="s">
        <v>501</v>
      </c>
      <c r="E52" s="34">
        <v>85000</v>
      </c>
      <c r="F52" s="89" t="s">
        <v>462</v>
      </c>
      <c r="G52" s="89" t="s">
        <v>211</v>
      </c>
    </row>
    <row r="53" spans="2:7">
      <c r="B53" s="16">
        <v>48</v>
      </c>
      <c r="C53" s="17">
        <v>44873</v>
      </c>
      <c r="D53" s="18" t="s">
        <v>502</v>
      </c>
      <c r="E53" s="34">
        <v>150000</v>
      </c>
      <c r="F53" s="89" t="s">
        <v>462</v>
      </c>
      <c r="G53" s="89" t="s">
        <v>82</v>
      </c>
    </row>
    <row r="54" spans="2:7">
      <c r="B54" s="11">
        <v>49</v>
      </c>
      <c r="C54" s="21">
        <v>44874</v>
      </c>
      <c r="D54" s="10" t="s">
        <v>470</v>
      </c>
      <c r="E54" s="28">
        <v>367700</v>
      </c>
      <c r="F54" s="11" t="s">
        <v>462</v>
      </c>
      <c r="G54" s="11" t="s">
        <v>147</v>
      </c>
    </row>
    <row r="55" spans="2:7">
      <c r="B55" s="16">
        <v>50</v>
      </c>
      <c r="C55" s="17">
        <v>44874</v>
      </c>
      <c r="D55" s="18" t="s">
        <v>503</v>
      </c>
      <c r="E55" s="34">
        <v>190000</v>
      </c>
      <c r="F55" s="89" t="s">
        <v>462</v>
      </c>
      <c r="G55" s="89" t="s">
        <v>82</v>
      </c>
    </row>
    <row r="56" spans="2:7">
      <c r="B56" s="16">
        <v>51</v>
      </c>
      <c r="C56" s="17">
        <v>44874</v>
      </c>
      <c r="D56" s="18" t="s">
        <v>504</v>
      </c>
      <c r="E56" s="34">
        <v>150000</v>
      </c>
      <c r="F56" s="89" t="s">
        <v>462</v>
      </c>
      <c r="G56" s="89" t="s">
        <v>82</v>
      </c>
    </row>
    <row r="57" spans="2:7">
      <c r="B57" s="11">
        <v>52</v>
      </c>
      <c r="C57" s="17">
        <v>44874</v>
      </c>
      <c r="D57" s="18" t="s">
        <v>505</v>
      </c>
      <c r="E57" s="34">
        <v>190000</v>
      </c>
      <c r="F57" s="89" t="s">
        <v>462</v>
      </c>
      <c r="G57" s="89" t="s">
        <v>82</v>
      </c>
    </row>
    <row r="58" spans="2:7">
      <c r="B58" s="16">
        <v>53</v>
      </c>
      <c r="C58" s="17">
        <v>44874</v>
      </c>
      <c r="D58" s="18" t="s">
        <v>506</v>
      </c>
      <c r="E58" s="34">
        <v>40000</v>
      </c>
      <c r="F58" s="89" t="s">
        <v>462</v>
      </c>
      <c r="G58" s="89" t="s">
        <v>147</v>
      </c>
    </row>
    <row r="59" spans="2:7">
      <c r="B59" s="16">
        <v>54</v>
      </c>
      <c r="C59" s="21">
        <v>44875</v>
      </c>
      <c r="D59" s="10" t="s">
        <v>471</v>
      </c>
      <c r="E59" s="28">
        <v>103000</v>
      </c>
      <c r="F59" s="11" t="s">
        <v>462</v>
      </c>
      <c r="G59" s="11" t="s">
        <v>147</v>
      </c>
    </row>
    <row r="60" spans="2:7">
      <c r="B60" s="11">
        <v>55</v>
      </c>
      <c r="C60" s="21">
        <v>44875</v>
      </c>
      <c r="D60" s="10" t="s">
        <v>472</v>
      </c>
      <c r="E60" s="28">
        <v>75000</v>
      </c>
      <c r="F60" s="11" t="s">
        <v>462</v>
      </c>
      <c r="G60" s="11" t="s">
        <v>147</v>
      </c>
    </row>
    <row r="61" spans="2:7">
      <c r="B61" s="16">
        <v>56</v>
      </c>
      <c r="C61" s="17">
        <v>44875</v>
      </c>
      <c r="D61" s="18" t="s">
        <v>507</v>
      </c>
      <c r="E61" s="34">
        <v>30000</v>
      </c>
      <c r="F61" s="89" t="s">
        <v>462</v>
      </c>
      <c r="G61" s="89" t="s">
        <v>132</v>
      </c>
    </row>
    <row r="62" spans="2:7">
      <c r="B62" s="16">
        <v>57</v>
      </c>
      <c r="C62" s="17">
        <v>44875</v>
      </c>
      <c r="D62" s="18" t="s">
        <v>508</v>
      </c>
      <c r="E62" s="34">
        <v>263000</v>
      </c>
      <c r="F62" s="89" t="s">
        <v>462</v>
      </c>
      <c r="G62" s="89" t="s">
        <v>179</v>
      </c>
    </row>
    <row r="63" spans="2:7">
      <c r="B63" s="11">
        <v>58</v>
      </c>
      <c r="C63" s="17">
        <v>44875</v>
      </c>
      <c r="D63" s="18" t="s">
        <v>509</v>
      </c>
      <c r="E63" s="34">
        <v>50000</v>
      </c>
      <c r="F63" s="89" t="s">
        <v>462</v>
      </c>
      <c r="G63" s="89" t="s">
        <v>184</v>
      </c>
    </row>
    <row r="64" spans="2:7">
      <c r="B64" s="16">
        <v>59</v>
      </c>
      <c r="C64" s="17">
        <v>44875</v>
      </c>
      <c r="D64" s="18" t="s">
        <v>510</v>
      </c>
      <c r="E64" s="34">
        <v>20000</v>
      </c>
      <c r="F64" s="89" t="s">
        <v>462</v>
      </c>
      <c r="G64" s="89" t="s">
        <v>147</v>
      </c>
    </row>
    <row r="65" spans="2:7">
      <c r="B65" s="16">
        <v>60</v>
      </c>
      <c r="C65" s="21">
        <v>44876</v>
      </c>
      <c r="D65" s="10" t="s">
        <v>473</v>
      </c>
      <c r="E65" s="28">
        <v>330000</v>
      </c>
      <c r="F65" s="11" t="s">
        <v>462</v>
      </c>
      <c r="G65" s="11" t="s">
        <v>147</v>
      </c>
    </row>
    <row r="66" spans="2:7">
      <c r="B66" s="11">
        <v>61</v>
      </c>
      <c r="C66" s="17">
        <v>44876</v>
      </c>
      <c r="D66" s="18" t="s">
        <v>511</v>
      </c>
      <c r="E66" s="34">
        <v>36000</v>
      </c>
      <c r="F66" s="89" t="s">
        <v>462</v>
      </c>
      <c r="G66" s="89" t="s">
        <v>135</v>
      </c>
    </row>
    <row r="67" spans="2:7">
      <c r="B67" s="16">
        <v>62</v>
      </c>
      <c r="C67" s="17">
        <v>44876</v>
      </c>
      <c r="D67" s="18" t="s">
        <v>512</v>
      </c>
      <c r="E67" s="34">
        <v>110000</v>
      </c>
      <c r="F67" s="89" t="s">
        <v>462</v>
      </c>
      <c r="G67" s="89" t="s">
        <v>135</v>
      </c>
    </row>
    <row r="68" spans="2:7">
      <c r="B68" s="16">
        <v>63</v>
      </c>
      <c r="C68" s="17">
        <v>44876</v>
      </c>
      <c r="D68" s="18" t="s">
        <v>513</v>
      </c>
      <c r="E68" s="34">
        <v>205000</v>
      </c>
      <c r="F68" s="89" t="s">
        <v>462</v>
      </c>
      <c r="G68" s="89" t="s">
        <v>132</v>
      </c>
    </row>
    <row r="69" spans="2:7">
      <c r="B69" s="11">
        <v>64</v>
      </c>
      <c r="C69" s="17">
        <v>44876</v>
      </c>
      <c r="D69" s="18" t="s">
        <v>514</v>
      </c>
      <c r="E69" s="34">
        <v>180000</v>
      </c>
      <c r="F69" s="89" t="s">
        <v>462</v>
      </c>
      <c r="G69" s="89" t="s">
        <v>135</v>
      </c>
    </row>
    <row r="70" spans="2:7">
      <c r="B70" s="16">
        <v>65</v>
      </c>
      <c r="C70" s="17">
        <v>44876</v>
      </c>
      <c r="D70" s="18" t="s">
        <v>515</v>
      </c>
      <c r="E70" s="34">
        <v>25000</v>
      </c>
      <c r="F70" s="89" t="s">
        <v>462</v>
      </c>
      <c r="G70" s="89" t="s">
        <v>147</v>
      </c>
    </row>
    <row r="71" spans="2:7">
      <c r="B71" s="16">
        <v>66</v>
      </c>
      <c r="C71" s="17">
        <v>44876</v>
      </c>
      <c r="D71" s="18" t="s">
        <v>516</v>
      </c>
      <c r="E71" s="34">
        <v>10000</v>
      </c>
      <c r="F71" s="89" t="s">
        <v>462</v>
      </c>
      <c r="G71" s="89" t="s">
        <v>132</v>
      </c>
    </row>
    <row r="72" spans="2:7">
      <c r="B72" s="11">
        <v>67</v>
      </c>
      <c r="C72" s="21">
        <v>44877</v>
      </c>
      <c r="D72" s="10" t="s">
        <v>474</v>
      </c>
      <c r="E72" s="28">
        <v>150000</v>
      </c>
      <c r="F72" s="11" t="s">
        <v>462</v>
      </c>
      <c r="G72" s="11" t="s">
        <v>147</v>
      </c>
    </row>
    <row r="73" spans="2:7">
      <c r="B73" s="16">
        <v>68</v>
      </c>
      <c r="C73" s="21">
        <v>44878</v>
      </c>
      <c r="D73" s="10" t="s">
        <v>450</v>
      </c>
      <c r="E73" s="28">
        <v>207000</v>
      </c>
      <c r="F73" s="11" t="s">
        <v>462</v>
      </c>
      <c r="G73" s="11" t="s">
        <v>147</v>
      </c>
    </row>
    <row r="74" spans="2:7">
      <c r="B74" s="16">
        <v>69</v>
      </c>
      <c r="C74" s="17">
        <v>44878</v>
      </c>
      <c r="D74" s="18" t="s">
        <v>517</v>
      </c>
      <c r="E74" s="34">
        <v>94700</v>
      </c>
      <c r="F74" s="89" t="s">
        <v>462</v>
      </c>
      <c r="G74" s="89" t="s">
        <v>179</v>
      </c>
    </row>
    <row r="75" spans="2:7">
      <c r="B75" s="11">
        <v>70</v>
      </c>
      <c r="C75" s="21">
        <v>44879</v>
      </c>
      <c r="D75" s="10" t="s">
        <v>475</v>
      </c>
      <c r="E75" s="28">
        <v>129900</v>
      </c>
      <c r="F75" s="11" t="s">
        <v>462</v>
      </c>
      <c r="G75" s="11" t="s">
        <v>139</v>
      </c>
    </row>
    <row r="76" spans="2:7">
      <c r="B76" s="16">
        <v>71</v>
      </c>
      <c r="C76" s="21">
        <v>44879</v>
      </c>
      <c r="D76" s="10" t="s">
        <v>475</v>
      </c>
      <c r="E76" s="28">
        <v>100000</v>
      </c>
      <c r="F76" s="11" t="s">
        <v>462</v>
      </c>
      <c r="G76" s="11" t="s">
        <v>139</v>
      </c>
    </row>
    <row r="77" spans="2:7">
      <c r="B77" s="16">
        <v>72</v>
      </c>
      <c r="C77" s="21">
        <v>44879</v>
      </c>
      <c r="D77" s="10" t="s">
        <v>450</v>
      </c>
      <c r="E77" s="28">
        <v>25000</v>
      </c>
      <c r="F77" s="11" t="s">
        <v>462</v>
      </c>
      <c r="G77" s="11" t="s">
        <v>147</v>
      </c>
    </row>
    <row r="78" spans="2:7">
      <c r="B78" s="11">
        <v>73</v>
      </c>
      <c r="C78" s="21">
        <v>44879</v>
      </c>
      <c r="D78" s="10" t="s">
        <v>450</v>
      </c>
      <c r="E78" s="28">
        <v>194000</v>
      </c>
      <c r="F78" s="11" t="s">
        <v>462</v>
      </c>
      <c r="G78" s="11" t="s">
        <v>139</v>
      </c>
    </row>
    <row r="79" spans="2:7">
      <c r="B79" s="16">
        <v>74</v>
      </c>
      <c r="C79" s="21">
        <v>44879</v>
      </c>
      <c r="D79" s="10" t="s">
        <v>450</v>
      </c>
      <c r="E79" s="28">
        <v>108000</v>
      </c>
      <c r="F79" s="11" t="s">
        <v>462</v>
      </c>
      <c r="G79" s="11" t="s">
        <v>139</v>
      </c>
    </row>
    <row r="80" spans="2:7">
      <c r="B80" s="16">
        <v>75</v>
      </c>
      <c r="C80" s="17">
        <v>44880</v>
      </c>
      <c r="D80" s="18" t="s">
        <v>518</v>
      </c>
      <c r="E80" s="34">
        <v>100000</v>
      </c>
      <c r="F80" s="89" t="s">
        <v>462</v>
      </c>
      <c r="G80" s="89" t="s">
        <v>147</v>
      </c>
    </row>
    <row r="81" spans="2:7">
      <c r="B81" s="11">
        <v>76</v>
      </c>
      <c r="C81" s="17">
        <v>44880</v>
      </c>
      <c r="D81" s="18" t="s">
        <v>519</v>
      </c>
      <c r="E81" s="34">
        <v>200000</v>
      </c>
      <c r="F81" s="89" t="s">
        <v>462</v>
      </c>
      <c r="G81" s="11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N88"/>
  <sheetViews>
    <sheetView workbookViewId="0">
      <selection activeCell="G3" sqref="G3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746</v>
      </c>
      <c r="D2" s="188"/>
    </row>
    <row r="3" spans="2:14">
      <c r="B3" s="48" t="s">
        <v>735</v>
      </c>
      <c r="C3" s="188" t="s">
        <v>747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0" t="s">
        <v>4</v>
      </c>
      <c r="G5" s="20" t="s">
        <v>460</v>
      </c>
    </row>
    <row r="6" spans="2:14">
      <c r="B6" s="81">
        <v>1</v>
      </c>
      <c r="C6" s="82">
        <v>44825</v>
      </c>
      <c r="D6" s="18" t="s">
        <v>303</v>
      </c>
      <c r="E6" s="29">
        <v>190000</v>
      </c>
      <c r="F6" s="11" t="s">
        <v>304</v>
      </c>
      <c r="G6" s="11" t="s">
        <v>82</v>
      </c>
    </row>
    <row r="7" spans="2:14">
      <c r="B7" s="81">
        <v>2</v>
      </c>
      <c r="C7" s="82">
        <v>44826</v>
      </c>
      <c r="D7" s="18" t="s">
        <v>305</v>
      </c>
      <c r="E7" s="29">
        <v>150000</v>
      </c>
      <c r="F7" s="11" t="s">
        <v>304</v>
      </c>
      <c r="G7" s="11" t="s">
        <v>82</v>
      </c>
    </row>
    <row r="8" spans="2:14">
      <c r="B8" s="81">
        <v>3</v>
      </c>
      <c r="C8" s="82">
        <v>44834</v>
      </c>
      <c r="D8" s="18" t="s">
        <v>306</v>
      </c>
      <c r="E8" s="34">
        <v>263000</v>
      </c>
      <c r="F8" s="11" t="s">
        <v>304</v>
      </c>
      <c r="G8" s="11" t="s">
        <v>179</v>
      </c>
    </row>
    <row r="9" spans="2:14">
      <c r="B9" s="81">
        <v>4</v>
      </c>
      <c r="C9" s="82">
        <v>44867</v>
      </c>
      <c r="D9" s="18" t="s">
        <v>520</v>
      </c>
      <c r="E9" s="29">
        <v>190000</v>
      </c>
      <c r="F9" s="11" t="s">
        <v>304</v>
      </c>
      <c r="G9" s="11" t="s">
        <v>82</v>
      </c>
    </row>
    <row r="10" spans="2:14">
      <c r="B10" s="81">
        <v>5</v>
      </c>
      <c r="C10" s="82">
        <v>44868</v>
      </c>
      <c r="D10" s="18" t="s">
        <v>521</v>
      </c>
      <c r="E10" s="29">
        <v>100000</v>
      </c>
      <c r="F10" s="11" t="s">
        <v>304</v>
      </c>
      <c r="G10" s="11" t="s">
        <v>82</v>
      </c>
    </row>
    <row r="11" spans="2:14">
      <c r="B11" s="81">
        <v>6</v>
      </c>
      <c r="C11" s="82">
        <v>44872</v>
      </c>
      <c r="D11" s="18" t="s">
        <v>522</v>
      </c>
      <c r="E11" s="29">
        <v>150000</v>
      </c>
      <c r="F11" s="11" t="s">
        <v>304</v>
      </c>
      <c r="G11" s="11" t="s">
        <v>82</v>
      </c>
      <c r="L11" s="35"/>
      <c r="N11" s="36"/>
    </row>
    <row r="12" spans="2:14">
      <c r="B12" s="81">
        <v>7</v>
      </c>
      <c r="C12" s="82">
        <v>44873</v>
      </c>
      <c r="D12" s="18" t="s">
        <v>523</v>
      </c>
      <c r="E12" s="29">
        <v>190000</v>
      </c>
      <c r="F12" s="11" t="s">
        <v>304</v>
      </c>
      <c r="G12" s="11" t="s">
        <v>82</v>
      </c>
      <c r="L12" s="35"/>
      <c r="N12" s="36"/>
    </row>
    <row r="13" spans="2:14">
      <c r="B13" s="81">
        <v>8</v>
      </c>
      <c r="C13" s="82">
        <v>44876</v>
      </c>
      <c r="D13" s="18" t="s">
        <v>524</v>
      </c>
      <c r="E13" s="29">
        <v>100000</v>
      </c>
      <c r="F13" s="11" t="s">
        <v>304</v>
      </c>
      <c r="G13" s="11" t="s">
        <v>139</v>
      </c>
    </row>
    <row r="14" spans="2:14">
      <c r="B14" s="81">
        <v>9</v>
      </c>
      <c r="C14" s="82">
        <v>44876</v>
      </c>
      <c r="D14" s="18" t="s">
        <v>525</v>
      </c>
      <c r="E14" s="29">
        <v>55500</v>
      </c>
      <c r="F14" s="11" t="s">
        <v>304</v>
      </c>
      <c r="G14" s="11" t="s">
        <v>135</v>
      </c>
    </row>
    <row r="15" spans="2:14">
      <c r="B15" s="81">
        <v>10</v>
      </c>
      <c r="C15" s="82">
        <v>44877</v>
      </c>
      <c r="D15" s="18" t="s">
        <v>526</v>
      </c>
      <c r="E15" s="29">
        <v>24000</v>
      </c>
      <c r="F15" s="11" t="s">
        <v>304</v>
      </c>
      <c r="G15" s="11" t="s">
        <v>135</v>
      </c>
    </row>
    <row r="16" spans="2:14">
      <c r="B16" s="81">
        <v>11</v>
      </c>
      <c r="C16" s="82">
        <v>44877</v>
      </c>
      <c r="D16" s="18" t="s">
        <v>527</v>
      </c>
      <c r="E16" s="29">
        <v>25000</v>
      </c>
      <c r="F16" s="11" t="s">
        <v>304</v>
      </c>
      <c r="G16" s="11" t="s">
        <v>184</v>
      </c>
    </row>
    <row r="17" spans="2:7">
      <c r="B17" s="81">
        <v>12</v>
      </c>
      <c r="C17" s="82">
        <v>44877</v>
      </c>
      <c r="D17" s="18" t="s">
        <v>528</v>
      </c>
      <c r="E17" s="29">
        <v>40000</v>
      </c>
      <c r="F17" s="11" t="s">
        <v>304</v>
      </c>
      <c r="G17" s="11" t="s">
        <v>147</v>
      </c>
    </row>
    <row r="18" spans="2:7">
      <c r="B18" s="81">
        <v>13</v>
      </c>
      <c r="C18" s="82">
        <v>44877</v>
      </c>
      <c r="D18" s="18" t="s">
        <v>529</v>
      </c>
      <c r="E18" s="29">
        <v>37000</v>
      </c>
      <c r="F18" s="11" t="s">
        <v>304</v>
      </c>
      <c r="G18" s="11" t="s">
        <v>135</v>
      </c>
    </row>
    <row r="19" spans="2:7">
      <c r="B19" s="81">
        <v>14</v>
      </c>
      <c r="C19" s="82">
        <v>44879</v>
      </c>
      <c r="D19" s="18" t="s">
        <v>530</v>
      </c>
      <c r="E19" s="29">
        <v>26000</v>
      </c>
      <c r="F19" s="11" t="s">
        <v>304</v>
      </c>
      <c r="G19" s="11" t="s">
        <v>147</v>
      </c>
    </row>
    <row r="20" spans="2:7">
      <c r="B20" s="81">
        <v>15</v>
      </c>
      <c r="C20" s="82">
        <v>44880</v>
      </c>
      <c r="D20" s="18" t="s">
        <v>531</v>
      </c>
      <c r="E20" s="29">
        <v>60000</v>
      </c>
      <c r="F20" s="11" t="s">
        <v>304</v>
      </c>
      <c r="G20" s="11" t="s">
        <v>147</v>
      </c>
    </row>
    <row r="21" spans="2:7">
      <c r="B21" s="81">
        <v>16</v>
      </c>
      <c r="C21" s="82">
        <v>44880</v>
      </c>
      <c r="D21" s="18" t="s">
        <v>532</v>
      </c>
      <c r="E21" s="29">
        <v>49000</v>
      </c>
      <c r="F21" s="11" t="s">
        <v>304</v>
      </c>
      <c r="G21" s="11" t="s">
        <v>139</v>
      </c>
    </row>
    <row r="22" spans="2:7">
      <c r="B22" s="81">
        <v>17</v>
      </c>
      <c r="C22" s="82">
        <v>44880</v>
      </c>
      <c r="D22" s="18" t="s">
        <v>533</v>
      </c>
      <c r="E22" s="29">
        <v>49000</v>
      </c>
      <c r="F22" s="11" t="s">
        <v>304</v>
      </c>
      <c r="G22" s="11" t="s">
        <v>139</v>
      </c>
    </row>
    <row r="23" spans="2:7">
      <c r="B23" s="81">
        <v>18</v>
      </c>
      <c r="C23" s="82">
        <v>44880</v>
      </c>
      <c r="D23" s="18" t="s">
        <v>534</v>
      </c>
      <c r="E23" s="29">
        <v>150000</v>
      </c>
      <c r="F23" s="11" t="s">
        <v>304</v>
      </c>
      <c r="G23" s="11" t="s">
        <v>82</v>
      </c>
    </row>
    <row r="24" spans="2:7">
      <c r="B24" s="81">
        <v>19</v>
      </c>
      <c r="C24" s="82">
        <v>44880</v>
      </c>
      <c r="D24" s="18" t="s">
        <v>535</v>
      </c>
      <c r="E24" s="29">
        <v>190000</v>
      </c>
      <c r="F24" s="11" t="s">
        <v>304</v>
      </c>
      <c r="G24" s="11" t="s">
        <v>82</v>
      </c>
    </row>
    <row r="25" spans="2:7">
      <c r="B25" s="20">
        <v>1</v>
      </c>
      <c r="C25" s="21">
        <v>44881</v>
      </c>
      <c r="D25" s="10" t="s">
        <v>536</v>
      </c>
      <c r="E25" s="28">
        <v>720000</v>
      </c>
      <c r="F25" s="11" t="s">
        <v>304</v>
      </c>
      <c r="G25" s="11" t="s">
        <v>147</v>
      </c>
    </row>
    <row r="26" spans="2:7">
      <c r="B26" s="20">
        <v>2</v>
      </c>
      <c r="C26" s="21">
        <v>44881</v>
      </c>
      <c r="D26" s="10" t="s">
        <v>537</v>
      </c>
      <c r="E26" s="28">
        <v>56000</v>
      </c>
      <c r="F26" s="11" t="s">
        <v>304</v>
      </c>
      <c r="G26" s="11" t="s">
        <v>139</v>
      </c>
    </row>
    <row r="27" spans="2:7">
      <c r="B27" s="81">
        <v>20</v>
      </c>
      <c r="C27" s="82">
        <v>44881</v>
      </c>
      <c r="D27" s="18" t="s">
        <v>538</v>
      </c>
      <c r="E27" s="29">
        <v>7200</v>
      </c>
      <c r="F27" s="11" t="s">
        <v>304</v>
      </c>
      <c r="G27" s="11" t="s">
        <v>187</v>
      </c>
    </row>
    <row r="28" spans="2:7">
      <c r="B28" s="81">
        <v>21</v>
      </c>
      <c r="C28" s="82">
        <v>44881</v>
      </c>
      <c r="D28" s="18" t="s">
        <v>539</v>
      </c>
      <c r="E28" s="29">
        <v>150000</v>
      </c>
      <c r="F28" s="11" t="s">
        <v>304</v>
      </c>
      <c r="G28" s="11" t="s">
        <v>82</v>
      </c>
    </row>
    <row r="29" spans="2:7">
      <c r="B29" s="81">
        <v>22</v>
      </c>
      <c r="C29" s="82">
        <v>44881</v>
      </c>
      <c r="D29" s="18" t="s">
        <v>540</v>
      </c>
      <c r="E29" s="29">
        <v>190000</v>
      </c>
      <c r="F29" s="11" t="s">
        <v>304</v>
      </c>
      <c r="G29" s="11" t="s">
        <v>82</v>
      </c>
    </row>
    <row r="30" spans="2:7">
      <c r="B30" s="81">
        <v>23</v>
      </c>
      <c r="C30" s="82">
        <v>44881</v>
      </c>
      <c r="D30" s="18" t="s">
        <v>541</v>
      </c>
      <c r="E30" s="34">
        <v>250000</v>
      </c>
      <c r="F30" s="11" t="s">
        <v>304</v>
      </c>
      <c r="G30" s="11" t="s">
        <v>147</v>
      </c>
    </row>
    <row r="31" spans="2:7">
      <c r="B31" s="81">
        <v>24</v>
      </c>
      <c r="C31" s="82">
        <v>44881</v>
      </c>
      <c r="D31" s="18" t="s">
        <v>542</v>
      </c>
      <c r="E31" s="34">
        <v>85000</v>
      </c>
      <c r="F31" s="11" t="s">
        <v>304</v>
      </c>
      <c r="G31" s="11" t="s">
        <v>139</v>
      </c>
    </row>
    <row r="32" spans="2:7">
      <c r="B32" s="81">
        <v>25</v>
      </c>
      <c r="C32" s="82">
        <v>44881</v>
      </c>
      <c r="D32" s="18" t="s">
        <v>543</v>
      </c>
      <c r="E32" s="34">
        <v>80000</v>
      </c>
      <c r="F32" s="11" t="s">
        <v>304</v>
      </c>
      <c r="G32" s="11" t="s">
        <v>139</v>
      </c>
    </row>
    <row r="33" spans="2:7">
      <c r="B33" s="81">
        <v>26</v>
      </c>
      <c r="C33" s="82">
        <v>44881</v>
      </c>
      <c r="D33" s="18" t="s">
        <v>544</v>
      </c>
      <c r="E33" s="34">
        <v>200000</v>
      </c>
      <c r="F33" s="11" t="s">
        <v>304</v>
      </c>
      <c r="G33" s="11" t="s">
        <v>147</v>
      </c>
    </row>
    <row r="34" spans="2:7">
      <c r="B34" s="81">
        <v>27</v>
      </c>
      <c r="C34" s="82">
        <v>44881</v>
      </c>
      <c r="D34" s="18" t="s">
        <v>545</v>
      </c>
      <c r="E34" s="34">
        <v>150000</v>
      </c>
      <c r="F34" s="11" t="s">
        <v>304</v>
      </c>
      <c r="G34" s="11" t="s">
        <v>139</v>
      </c>
    </row>
    <row r="35" spans="2:7">
      <c r="B35" s="81">
        <v>28</v>
      </c>
      <c r="C35" s="82">
        <v>44881</v>
      </c>
      <c r="D35" s="18" t="s">
        <v>546</v>
      </c>
      <c r="E35" s="34">
        <v>150000</v>
      </c>
      <c r="F35" s="11" t="s">
        <v>304</v>
      </c>
      <c r="G35" s="11" t="s">
        <v>139</v>
      </c>
    </row>
    <row r="36" spans="2:7">
      <c r="B36" s="20">
        <v>3</v>
      </c>
      <c r="C36" s="21">
        <v>44881</v>
      </c>
      <c r="D36" s="10" t="s">
        <v>547</v>
      </c>
      <c r="E36" s="28">
        <v>32000</v>
      </c>
      <c r="F36" s="11" t="s">
        <v>304</v>
      </c>
      <c r="G36" s="11" t="s">
        <v>147</v>
      </c>
    </row>
    <row r="37" spans="2:7">
      <c r="B37" s="20">
        <v>4</v>
      </c>
      <c r="C37" s="21">
        <v>44882</v>
      </c>
      <c r="D37" s="10" t="s">
        <v>548</v>
      </c>
      <c r="E37" s="28">
        <v>169700</v>
      </c>
      <c r="F37" s="11" t="s">
        <v>304</v>
      </c>
      <c r="G37" s="11" t="s">
        <v>139</v>
      </c>
    </row>
    <row r="38" spans="2:7">
      <c r="B38" s="20">
        <v>5</v>
      </c>
      <c r="C38" s="21">
        <v>44882</v>
      </c>
      <c r="D38" s="10" t="s">
        <v>548</v>
      </c>
      <c r="E38" s="28">
        <v>71000</v>
      </c>
      <c r="F38" s="11" t="s">
        <v>304</v>
      </c>
      <c r="G38" s="11" t="s">
        <v>139</v>
      </c>
    </row>
    <row r="39" spans="2:7">
      <c r="B39" s="81">
        <v>29</v>
      </c>
      <c r="C39" s="82">
        <v>44882</v>
      </c>
      <c r="D39" s="18" t="s">
        <v>549</v>
      </c>
      <c r="E39" s="29">
        <v>20000</v>
      </c>
      <c r="F39" s="11" t="s">
        <v>304</v>
      </c>
      <c r="G39" s="11" t="s">
        <v>187</v>
      </c>
    </row>
    <row r="40" spans="2:7">
      <c r="B40" s="81">
        <v>30</v>
      </c>
      <c r="C40" s="82">
        <v>44882</v>
      </c>
      <c r="D40" s="18" t="s">
        <v>550</v>
      </c>
      <c r="E40" s="29">
        <v>25500</v>
      </c>
      <c r="F40" s="11" t="s">
        <v>304</v>
      </c>
      <c r="G40" s="11" t="s">
        <v>187</v>
      </c>
    </row>
    <row r="41" spans="2:7">
      <c r="B41" s="81">
        <v>31</v>
      </c>
      <c r="C41" s="82">
        <v>44882</v>
      </c>
      <c r="D41" s="18" t="s">
        <v>551</v>
      </c>
      <c r="E41" s="29">
        <v>46000</v>
      </c>
      <c r="F41" s="11" t="s">
        <v>304</v>
      </c>
      <c r="G41" s="11" t="s">
        <v>147</v>
      </c>
    </row>
    <row r="42" spans="2:7">
      <c r="B42" s="81">
        <v>32</v>
      </c>
      <c r="C42" s="82">
        <v>44882</v>
      </c>
      <c r="D42" s="18" t="s">
        <v>144</v>
      </c>
      <c r="E42" s="29">
        <v>18500</v>
      </c>
      <c r="F42" s="11" t="s">
        <v>304</v>
      </c>
      <c r="G42" s="11" t="s">
        <v>135</v>
      </c>
    </row>
    <row r="43" spans="2:7">
      <c r="B43" s="81">
        <v>33</v>
      </c>
      <c r="C43" s="82">
        <v>44883</v>
      </c>
      <c r="D43" s="18" t="s">
        <v>552</v>
      </c>
      <c r="E43" s="34">
        <v>30000</v>
      </c>
      <c r="F43" s="11" t="s">
        <v>304</v>
      </c>
      <c r="G43" s="11" t="s">
        <v>139</v>
      </c>
    </row>
    <row r="44" spans="2:7">
      <c r="B44" s="20">
        <v>6</v>
      </c>
      <c r="C44" s="21">
        <v>44885</v>
      </c>
      <c r="D44" s="10" t="s">
        <v>553</v>
      </c>
      <c r="E44" s="28">
        <v>86000</v>
      </c>
      <c r="F44" s="11" t="s">
        <v>304</v>
      </c>
      <c r="G44" s="11" t="s">
        <v>139</v>
      </c>
    </row>
    <row r="45" spans="2:7">
      <c r="B45" s="20">
        <v>7</v>
      </c>
      <c r="C45" s="21">
        <v>44885</v>
      </c>
      <c r="D45" s="10" t="s">
        <v>548</v>
      </c>
      <c r="E45" s="28">
        <v>72000</v>
      </c>
      <c r="F45" s="11" t="s">
        <v>304</v>
      </c>
      <c r="G45" s="11" t="s">
        <v>139</v>
      </c>
    </row>
    <row r="46" spans="2:7">
      <c r="B46" s="20">
        <v>8</v>
      </c>
      <c r="C46" s="21">
        <v>44885</v>
      </c>
      <c r="D46" s="10" t="s">
        <v>548</v>
      </c>
      <c r="E46" s="28">
        <v>111000</v>
      </c>
      <c r="F46" s="11" t="s">
        <v>304</v>
      </c>
      <c r="G46" s="11" t="s">
        <v>139</v>
      </c>
    </row>
    <row r="47" spans="2:7">
      <c r="B47" s="81">
        <v>34</v>
      </c>
      <c r="C47" s="82">
        <v>44885</v>
      </c>
      <c r="D47" s="18" t="s">
        <v>554</v>
      </c>
      <c r="E47" s="34">
        <v>82000</v>
      </c>
      <c r="F47" s="11" t="s">
        <v>304</v>
      </c>
      <c r="G47" s="11" t="s">
        <v>135</v>
      </c>
    </row>
    <row r="48" spans="2:7">
      <c r="B48" s="20">
        <v>9</v>
      </c>
      <c r="C48" s="21">
        <v>44886</v>
      </c>
      <c r="D48" s="10" t="s">
        <v>555</v>
      </c>
      <c r="E48" s="28">
        <v>57000</v>
      </c>
      <c r="F48" s="11" t="s">
        <v>304</v>
      </c>
      <c r="G48" s="11" t="s">
        <v>139</v>
      </c>
    </row>
    <row r="49" spans="2:7">
      <c r="B49" s="20">
        <v>10</v>
      </c>
      <c r="C49" s="21">
        <v>44886</v>
      </c>
      <c r="D49" s="10" t="s">
        <v>555</v>
      </c>
      <c r="E49" s="28">
        <v>97000</v>
      </c>
      <c r="F49" s="11" t="s">
        <v>304</v>
      </c>
      <c r="G49" s="11" t="s">
        <v>139</v>
      </c>
    </row>
    <row r="50" spans="2:7">
      <c r="B50" s="20">
        <v>11</v>
      </c>
      <c r="C50" s="21">
        <v>44886</v>
      </c>
      <c r="D50" s="10" t="s">
        <v>548</v>
      </c>
      <c r="E50" s="28">
        <v>58000</v>
      </c>
      <c r="F50" s="11" t="s">
        <v>304</v>
      </c>
      <c r="G50" s="11" t="s">
        <v>139</v>
      </c>
    </row>
    <row r="51" spans="2:7">
      <c r="B51" s="20">
        <v>12</v>
      </c>
      <c r="C51" s="21">
        <v>44886</v>
      </c>
      <c r="D51" s="10" t="s">
        <v>556</v>
      </c>
      <c r="E51" s="28">
        <v>182600</v>
      </c>
      <c r="F51" s="11" t="s">
        <v>304</v>
      </c>
      <c r="G51" s="11" t="s">
        <v>139</v>
      </c>
    </row>
    <row r="52" spans="2:7">
      <c r="B52" s="81">
        <v>35</v>
      </c>
      <c r="C52" s="82">
        <v>44886</v>
      </c>
      <c r="D52" s="18" t="s">
        <v>557</v>
      </c>
      <c r="E52" s="34">
        <v>230000</v>
      </c>
      <c r="F52" s="11" t="s">
        <v>304</v>
      </c>
      <c r="G52" s="11" t="s">
        <v>157</v>
      </c>
    </row>
    <row r="53" spans="2:7">
      <c r="B53" s="81">
        <v>36</v>
      </c>
      <c r="C53" s="82">
        <v>44886</v>
      </c>
      <c r="D53" s="18" t="s">
        <v>558</v>
      </c>
      <c r="E53" s="34">
        <v>56000</v>
      </c>
      <c r="F53" s="11" t="s">
        <v>304</v>
      </c>
      <c r="G53" s="11" t="s">
        <v>147</v>
      </c>
    </row>
    <row r="54" spans="2:7">
      <c r="B54" s="20">
        <v>13</v>
      </c>
      <c r="C54" s="21">
        <v>44887</v>
      </c>
      <c r="D54" s="10" t="s">
        <v>559</v>
      </c>
      <c r="E54" s="28">
        <v>200000</v>
      </c>
      <c r="F54" s="11" t="s">
        <v>304</v>
      </c>
      <c r="G54" s="11" t="s">
        <v>147</v>
      </c>
    </row>
    <row r="55" spans="2:7">
      <c r="B55" s="81">
        <v>37</v>
      </c>
      <c r="C55" s="82">
        <v>44887</v>
      </c>
      <c r="D55" s="18" t="s">
        <v>560</v>
      </c>
      <c r="E55" s="29">
        <v>59000</v>
      </c>
      <c r="F55" s="11" t="s">
        <v>304</v>
      </c>
      <c r="G55" s="11" t="s">
        <v>187</v>
      </c>
    </row>
    <row r="56" spans="2:7">
      <c r="B56" s="81">
        <v>38</v>
      </c>
      <c r="C56" s="82">
        <v>44887</v>
      </c>
      <c r="D56" s="18" t="s">
        <v>561</v>
      </c>
      <c r="E56" s="29">
        <v>735500</v>
      </c>
      <c r="F56" s="11" t="s">
        <v>304</v>
      </c>
      <c r="G56" s="11" t="s">
        <v>187</v>
      </c>
    </row>
    <row r="57" spans="2:7">
      <c r="B57" s="81">
        <v>39</v>
      </c>
      <c r="C57" s="82">
        <v>44887</v>
      </c>
      <c r="D57" s="18" t="s">
        <v>562</v>
      </c>
      <c r="E57" s="29">
        <v>64000</v>
      </c>
      <c r="F57" s="11" t="s">
        <v>304</v>
      </c>
      <c r="G57" s="11" t="s">
        <v>187</v>
      </c>
    </row>
    <row r="58" spans="2:7">
      <c r="B58" s="81">
        <v>40</v>
      </c>
      <c r="C58" s="82">
        <v>44887</v>
      </c>
      <c r="D58" s="18" t="s">
        <v>563</v>
      </c>
      <c r="E58" s="29">
        <v>130000</v>
      </c>
      <c r="F58" s="11" t="s">
        <v>304</v>
      </c>
      <c r="G58" s="11" t="s">
        <v>135</v>
      </c>
    </row>
    <row r="59" spans="2:7">
      <c r="B59" s="81">
        <v>41</v>
      </c>
      <c r="C59" s="82">
        <v>44887</v>
      </c>
      <c r="D59" s="18" t="s">
        <v>564</v>
      </c>
      <c r="E59" s="29">
        <v>37000</v>
      </c>
      <c r="F59" s="11" t="s">
        <v>304</v>
      </c>
      <c r="G59" s="11" t="s">
        <v>135</v>
      </c>
    </row>
    <row r="60" spans="2:7">
      <c r="B60" s="81">
        <v>42</v>
      </c>
      <c r="C60" s="82">
        <v>44888</v>
      </c>
      <c r="D60" s="18" t="s">
        <v>565</v>
      </c>
      <c r="E60" s="34">
        <v>179000</v>
      </c>
      <c r="F60" s="11" t="s">
        <v>304</v>
      </c>
      <c r="G60" s="11" t="s">
        <v>187</v>
      </c>
    </row>
    <row r="61" spans="2:7">
      <c r="B61" s="20">
        <v>14</v>
      </c>
      <c r="C61" s="21">
        <v>44889</v>
      </c>
      <c r="D61" s="10" t="s">
        <v>566</v>
      </c>
      <c r="E61" s="28">
        <v>42000</v>
      </c>
      <c r="F61" s="11" t="s">
        <v>304</v>
      </c>
      <c r="G61" s="11" t="s">
        <v>139</v>
      </c>
    </row>
    <row r="62" spans="2:7">
      <c r="B62" s="81">
        <v>43</v>
      </c>
      <c r="C62" s="82">
        <v>44889</v>
      </c>
      <c r="D62" s="18" t="s">
        <v>567</v>
      </c>
      <c r="E62" s="34">
        <v>71000</v>
      </c>
      <c r="F62" s="11" t="s">
        <v>304</v>
      </c>
      <c r="G62" s="11" t="s">
        <v>211</v>
      </c>
    </row>
    <row r="63" spans="2:7">
      <c r="B63" s="81">
        <v>44</v>
      </c>
      <c r="C63" s="82">
        <v>44889</v>
      </c>
      <c r="D63" s="18" t="s">
        <v>568</v>
      </c>
      <c r="E63" s="34">
        <v>50000</v>
      </c>
      <c r="F63" s="11" t="s">
        <v>304</v>
      </c>
      <c r="G63" s="11" t="s">
        <v>147</v>
      </c>
    </row>
    <row r="64" spans="2:7">
      <c r="B64" s="81">
        <v>45</v>
      </c>
      <c r="C64" s="82">
        <v>44889</v>
      </c>
      <c r="D64" s="18" t="s">
        <v>569</v>
      </c>
      <c r="E64" s="34">
        <v>90000</v>
      </c>
      <c r="F64" s="11" t="s">
        <v>304</v>
      </c>
      <c r="G64" s="11" t="s">
        <v>187</v>
      </c>
    </row>
    <row r="65" spans="2:7">
      <c r="B65" s="81">
        <v>46</v>
      </c>
      <c r="C65" s="82">
        <v>44889</v>
      </c>
      <c r="D65" s="18" t="s">
        <v>570</v>
      </c>
      <c r="E65" s="34">
        <v>30000</v>
      </c>
      <c r="F65" s="11" t="s">
        <v>304</v>
      </c>
      <c r="G65" s="11" t="s">
        <v>132</v>
      </c>
    </row>
    <row r="66" spans="2:7">
      <c r="B66" s="81">
        <v>47</v>
      </c>
      <c r="C66" s="82">
        <v>44889</v>
      </c>
      <c r="D66" s="18" t="s">
        <v>571</v>
      </c>
      <c r="E66" s="34">
        <v>18500</v>
      </c>
      <c r="F66" s="11" t="s">
        <v>304</v>
      </c>
      <c r="G66" s="11" t="s">
        <v>135</v>
      </c>
    </row>
    <row r="67" spans="2:7">
      <c r="B67" s="81">
        <v>48</v>
      </c>
      <c r="C67" s="82">
        <v>44889</v>
      </c>
      <c r="D67" s="18" t="s">
        <v>572</v>
      </c>
      <c r="E67" s="34">
        <v>25000</v>
      </c>
      <c r="F67" s="11" t="s">
        <v>304</v>
      </c>
      <c r="G67" s="11" t="s">
        <v>147</v>
      </c>
    </row>
    <row r="68" spans="2:7">
      <c r="B68" s="20">
        <v>15</v>
      </c>
      <c r="C68" s="21">
        <v>44890</v>
      </c>
      <c r="D68" s="10" t="s">
        <v>573</v>
      </c>
      <c r="E68" s="28">
        <v>54500</v>
      </c>
      <c r="F68" s="11" t="s">
        <v>304</v>
      </c>
      <c r="G68" s="11" t="s">
        <v>139</v>
      </c>
    </row>
    <row r="69" spans="2:7">
      <c r="B69" s="20">
        <v>16</v>
      </c>
      <c r="C69" s="21">
        <v>44890</v>
      </c>
      <c r="D69" s="10" t="s">
        <v>548</v>
      </c>
      <c r="E69" s="28">
        <v>90000</v>
      </c>
      <c r="F69" s="11" t="s">
        <v>304</v>
      </c>
      <c r="G69" s="11" t="s">
        <v>139</v>
      </c>
    </row>
    <row r="70" spans="2:7">
      <c r="B70" s="20">
        <v>17</v>
      </c>
      <c r="C70" s="21">
        <v>44890</v>
      </c>
      <c r="D70" s="10" t="s">
        <v>574</v>
      </c>
      <c r="E70" s="28">
        <v>300000</v>
      </c>
      <c r="F70" s="11" t="s">
        <v>304</v>
      </c>
      <c r="G70" s="11" t="s">
        <v>184</v>
      </c>
    </row>
    <row r="71" spans="2:7">
      <c r="B71" s="20">
        <v>18</v>
      </c>
      <c r="C71" s="21">
        <v>44890</v>
      </c>
      <c r="D71" s="10" t="s">
        <v>548</v>
      </c>
      <c r="E71" s="28">
        <v>316800</v>
      </c>
      <c r="F71" s="11" t="s">
        <v>304</v>
      </c>
      <c r="G71" s="11" t="s">
        <v>139</v>
      </c>
    </row>
    <row r="72" spans="2:7">
      <c r="B72" s="81">
        <v>49</v>
      </c>
      <c r="C72" s="82">
        <v>44890</v>
      </c>
      <c r="D72" s="18" t="s">
        <v>575</v>
      </c>
      <c r="E72" s="34">
        <v>115000</v>
      </c>
      <c r="F72" s="11" t="s">
        <v>304</v>
      </c>
      <c r="G72" s="11" t="s">
        <v>147</v>
      </c>
    </row>
    <row r="73" spans="2:7">
      <c r="B73" s="20">
        <v>19</v>
      </c>
      <c r="C73" s="21">
        <v>44891</v>
      </c>
      <c r="D73" s="10" t="s">
        <v>576</v>
      </c>
      <c r="E73" s="28">
        <v>184000</v>
      </c>
      <c r="F73" s="11" t="s">
        <v>304</v>
      </c>
      <c r="G73" s="11" t="s">
        <v>139</v>
      </c>
    </row>
    <row r="74" spans="2:7">
      <c r="B74" s="81">
        <v>50</v>
      </c>
      <c r="C74" s="82">
        <v>44891</v>
      </c>
      <c r="D74" s="18" t="s">
        <v>577</v>
      </c>
      <c r="E74" s="34">
        <v>55000</v>
      </c>
      <c r="F74" s="11" t="s">
        <v>304</v>
      </c>
      <c r="G74" s="11" t="s">
        <v>147</v>
      </c>
    </row>
    <row r="75" spans="2:7">
      <c r="B75" s="20">
        <v>20</v>
      </c>
      <c r="C75" s="21">
        <v>44892</v>
      </c>
      <c r="D75" s="10" t="s">
        <v>578</v>
      </c>
      <c r="E75" s="28">
        <v>325000</v>
      </c>
      <c r="F75" s="11" t="s">
        <v>304</v>
      </c>
      <c r="G75" s="11" t="s">
        <v>147</v>
      </c>
    </row>
    <row r="76" spans="2:7">
      <c r="B76" s="20">
        <v>21</v>
      </c>
      <c r="C76" s="21">
        <v>44892</v>
      </c>
      <c r="D76" s="10" t="s">
        <v>456</v>
      </c>
      <c r="E76" s="28">
        <v>393000</v>
      </c>
      <c r="F76" s="11" t="s">
        <v>304</v>
      </c>
      <c r="G76" s="11" t="s">
        <v>147</v>
      </c>
    </row>
    <row r="77" spans="2:7">
      <c r="B77" s="20">
        <v>22</v>
      </c>
      <c r="C77" s="21">
        <v>44889</v>
      </c>
      <c r="D77" s="10" t="s">
        <v>555</v>
      </c>
      <c r="E77" s="28">
        <v>168300</v>
      </c>
      <c r="F77" s="11" t="s">
        <v>304</v>
      </c>
      <c r="G77" s="11" t="s">
        <v>139</v>
      </c>
    </row>
    <row r="78" spans="2:7">
      <c r="B78" s="81">
        <v>51</v>
      </c>
      <c r="C78" s="82">
        <v>44892</v>
      </c>
      <c r="D78" s="18" t="s">
        <v>579</v>
      </c>
      <c r="E78" s="34">
        <v>100000</v>
      </c>
      <c r="F78" s="11" t="s">
        <v>304</v>
      </c>
      <c r="G78" s="11" t="s">
        <v>139</v>
      </c>
    </row>
    <row r="79" spans="2:7">
      <c r="B79" s="81">
        <v>52</v>
      </c>
      <c r="C79" s="82">
        <v>44892</v>
      </c>
      <c r="D79" s="18" t="s">
        <v>580</v>
      </c>
      <c r="E79" s="34">
        <v>263000</v>
      </c>
      <c r="F79" s="11" t="s">
        <v>304</v>
      </c>
      <c r="G79" s="11" t="s">
        <v>179</v>
      </c>
    </row>
    <row r="80" spans="2:7">
      <c r="B80" s="81">
        <v>53</v>
      </c>
      <c r="C80" s="82">
        <v>44892</v>
      </c>
      <c r="D80" s="18" t="s">
        <v>43</v>
      </c>
      <c r="E80" s="34">
        <v>203500</v>
      </c>
      <c r="F80" s="11" t="s">
        <v>304</v>
      </c>
      <c r="G80" s="11" t="s">
        <v>157</v>
      </c>
    </row>
    <row r="81" spans="2:7">
      <c r="B81" s="20">
        <v>23</v>
      </c>
      <c r="C81" s="21">
        <v>44893</v>
      </c>
      <c r="D81" s="10" t="s">
        <v>581</v>
      </c>
      <c r="E81" s="28">
        <v>31000</v>
      </c>
      <c r="F81" s="11" t="s">
        <v>304</v>
      </c>
      <c r="G81" s="11" t="s">
        <v>135</v>
      </c>
    </row>
    <row r="82" spans="2:7">
      <c r="B82" s="81">
        <v>54</v>
      </c>
      <c r="C82" s="82">
        <v>44893</v>
      </c>
      <c r="D82" s="18" t="s">
        <v>579</v>
      </c>
      <c r="E82" s="34">
        <v>50000</v>
      </c>
      <c r="F82" s="11" t="s">
        <v>304</v>
      </c>
      <c r="G82" s="11" t="s">
        <v>139</v>
      </c>
    </row>
    <row r="83" spans="2:7">
      <c r="B83" s="20">
        <v>24</v>
      </c>
      <c r="C83" s="21">
        <v>44894</v>
      </c>
      <c r="D83" s="10" t="s">
        <v>576</v>
      </c>
      <c r="E83" s="28">
        <v>189000</v>
      </c>
      <c r="F83" s="11" t="s">
        <v>304</v>
      </c>
      <c r="G83" s="11" t="s">
        <v>139</v>
      </c>
    </row>
    <row r="84" spans="2:7">
      <c r="B84" s="81">
        <v>55</v>
      </c>
      <c r="C84" s="82">
        <v>44895</v>
      </c>
      <c r="D84" s="18" t="s">
        <v>582</v>
      </c>
      <c r="E84" s="34">
        <v>50000</v>
      </c>
      <c r="F84" s="11" t="s">
        <v>304</v>
      </c>
      <c r="G84" s="11" t="s">
        <v>583</v>
      </c>
    </row>
    <row r="85" spans="2:7">
      <c r="B85" s="20">
        <v>25</v>
      </c>
      <c r="C85" s="21">
        <v>44896</v>
      </c>
      <c r="D85" s="10" t="s">
        <v>574</v>
      </c>
      <c r="E85" s="28">
        <v>150000</v>
      </c>
      <c r="F85" s="11" t="s">
        <v>304</v>
      </c>
      <c r="G85" s="11" t="s">
        <v>184</v>
      </c>
    </row>
    <row r="86" spans="2:7">
      <c r="B86" s="20">
        <v>26</v>
      </c>
      <c r="C86" s="21">
        <v>44897</v>
      </c>
      <c r="D86" s="10" t="s">
        <v>585</v>
      </c>
      <c r="E86" s="28">
        <v>190000</v>
      </c>
      <c r="F86" s="11" t="s">
        <v>304</v>
      </c>
      <c r="G86" s="11" t="s">
        <v>82</v>
      </c>
    </row>
    <row r="87" spans="2:7">
      <c r="B87" s="20">
        <v>27</v>
      </c>
      <c r="C87" s="21">
        <v>44897</v>
      </c>
      <c r="D87" s="10" t="s">
        <v>586</v>
      </c>
      <c r="E87" s="28">
        <v>155000</v>
      </c>
      <c r="F87" s="11" t="s">
        <v>304</v>
      </c>
      <c r="G87" s="11" t="s">
        <v>147</v>
      </c>
    </row>
    <row r="88" spans="2:7">
      <c r="B88" s="2">
        <v>28</v>
      </c>
      <c r="C88" s="83">
        <v>44898</v>
      </c>
      <c r="D88" s="84" t="s">
        <v>587</v>
      </c>
      <c r="E88" s="85">
        <v>150000</v>
      </c>
      <c r="F88" s="11" t="s">
        <v>304</v>
      </c>
      <c r="G88" s="11" t="s">
        <v>82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B2:N70"/>
  <sheetViews>
    <sheetView workbookViewId="0">
      <selection activeCell="I18" sqref="I18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748</v>
      </c>
      <c r="D2" s="188"/>
    </row>
    <row r="3" spans="2:14">
      <c r="B3" s="48" t="s">
        <v>735</v>
      </c>
      <c r="C3" s="188" t="s">
        <v>749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</row>
    <row r="6" spans="2:14" hidden="1">
      <c r="B6" s="54">
        <v>1</v>
      </c>
      <c r="C6" s="79">
        <v>44896</v>
      </c>
      <c r="D6" s="68" t="s">
        <v>588</v>
      </c>
      <c r="E6" s="69">
        <v>23000</v>
      </c>
      <c r="F6" s="78" t="s">
        <v>589</v>
      </c>
      <c r="G6" s="78" t="s">
        <v>132</v>
      </c>
    </row>
    <row r="7" spans="2:14" hidden="1">
      <c r="B7" s="54">
        <v>2</v>
      </c>
      <c r="C7" s="79">
        <v>44896</v>
      </c>
      <c r="D7" s="68" t="s">
        <v>591</v>
      </c>
      <c r="E7" s="80">
        <v>20000</v>
      </c>
      <c r="F7" s="78" t="s">
        <v>589</v>
      </c>
      <c r="G7" s="78" t="s">
        <v>132</v>
      </c>
    </row>
    <row r="8" spans="2:14" hidden="1">
      <c r="B8" s="54">
        <v>3</v>
      </c>
      <c r="C8" s="79">
        <v>44896</v>
      </c>
      <c r="D8" s="68" t="s">
        <v>592</v>
      </c>
      <c r="E8" s="80">
        <v>35000</v>
      </c>
      <c r="F8" s="78" t="s">
        <v>589</v>
      </c>
      <c r="G8" s="78" t="s">
        <v>187</v>
      </c>
    </row>
    <row r="9" spans="2:14" hidden="1">
      <c r="B9" s="54">
        <v>4</v>
      </c>
      <c r="C9" s="79">
        <v>44896</v>
      </c>
      <c r="D9" s="68" t="s">
        <v>593</v>
      </c>
      <c r="E9" s="80">
        <v>79000</v>
      </c>
      <c r="F9" s="78" t="s">
        <v>589</v>
      </c>
      <c r="G9" s="78" t="s">
        <v>187</v>
      </c>
    </row>
    <row r="10" spans="2:14" hidden="1">
      <c r="B10" s="54">
        <v>5</v>
      </c>
      <c r="C10" s="79">
        <v>44896</v>
      </c>
      <c r="D10" s="68" t="s">
        <v>594</v>
      </c>
      <c r="E10" s="80">
        <v>127500</v>
      </c>
      <c r="F10" s="78" t="s">
        <v>589</v>
      </c>
      <c r="G10" s="78" t="s">
        <v>187</v>
      </c>
    </row>
    <row r="11" spans="2:14" hidden="1">
      <c r="B11" s="54">
        <v>6</v>
      </c>
      <c r="C11" s="79">
        <v>44897</v>
      </c>
      <c r="D11" s="68" t="s">
        <v>595</v>
      </c>
      <c r="E11" s="80">
        <v>190000</v>
      </c>
      <c r="F11" s="78" t="s">
        <v>589</v>
      </c>
      <c r="G11" s="78" t="s">
        <v>82</v>
      </c>
      <c r="L11" s="35"/>
      <c r="N11" s="36"/>
    </row>
    <row r="12" spans="2:14" hidden="1">
      <c r="B12" s="54">
        <v>7</v>
      </c>
      <c r="C12" s="79">
        <v>44898</v>
      </c>
      <c r="D12" s="68" t="s">
        <v>596</v>
      </c>
      <c r="E12" s="80">
        <v>150000</v>
      </c>
      <c r="F12" s="78" t="s">
        <v>589</v>
      </c>
      <c r="G12" s="78" t="s">
        <v>82</v>
      </c>
      <c r="L12" s="35"/>
      <c r="N12" s="36"/>
    </row>
    <row r="13" spans="2:14" hidden="1">
      <c r="B13" s="54">
        <v>8</v>
      </c>
      <c r="C13" s="79">
        <v>44898</v>
      </c>
      <c r="D13" s="68" t="s">
        <v>597</v>
      </c>
      <c r="E13" s="80">
        <v>319000</v>
      </c>
      <c r="F13" s="78" t="s">
        <v>589</v>
      </c>
      <c r="G13" s="78" t="s">
        <v>139</v>
      </c>
    </row>
    <row r="14" spans="2:14" hidden="1">
      <c r="B14" s="54">
        <v>9</v>
      </c>
      <c r="C14" s="79">
        <v>44898</v>
      </c>
      <c r="D14" s="68" t="s">
        <v>598</v>
      </c>
      <c r="E14" s="80">
        <v>173000</v>
      </c>
      <c r="F14" s="78" t="s">
        <v>589</v>
      </c>
      <c r="G14" s="78" t="s">
        <v>147</v>
      </c>
    </row>
    <row r="15" spans="2:14" hidden="1">
      <c r="B15" s="54">
        <v>10</v>
      </c>
      <c r="C15" s="79">
        <v>44898</v>
      </c>
      <c r="D15" s="68" t="s">
        <v>599</v>
      </c>
      <c r="E15" s="80">
        <v>22000</v>
      </c>
      <c r="F15" s="78" t="s">
        <v>589</v>
      </c>
      <c r="G15" s="78" t="s">
        <v>147</v>
      </c>
    </row>
    <row r="16" spans="2:14" hidden="1">
      <c r="B16" s="54">
        <v>11</v>
      </c>
      <c r="C16" s="79">
        <v>44899</v>
      </c>
      <c r="D16" s="68" t="s">
        <v>600</v>
      </c>
      <c r="E16" s="80">
        <v>30000</v>
      </c>
      <c r="F16" s="78" t="s">
        <v>589</v>
      </c>
      <c r="G16" s="78" t="s">
        <v>211</v>
      </c>
    </row>
    <row r="17" spans="2:7" hidden="1">
      <c r="B17" s="54">
        <v>12</v>
      </c>
      <c r="C17" s="79">
        <v>44899</v>
      </c>
      <c r="D17" s="68" t="s">
        <v>601</v>
      </c>
      <c r="E17" s="80">
        <v>250000</v>
      </c>
      <c r="F17" s="78" t="s">
        <v>589</v>
      </c>
      <c r="G17" s="78" t="s">
        <v>184</v>
      </c>
    </row>
    <row r="18" spans="2:7" hidden="1">
      <c r="B18" s="54">
        <v>13</v>
      </c>
      <c r="C18" s="79">
        <v>44899</v>
      </c>
      <c r="D18" s="68" t="s">
        <v>602</v>
      </c>
      <c r="E18" s="80">
        <v>24000</v>
      </c>
      <c r="F18" s="78" t="s">
        <v>589</v>
      </c>
      <c r="G18" s="78" t="s">
        <v>147</v>
      </c>
    </row>
    <row r="19" spans="2:7" hidden="1">
      <c r="B19" s="54">
        <v>14</v>
      </c>
      <c r="C19" s="79">
        <v>44900</v>
      </c>
      <c r="D19" s="68" t="s">
        <v>603</v>
      </c>
      <c r="E19" s="80">
        <v>60000</v>
      </c>
      <c r="F19" s="78" t="s">
        <v>589</v>
      </c>
      <c r="G19" s="78" t="s">
        <v>147</v>
      </c>
    </row>
    <row r="20" spans="2:7" hidden="1">
      <c r="B20" s="54">
        <v>15</v>
      </c>
      <c r="C20" s="79">
        <v>44900</v>
      </c>
      <c r="D20" s="68" t="s">
        <v>604</v>
      </c>
      <c r="E20" s="80">
        <v>15000</v>
      </c>
      <c r="F20" s="78" t="s">
        <v>589</v>
      </c>
      <c r="G20" s="78" t="s">
        <v>147</v>
      </c>
    </row>
    <row r="21" spans="2:7" hidden="1">
      <c r="B21" s="54">
        <v>16</v>
      </c>
      <c r="C21" s="79">
        <v>44900</v>
      </c>
      <c r="D21" s="68" t="s">
        <v>605</v>
      </c>
      <c r="E21" s="80">
        <v>210000</v>
      </c>
      <c r="F21" s="78" t="s">
        <v>589</v>
      </c>
      <c r="G21" s="78" t="s">
        <v>135</v>
      </c>
    </row>
    <row r="22" spans="2:7" hidden="1">
      <c r="B22" s="54">
        <v>17</v>
      </c>
      <c r="C22" s="79">
        <v>44900</v>
      </c>
      <c r="D22" s="68" t="s">
        <v>606</v>
      </c>
      <c r="E22" s="80">
        <v>180000</v>
      </c>
      <c r="F22" s="78" t="s">
        <v>589</v>
      </c>
      <c r="G22" s="78" t="s">
        <v>135</v>
      </c>
    </row>
    <row r="23" spans="2:7" hidden="1">
      <c r="B23" s="54">
        <v>18</v>
      </c>
      <c r="C23" s="79">
        <v>44901</v>
      </c>
      <c r="D23" s="68" t="s">
        <v>607</v>
      </c>
      <c r="E23" s="80">
        <v>59000</v>
      </c>
      <c r="F23" s="78" t="s">
        <v>589</v>
      </c>
      <c r="G23" s="78" t="s">
        <v>187</v>
      </c>
    </row>
    <row r="24" spans="2:7" hidden="1">
      <c r="B24" s="54">
        <v>19</v>
      </c>
      <c r="C24" s="79">
        <v>44901</v>
      </c>
      <c r="D24" s="68" t="s">
        <v>608</v>
      </c>
      <c r="E24" s="80">
        <v>85500</v>
      </c>
      <c r="F24" s="78" t="s">
        <v>589</v>
      </c>
      <c r="G24" s="78" t="s">
        <v>187</v>
      </c>
    </row>
    <row r="25" spans="2:7" hidden="1">
      <c r="B25" s="54">
        <v>20</v>
      </c>
      <c r="C25" s="79">
        <v>44901</v>
      </c>
      <c r="D25" s="68" t="s">
        <v>609</v>
      </c>
      <c r="E25" s="80">
        <v>45740</v>
      </c>
      <c r="F25" s="78" t="s">
        <v>589</v>
      </c>
      <c r="G25" s="78" t="s">
        <v>187</v>
      </c>
    </row>
    <row r="26" spans="2:7" hidden="1">
      <c r="B26" s="54">
        <v>21</v>
      </c>
      <c r="C26" s="79">
        <v>44901</v>
      </c>
      <c r="D26" s="68" t="s">
        <v>610</v>
      </c>
      <c r="E26" s="80">
        <v>150000</v>
      </c>
      <c r="F26" s="78" t="s">
        <v>589</v>
      </c>
      <c r="G26" s="78" t="s">
        <v>187</v>
      </c>
    </row>
    <row r="27" spans="2:7" hidden="1">
      <c r="B27" s="54">
        <v>22</v>
      </c>
      <c r="C27" s="79">
        <v>44901</v>
      </c>
      <c r="D27" s="68" t="s">
        <v>611</v>
      </c>
      <c r="E27" s="80">
        <v>40000</v>
      </c>
      <c r="F27" s="78" t="s">
        <v>589</v>
      </c>
      <c r="G27" s="78" t="s">
        <v>139</v>
      </c>
    </row>
    <row r="28" spans="2:7" hidden="1">
      <c r="B28" s="54">
        <v>23</v>
      </c>
      <c r="C28" s="79">
        <v>44902</v>
      </c>
      <c r="D28" s="68" t="s">
        <v>612</v>
      </c>
      <c r="E28" s="80">
        <v>102000</v>
      </c>
      <c r="F28" s="78" t="s">
        <v>589</v>
      </c>
      <c r="G28" s="78" t="s">
        <v>139</v>
      </c>
    </row>
    <row r="29" spans="2:7" hidden="1">
      <c r="B29" s="54">
        <v>24</v>
      </c>
      <c r="C29" s="79">
        <v>44902</v>
      </c>
      <c r="D29" s="68" t="s">
        <v>613</v>
      </c>
      <c r="E29" s="80">
        <v>62000</v>
      </c>
      <c r="F29" s="78" t="s">
        <v>589</v>
      </c>
      <c r="G29" s="78" t="s">
        <v>139</v>
      </c>
    </row>
    <row r="30" spans="2:7" hidden="1">
      <c r="B30" s="54">
        <v>25</v>
      </c>
      <c r="C30" s="79">
        <v>44902</v>
      </c>
      <c r="D30" s="68" t="s">
        <v>614</v>
      </c>
      <c r="E30" s="80">
        <v>70000</v>
      </c>
      <c r="F30" s="78" t="s">
        <v>589</v>
      </c>
      <c r="G30" s="78" t="s">
        <v>147</v>
      </c>
    </row>
    <row r="31" spans="2:7" hidden="1">
      <c r="B31" s="54">
        <v>26</v>
      </c>
      <c r="C31" s="79">
        <v>44902</v>
      </c>
      <c r="D31" s="68" t="s">
        <v>615</v>
      </c>
      <c r="E31" s="80">
        <v>32000</v>
      </c>
      <c r="F31" s="78" t="s">
        <v>589</v>
      </c>
      <c r="G31" s="78" t="s">
        <v>187</v>
      </c>
    </row>
    <row r="32" spans="2:7" hidden="1">
      <c r="B32" s="54">
        <v>27</v>
      </c>
      <c r="C32" s="79">
        <v>44902</v>
      </c>
      <c r="D32" s="68" t="s">
        <v>616</v>
      </c>
      <c r="E32" s="80">
        <v>90000</v>
      </c>
      <c r="F32" s="78" t="s">
        <v>589</v>
      </c>
      <c r="G32" s="78" t="s">
        <v>187</v>
      </c>
    </row>
    <row r="33" spans="2:7" hidden="1">
      <c r="B33" s="54">
        <v>28</v>
      </c>
      <c r="C33" s="79">
        <v>44904</v>
      </c>
      <c r="D33" s="68" t="s">
        <v>617</v>
      </c>
      <c r="E33" s="80">
        <v>35000</v>
      </c>
      <c r="F33" s="78" t="s">
        <v>589</v>
      </c>
      <c r="G33" s="78" t="s">
        <v>147</v>
      </c>
    </row>
    <row r="34" spans="2:7" hidden="1">
      <c r="B34" s="54">
        <v>29</v>
      </c>
      <c r="C34" s="79">
        <v>44904</v>
      </c>
      <c r="D34" s="68" t="s">
        <v>618</v>
      </c>
      <c r="E34" s="80">
        <v>85000</v>
      </c>
      <c r="F34" s="78" t="s">
        <v>589</v>
      </c>
      <c r="G34" s="78" t="s">
        <v>147</v>
      </c>
    </row>
    <row r="35" spans="2:7" hidden="1">
      <c r="B35" s="54">
        <v>30</v>
      </c>
      <c r="C35" s="79">
        <v>44904</v>
      </c>
      <c r="D35" s="68" t="s">
        <v>619</v>
      </c>
      <c r="E35" s="80">
        <v>35000</v>
      </c>
      <c r="F35" s="78" t="s">
        <v>589</v>
      </c>
      <c r="G35" s="78" t="s">
        <v>147</v>
      </c>
    </row>
    <row r="36" spans="2:7" hidden="1">
      <c r="B36" s="54">
        <v>31</v>
      </c>
      <c r="C36" s="79">
        <v>44904</v>
      </c>
      <c r="D36" s="68" t="s">
        <v>620</v>
      </c>
      <c r="E36" s="80">
        <v>15000</v>
      </c>
      <c r="F36" s="78" t="s">
        <v>589</v>
      </c>
      <c r="G36" s="78" t="s">
        <v>147</v>
      </c>
    </row>
    <row r="37" spans="2:7" hidden="1">
      <c r="B37" s="54">
        <v>32</v>
      </c>
      <c r="C37" s="79">
        <v>44904</v>
      </c>
      <c r="D37" s="68" t="s">
        <v>164</v>
      </c>
      <c r="E37" s="80">
        <v>30000</v>
      </c>
      <c r="F37" s="78" t="s">
        <v>589</v>
      </c>
      <c r="G37" s="78" t="s">
        <v>184</v>
      </c>
    </row>
    <row r="38" spans="2:7" hidden="1">
      <c r="B38" s="54">
        <v>33</v>
      </c>
      <c r="C38" s="79">
        <v>44904</v>
      </c>
      <c r="D38" s="68" t="s">
        <v>621</v>
      </c>
      <c r="E38" s="80">
        <v>50000</v>
      </c>
      <c r="F38" s="78" t="s">
        <v>589</v>
      </c>
      <c r="G38" s="78" t="s">
        <v>147</v>
      </c>
    </row>
    <row r="39" spans="2:7" hidden="1">
      <c r="B39" s="54">
        <v>34</v>
      </c>
      <c r="C39" s="79">
        <v>44904</v>
      </c>
      <c r="D39" s="68" t="s">
        <v>622</v>
      </c>
      <c r="E39" s="80">
        <v>450000</v>
      </c>
      <c r="F39" s="78" t="s">
        <v>589</v>
      </c>
      <c r="G39" s="78" t="s">
        <v>82</v>
      </c>
    </row>
    <row r="40" spans="2:7" hidden="1">
      <c r="B40" s="54">
        <v>35</v>
      </c>
      <c r="C40" s="79">
        <v>44904</v>
      </c>
      <c r="D40" s="68" t="s">
        <v>623</v>
      </c>
      <c r="E40" s="80">
        <v>570000</v>
      </c>
      <c r="F40" s="78" t="s">
        <v>589</v>
      </c>
      <c r="G40" s="78" t="s">
        <v>82</v>
      </c>
    </row>
    <row r="41" spans="2:7" hidden="1">
      <c r="B41" s="54">
        <v>36</v>
      </c>
      <c r="C41" s="79">
        <v>44905</v>
      </c>
      <c r="D41" s="68" t="s">
        <v>624</v>
      </c>
      <c r="E41" s="80">
        <f>170000*5</f>
        <v>850000</v>
      </c>
      <c r="F41" s="78" t="s">
        <v>589</v>
      </c>
      <c r="G41" s="78" t="s">
        <v>296</v>
      </c>
    </row>
    <row r="42" spans="2:7" hidden="1">
      <c r="B42" s="54">
        <v>37</v>
      </c>
      <c r="C42" s="79">
        <v>44905</v>
      </c>
      <c r="D42" s="68" t="s">
        <v>625</v>
      </c>
      <c r="E42" s="80">
        <v>750000</v>
      </c>
      <c r="F42" s="78" t="s">
        <v>589</v>
      </c>
      <c r="G42" s="78" t="s">
        <v>296</v>
      </c>
    </row>
    <row r="43" spans="2:7" hidden="1">
      <c r="B43" s="54">
        <v>38</v>
      </c>
      <c r="C43" s="79">
        <v>44905</v>
      </c>
      <c r="D43" s="68" t="s">
        <v>626</v>
      </c>
      <c r="E43" s="80">
        <v>120000</v>
      </c>
      <c r="F43" s="78" t="s">
        <v>589</v>
      </c>
      <c r="G43" s="78" t="s">
        <v>147</v>
      </c>
    </row>
    <row r="44" spans="2:7" hidden="1">
      <c r="B44" s="54">
        <v>39</v>
      </c>
      <c r="C44" s="79">
        <v>44905</v>
      </c>
      <c r="D44" s="68" t="s">
        <v>627</v>
      </c>
      <c r="E44" s="80">
        <v>80000</v>
      </c>
      <c r="F44" s="78" t="s">
        <v>589</v>
      </c>
      <c r="G44" s="78" t="s">
        <v>147</v>
      </c>
    </row>
    <row r="45" spans="2:7" hidden="1">
      <c r="B45" s="54">
        <v>40</v>
      </c>
      <c r="C45" s="79">
        <v>44905</v>
      </c>
      <c r="D45" s="68" t="s">
        <v>628</v>
      </c>
      <c r="E45" s="80">
        <v>100000</v>
      </c>
      <c r="F45" s="78" t="s">
        <v>589</v>
      </c>
      <c r="G45" s="78" t="s">
        <v>147</v>
      </c>
    </row>
    <row r="46" spans="2:7" hidden="1">
      <c r="B46" s="54">
        <v>41</v>
      </c>
      <c r="C46" s="79">
        <v>44905</v>
      </c>
      <c r="D46" s="68" t="s">
        <v>629</v>
      </c>
      <c r="E46" s="80">
        <v>150000</v>
      </c>
      <c r="F46" s="78" t="s">
        <v>589</v>
      </c>
      <c r="G46" s="78" t="s">
        <v>82</v>
      </c>
    </row>
    <row r="47" spans="2:7" hidden="1">
      <c r="B47" s="54">
        <v>42</v>
      </c>
      <c r="C47" s="79">
        <v>44906</v>
      </c>
      <c r="D47" s="68" t="s">
        <v>750</v>
      </c>
      <c r="E47" s="80">
        <v>190000</v>
      </c>
      <c r="F47" s="78" t="s">
        <v>589</v>
      </c>
      <c r="G47" s="78" t="s">
        <v>82</v>
      </c>
    </row>
    <row r="48" spans="2:7" hidden="1">
      <c r="B48" s="54">
        <v>43</v>
      </c>
      <c r="C48" s="79">
        <v>44906</v>
      </c>
      <c r="D48" s="68" t="s">
        <v>631</v>
      </c>
      <c r="E48" s="80">
        <v>150000</v>
      </c>
      <c r="F48" s="78" t="s">
        <v>589</v>
      </c>
      <c r="G48" s="78" t="s">
        <v>139</v>
      </c>
    </row>
    <row r="49" spans="2:7" hidden="1">
      <c r="B49" s="54">
        <v>44</v>
      </c>
      <c r="C49" s="79">
        <v>44906</v>
      </c>
      <c r="D49" s="68" t="s">
        <v>632</v>
      </c>
      <c r="E49" s="80">
        <v>150000</v>
      </c>
      <c r="F49" s="78" t="s">
        <v>589</v>
      </c>
      <c r="G49" s="78" t="s">
        <v>82</v>
      </c>
    </row>
    <row r="50" spans="2:7" hidden="1">
      <c r="B50" s="54">
        <v>45</v>
      </c>
      <c r="C50" s="79">
        <v>44907</v>
      </c>
      <c r="D50" s="68" t="s">
        <v>633</v>
      </c>
      <c r="E50" s="80">
        <v>190000</v>
      </c>
      <c r="F50" s="78" t="s">
        <v>589</v>
      </c>
      <c r="G50" s="78" t="s">
        <v>82</v>
      </c>
    </row>
    <row r="51" spans="2:7" hidden="1">
      <c r="B51" s="54">
        <v>46</v>
      </c>
      <c r="C51" s="79">
        <v>44907</v>
      </c>
      <c r="D51" s="68" t="s">
        <v>634</v>
      </c>
      <c r="E51" s="80">
        <v>40000</v>
      </c>
      <c r="F51" s="78" t="s">
        <v>589</v>
      </c>
      <c r="G51" s="78" t="s">
        <v>157</v>
      </c>
    </row>
    <row r="52" spans="2:7" hidden="1">
      <c r="B52" s="54">
        <v>47</v>
      </c>
      <c r="C52" s="79">
        <v>44907</v>
      </c>
      <c r="D52" s="68" t="s">
        <v>635</v>
      </c>
      <c r="E52" s="80">
        <v>203500</v>
      </c>
      <c r="F52" s="78" t="s">
        <v>589</v>
      </c>
      <c r="G52" s="78" t="s">
        <v>157</v>
      </c>
    </row>
    <row r="53" spans="2:7" hidden="1">
      <c r="B53" s="54">
        <v>48</v>
      </c>
      <c r="C53" s="79">
        <v>44907</v>
      </c>
      <c r="D53" s="68" t="s">
        <v>636</v>
      </c>
      <c r="E53" s="80">
        <v>85000</v>
      </c>
      <c r="F53" s="78" t="s">
        <v>589</v>
      </c>
      <c r="G53" s="78" t="s">
        <v>147</v>
      </c>
    </row>
    <row r="54" spans="2:7" hidden="1">
      <c r="B54" s="54">
        <v>49</v>
      </c>
      <c r="C54" s="79">
        <v>44907</v>
      </c>
      <c r="D54" s="68" t="s">
        <v>637</v>
      </c>
      <c r="E54" s="80">
        <v>55000</v>
      </c>
      <c r="F54" s="78" t="s">
        <v>589</v>
      </c>
      <c r="G54" s="78" t="s">
        <v>147</v>
      </c>
    </row>
    <row r="55" spans="2:7" hidden="1">
      <c r="B55" s="54">
        <v>50</v>
      </c>
      <c r="C55" s="79">
        <v>44907</v>
      </c>
      <c r="D55" s="68" t="s">
        <v>638</v>
      </c>
      <c r="E55" s="80">
        <v>288000</v>
      </c>
      <c r="F55" s="78" t="s">
        <v>589</v>
      </c>
      <c r="G55" s="78" t="s">
        <v>139</v>
      </c>
    </row>
    <row r="56" spans="2:7" hidden="1">
      <c r="B56" s="54">
        <v>51</v>
      </c>
      <c r="C56" s="79">
        <v>44907</v>
      </c>
      <c r="D56" s="68" t="s">
        <v>639</v>
      </c>
      <c r="E56" s="69">
        <v>218000</v>
      </c>
      <c r="F56" s="78" t="s">
        <v>589</v>
      </c>
      <c r="G56" s="78" t="s">
        <v>157</v>
      </c>
    </row>
    <row r="57" spans="2:7" hidden="1">
      <c r="B57" s="54">
        <v>52</v>
      </c>
      <c r="C57" s="79">
        <v>44907</v>
      </c>
      <c r="D57" s="68" t="s">
        <v>640</v>
      </c>
      <c r="E57" s="69">
        <v>75000</v>
      </c>
      <c r="F57" s="78" t="s">
        <v>589</v>
      </c>
      <c r="G57" s="78" t="s">
        <v>187</v>
      </c>
    </row>
    <row r="58" spans="2:7" hidden="1">
      <c r="B58" s="54">
        <v>53</v>
      </c>
      <c r="C58" s="79">
        <v>44907</v>
      </c>
      <c r="D58" s="68" t="s">
        <v>641</v>
      </c>
      <c r="E58" s="69">
        <v>31000</v>
      </c>
      <c r="F58" s="78" t="s">
        <v>589</v>
      </c>
      <c r="G58" s="78" t="s">
        <v>135</v>
      </c>
    </row>
    <row r="59" spans="2:7" hidden="1">
      <c r="B59" s="54">
        <v>54</v>
      </c>
      <c r="C59" s="79">
        <v>44907</v>
      </c>
      <c r="D59" s="68" t="s">
        <v>642</v>
      </c>
      <c r="E59" s="69">
        <v>48000</v>
      </c>
      <c r="F59" s="78" t="s">
        <v>589</v>
      </c>
      <c r="G59" s="78" t="s">
        <v>135</v>
      </c>
    </row>
    <row r="60" spans="2:7">
      <c r="B60" s="54">
        <v>55</v>
      </c>
      <c r="C60" s="79">
        <v>44907</v>
      </c>
      <c r="D60" s="68" t="s">
        <v>643</v>
      </c>
      <c r="E60" s="69">
        <v>398435</v>
      </c>
      <c r="F60" s="78" t="s">
        <v>589</v>
      </c>
      <c r="G60" s="78" t="s">
        <v>179</v>
      </c>
    </row>
    <row r="61" spans="2:7" hidden="1">
      <c r="B61" s="54">
        <v>56</v>
      </c>
      <c r="C61" s="79">
        <v>44907</v>
      </c>
      <c r="D61" s="68" t="s">
        <v>644</v>
      </c>
      <c r="E61" s="69">
        <v>19000</v>
      </c>
      <c r="F61" s="78" t="s">
        <v>589</v>
      </c>
      <c r="G61" s="78" t="s">
        <v>147</v>
      </c>
    </row>
    <row r="62" spans="2:7" hidden="1">
      <c r="B62" s="54">
        <v>57</v>
      </c>
      <c r="C62" s="79">
        <v>44907</v>
      </c>
      <c r="D62" s="68" t="s">
        <v>645</v>
      </c>
      <c r="E62" s="69">
        <v>224000</v>
      </c>
      <c r="F62" s="78" t="s">
        <v>589</v>
      </c>
      <c r="G62" s="78" t="s">
        <v>139</v>
      </c>
    </row>
    <row r="63" spans="2:7" hidden="1">
      <c r="B63" s="54">
        <v>58</v>
      </c>
      <c r="C63" s="79">
        <v>44908</v>
      </c>
      <c r="D63" s="68" t="s">
        <v>646</v>
      </c>
      <c r="E63" s="69">
        <v>150000</v>
      </c>
      <c r="F63" s="78" t="s">
        <v>589</v>
      </c>
      <c r="G63" s="78" t="s">
        <v>139</v>
      </c>
    </row>
    <row r="64" spans="2:7" hidden="1">
      <c r="B64" s="54">
        <v>59</v>
      </c>
      <c r="C64" s="79">
        <v>44909</v>
      </c>
      <c r="D64" s="68" t="s">
        <v>647</v>
      </c>
      <c r="E64" s="69">
        <v>60000</v>
      </c>
      <c r="F64" s="78" t="s">
        <v>589</v>
      </c>
      <c r="G64" s="78" t="s">
        <v>157</v>
      </c>
    </row>
    <row r="65" spans="2:7" hidden="1">
      <c r="B65" s="54">
        <v>60</v>
      </c>
      <c r="C65" s="79">
        <v>44909</v>
      </c>
      <c r="D65" s="68" t="s">
        <v>648</v>
      </c>
      <c r="E65" s="69">
        <v>34000</v>
      </c>
      <c r="F65" s="78" t="s">
        <v>589</v>
      </c>
      <c r="G65" s="78" t="s">
        <v>211</v>
      </c>
    </row>
    <row r="66" spans="2:7" hidden="1">
      <c r="B66" s="54">
        <v>61</v>
      </c>
      <c r="C66" s="79">
        <v>44909</v>
      </c>
      <c r="D66" s="68" t="s">
        <v>649</v>
      </c>
      <c r="E66" s="69">
        <v>100000</v>
      </c>
      <c r="F66" s="78" t="s">
        <v>589</v>
      </c>
      <c r="G66" s="78" t="s">
        <v>139</v>
      </c>
    </row>
    <row r="67" spans="2:7" hidden="1">
      <c r="B67" s="54">
        <v>62</v>
      </c>
      <c r="C67" s="79">
        <v>44909</v>
      </c>
      <c r="D67" s="68" t="s">
        <v>646</v>
      </c>
      <c r="E67" s="69">
        <v>240000</v>
      </c>
      <c r="F67" s="78" t="s">
        <v>589</v>
      </c>
      <c r="G67" s="78" t="s">
        <v>139</v>
      </c>
    </row>
    <row r="68" spans="2:7" hidden="1">
      <c r="B68" s="54">
        <v>63</v>
      </c>
      <c r="C68" s="79">
        <v>44909</v>
      </c>
      <c r="D68" s="68" t="s">
        <v>650</v>
      </c>
      <c r="E68" s="69">
        <v>380000</v>
      </c>
      <c r="F68" s="78" t="s">
        <v>589</v>
      </c>
      <c r="G68" s="78" t="s">
        <v>82</v>
      </c>
    </row>
    <row r="69" spans="2:7" hidden="1">
      <c r="B69" s="54">
        <v>64</v>
      </c>
      <c r="C69" s="79">
        <v>44910</v>
      </c>
      <c r="D69" s="68" t="s">
        <v>651</v>
      </c>
      <c r="E69" s="69">
        <v>150000</v>
      </c>
      <c r="F69" s="78" t="s">
        <v>589</v>
      </c>
      <c r="G69" s="78" t="s">
        <v>751</v>
      </c>
    </row>
    <row r="70" spans="2:7" hidden="1">
      <c r="B70" s="54">
        <v>65</v>
      </c>
      <c r="C70" s="79">
        <v>44910</v>
      </c>
      <c r="D70" s="68" t="s">
        <v>652</v>
      </c>
      <c r="E70" s="69">
        <v>150000</v>
      </c>
      <c r="F70" s="78" t="s">
        <v>589</v>
      </c>
      <c r="G70" s="78" t="s">
        <v>82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N97"/>
  <sheetViews>
    <sheetView workbookViewId="0">
      <selection activeCell="G17" sqref="G1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752</v>
      </c>
      <c r="D2" s="188"/>
    </row>
    <row r="3" spans="2:14">
      <c r="B3" s="48" t="s">
        <v>735</v>
      </c>
      <c r="C3" s="188" t="s">
        <v>753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</row>
    <row r="6" spans="2:14" hidden="1">
      <c r="B6" s="16">
        <v>1</v>
      </c>
      <c r="C6" s="17">
        <v>44910</v>
      </c>
      <c r="D6" s="18" t="s">
        <v>653</v>
      </c>
      <c r="E6" s="34">
        <v>140000</v>
      </c>
      <c r="F6" s="9" t="s">
        <v>654</v>
      </c>
      <c r="G6" s="78" t="s">
        <v>139</v>
      </c>
    </row>
    <row r="7" spans="2:14" hidden="1">
      <c r="B7" s="16">
        <v>2</v>
      </c>
      <c r="C7" s="17">
        <v>44910</v>
      </c>
      <c r="D7" s="18" t="s">
        <v>655</v>
      </c>
      <c r="E7" s="34">
        <v>150000</v>
      </c>
      <c r="F7" s="9" t="s">
        <v>654</v>
      </c>
      <c r="G7" s="78" t="s">
        <v>147</v>
      </c>
    </row>
    <row r="8" spans="2:14" hidden="1">
      <c r="B8" s="16">
        <v>3</v>
      </c>
      <c r="C8" s="17">
        <v>44910</v>
      </c>
      <c r="D8" s="18" t="s">
        <v>656</v>
      </c>
      <c r="E8" s="34">
        <v>190000</v>
      </c>
      <c r="F8" s="9" t="s">
        <v>654</v>
      </c>
      <c r="G8" s="78" t="s">
        <v>82</v>
      </c>
    </row>
    <row r="9" spans="2:14" hidden="1">
      <c r="B9" s="16">
        <v>4</v>
      </c>
      <c r="C9" s="17">
        <v>44911</v>
      </c>
      <c r="D9" s="18" t="s">
        <v>657</v>
      </c>
      <c r="E9" s="34">
        <v>150000</v>
      </c>
      <c r="F9" s="9" t="s">
        <v>654</v>
      </c>
      <c r="G9" s="78" t="s">
        <v>82</v>
      </c>
    </row>
    <row r="10" spans="2:14" hidden="1">
      <c r="B10" s="16">
        <v>5</v>
      </c>
      <c r="C10" s="17">
        <v>44911</v>
      </c>
      <c r="D10" s="18" t="s">
        <v>658</v>
      </c>
      <c r="E10" s="34">
        <v>18500</v>
      </c>
      <c r="F10" s="9" t="s">
        <v>654</v>
      </c>
      <c r="G10" s="78" t="s">
        <v>135</v>
      </c>
    </row>
    <row r="11" spans="2:14" hidden="1">
      <c r="B11" s="16">
        <v>6</v>
      </c>
      <c r="C11" s="17">
        <v>44911</v>
      </c>
      <c r="D11" s="18" t="s">
        <v>659</v>
      </c>
      <c r="E11" s="34">
        <v>46000</v>
      </c>
      <c r="F11" s="9" t="s">
        <v>654</v>
      </c>
      <c r="G11" s="78" t="s">
        <v>147</v>
      </c>
      <c r="L11" s="35"/>
      <c r="N11" s="36"/>
    </row>
    <row r="12" spans="2:14" hidden="1">
      <c r="B12" s="16">
        <v>7</v>
      </c>
      <c r="C12" s="17">
        <v>44911</v>
      </c>
      <c r="D12" s="18" t="s">
        <v>599</v>
      </c>
      <c r="E12" s="34">
        <v>20000</v>
      </c>
      <c r="F12" s="9" t="s">
        <v>654</v>
      </c>
      <c r="G12" s="78" t="s">
        <v>147</v>
      </c>
      <c r="L12" s="35"/>
      <c r="N12" s="36"/>
    </row>
    <row r="13" spans="2:14" hidden="1">
      <c r="B13" s="16">
        <v>8</v>
      </c>
      <c r="C13" s="17">
        <v>44912</v>
      </c>
      <c r="D13" s="18" t="s">
        <v>660</v>
      </c>
      <c r="E13" s="34">
        <v>30000</v>
      </c>
      <c r="F13" s="9" t="s">
        <v>654</v>
      </c>
      <c r="G13" s="78" t="s">
        <v>184</v>
      </c>
    </row>
    <row r="14" spans="2:14" hidden="1">
      <c r="B14" s="16">
        <v>9</v>
      </c>
      <c r="C14" s="17">
        <v>44912</v>
      </c>
      <c r="D14" s="18" t="s">
        <v>661</v>
      </c>
      <c r="E14" s="34">
        <v>190000</v>
      </c>
      <c r="F14" s="9" t="s">
        <v>654</v>
      </c>
      <c r="G14" s="78" t="s">
        <v>82</v>
      </c>
    </row>
    <row r="15" spans="2:14" hidden="1">
      <c r="B15" s="16">
        <v>10</v>
      </c>
      <c r="C15" s="17">
        <v>44913</v>
      </c>
      <c r="D15" s="18" t="s">
        <v>662</v>
      </c>
      <c r="E15" s="34">
        <v>150000</v>
      </c>
      <c r="F15" s="9" t="s">
        <v>654</v>
      </c>
      <c r="G15" s="78" t="s">
        <v>82</v>
      </c>
    </row>
    <row r="16" spans="2:14" hidden="1">
      <c r="B16" s="16">
        <v>11</v>
      </c>
      <c r="C16" s="17">
        <v>44913</v>
      </c>
      <c r="D16" s="18" t="s">
        <v>663</v>
      </c>
      <c r="E16" s="34">
        <v>99000</v>
      </c>
      <c r="F16" s="9" t="s">
        <v>654</v>
      </c>
      <c r="G16" s="78" t="s">
        <v>135</v>
      </c>
    </row>
    <row r="17" spans="2:7">
      <c r="B17" s="16">
        <v>12</v>
      </c>
      <c r="C17" s="17">
        <v>44913</v>
      </c>
      <c r="D17" s="18" t="s">
        <v>664</v>
      </c>
      <c r="E17" s="34">
        <v>135000</v>
      </c>
      <c r="F17" s="9" t="s">
        <v>654</v>
      </c>
      <c r="G17" s="78" t="s">
        <v>179</v>
      </c>
    </row>
    <row r="18" spans="2:7" hidden="1">
      <c r="B18" s="16">
        <v>13</v>
      </c>
      <c r="C18" s="17">
        <v>44914</v>
      </c>
      <c r="D18" s="18" t="s">
        <v>665</v>
      </c>
      <c r="E18" s="34">
        <v>25000</v>
      </c>
      <c r="F18" s="9" t="s">
        <v>654</v>
      </c>
      <c r="G18" s="78" t="s">
        <v>147</v>
      </c>
    </row>
    <row r="19" spans="2:7" hidden="1">
      <c r="B19" s="16">
        <v>14</v>
      </c>
      <c r="C19" s="17">
        <v>44914</v>
      </c>
      <c r="D19" s="18" t="s">
        <v>666</v>
      </c>
      <c r="E19" s="34">
        <v>15000</v>
      </c>
      <c r="F19" s="9" t="s">
        <v>654</v>
      </c>
      <c r="G19" s="78" t="s">
        <v>147</v>
      </c>
    </row>
    <row r="20" spans="2:7" hidden="1">
      <c r="B20" s="16">
        <v>15</v>
      </c>
      <c r="C20" s="17">
        <v>44914</v>
      </c>
      <c r="D20" s="18" t="s">
        <v>667</v>
      </c>
      <c r="E20" s="34">
        <v>15000</v>
      </c>
      <c r="F20" s="9" t="s">
        <v>654</v>
      </c>
      <c r="G20" s="78" t="s">
        <v>147</v>
      </c>
    </row>
    <row r="21" spans="2:7" hidden="1">
      <c r="B21" s="16">
        <v>16</v>
      </c>
      <c r="C21" s="17">
        <v>44914</v>
      </c>
      <c r="D21" s="18" t="s">
        <v>668</v>
      </c>
      <c r="E21" s="34">
        <v>8000</v>
      </c>
      <c r="F21" s="9" t="s">
        <v>654</v>
      </c>
      <c r="G21" s="78" t="s">
        <v>135</v>
      </c>
    </row>
    <row r="22" spans="2:7" hidden="1">
      <c r="B22" s="16">
        <v>17</v>
      </c>
      <c r="C22" s="17">
        <v>44915</v>
      </c>
      <c r="D22" s="18" t="s">
        <v>666</v>
      </c>
      <c r="E22" s="34">
        <v>15000</v>
      </c>
      <c r="F22" s="9" t="s">
        <v>654</v>
      </c>
      <c r="G22" s="78" t="s">
        <v>147</v>
      </c>
    </row>
    <row r="23" spans="2:7" hidden="1">
      <c r="B23" s="16">
        <v>18</v>
      </c>
      <c r="C23" s="17">
        <v>44915</v>
      </c>
      <c r="D23" s="18" t="s">
        <v>667</v>
      </c>
      <c r="E23" s="34">
        <v>15000</v>
      </c>
      <c r="F23" s="9" t="s">
        <v>654</v>
      </c>
      <c r="G23" s="78" t="s">
        <v>147</v>
      </c>
    </row>
    <row r="24" spans="2:7" hidden="1">
      <c r="B24" s="16">
        <v>19</v>
      </c>
      <c r="C24" s="17">
        <v>44915</v>
      </c>
      <c r="D24" s="18" t="s">
        <v>669</v>
      </c>
      <c r="E24" s="34">
        <v>75000</v>
      </c>
      <c r="F24" s="9" t="s">
        <v>654</v>
      </c>
      <c r="G24" s="78" t="s">
        <v>135</v>
      </c>
    </row>
    <row r="25" spans="2:7" hidden="1">
      <c r="B25" s="16">
        <v>20</v>
      </c>
      <c r="C25" s="17">
        <v>44915</v>
      </c>
      <c r="D25" s="18" t="s">
        <v>670</v>
      </c>
      <c r="E25" s="34">
        <v>150000</v>
      </c>
      <c r="F25" s="9" t="s">
        <v>654</v>
      </c>
      <c r="G25" s="78" t="s">
        <v>82</v>
      </c>
    </row>
    <row r="26" spans="2:7" hidden="1">
      <c r="B26" s="16">
        <v>21</v>
      </c>
      <c r="C26" s="17">
        <v>44915</v>
      </c>
      <c r="D26" s="18" t="s">
        <v>671</v>
      </c>
      <c r="E26" s="34">
        <v>25000</v>
      </c>
      <c r="F26" s="9" t="s">
        <v>654</v>
      </c>
      <c r="G26" s="78" t="s">
        <v>147</v>
      </c>
    </row>
    <row r="27" spans="2:7" hidden="1">
      <c r="B27" s="16">
        <v>22</v>
      </c>
      <c r="C27" s="17">
        <v>44915</v>
      </c>
      <c r="D27" s="18" t="s">
        <v>599</v>
      </c>
      <c r="E27" s="34">
        <v>17000</v>
      </c>
      <c r="F27" s="9" t="s">
        <v>654</v>
      </c>
      <c r="G27" s="78" t="s">
        <v>147</v>
      </c>
    </row>
    <row r="28" spans="2:7" hidden="1">
      <c r="B28" s="16">
        <v>23</v>
      </c>
      <c r="C28" s="17">
        <v>44916</v>
      </c>
      <c r="D28" s="18" t="s">
        <v>599</v>
      </c>
      <c r="E28" s="34">
        <v>25000</v>
      </c>
      <c r="F28" s="9" t="s">
        <v>654</v>
      </c>
      <c r="G28" s="78" t="s">
        <v>147</v>
      </c>
    </row>
    <row r="29" spans="2:7" hidden="1">
      <c r="B29" s="16">
        <v>24</v>
      </c>
      <c r="C29" s="17">
        <v>44916</v>
      </c>
      <c r="D29" s="18" t="s">
        <v>672</v>
      </c>
      <c r="E29" s="34">
        <v>43000</v>
      </c>
      <c r="F29" s="9" t="s">
        <v>654</v>
      </c>
      <c r="G29" s="78" t="s">
        <v>147</v>
      </c>
    </row>
    <row r="30" spans="2:7" hidden="1">
      <c r="B30" s="16">
        <v>25</v>
      </c>
      <c r="C30" s="17">
        <v>44916</v>
      </c>
      <c r="D30" s="18" t="s">
        <v>666</v>
      </c>
      <c r="E30" s="34">
        <v>15000</v>
      </c>
      <c r="F30" s="9" t="s">
        <v>654</v>
      </c>
      <c r="G30" s="78" t="s">
        <v>147</v>
      </c>
    </row>
    <row r="31" spans="2:7" hidden="1">
      <c r="B31" s="16">
        <v>26</v>
      </c>
      <c r="C31" s="17">
        <v>44916</v>
      </c>
      <c r="D31" s="18" t="s">
        <v>667</v>
      </c>
      <c r="E31" s="34">
        <v>15000</v>
      </c>
      <c r="F31" s="9" t="s">
        <v>654</v>
      </c>
      <c r="G31" s="78" t="s">
        <v>147</v>
      </c>
    </row>
    <row r="32" spans="2:7" hidden="1">
      <c r="B32" s="16">
        <v>27</v>
      </c>
      <c r="C32" s="17">
        <v>44916</v>
      </c>
      <c r="D32" s="18" t="s">
        <v>673</v>
      </c>
      <c r="E32" s="34">
        <v>36000</v>
      </c>
      <c r="F32" s="9" t="s">
        <v>654</v>
      </c>
      <c r="G32" s="78" t="s">
        <v>187</v>
      </c>
    </row>
    <row r="33" spans="2:7" hidden="1">
      <c r="B33" s="16">
        <v>28</v>
      </c>
      <c r="C33" s="17">
        <v>44916</v>
      </c>
      <c r="D33" s="18" t="s">
        <v>674</v>
      </c>
      <c r="E33" s="34">
        <v>39000</v>
      </c>
      <c r="F33" s="9" t="s">
        <v>654</v>
      </c>
      <c r="G33" s="78" t="s">
        <v>132</v>
      </c>
    </row>
    <row r="34" spans="2:7" hidden="1">
      <c r="B34" s="16">
        <v>29</v>
      </c>
      <c r="C34" s="17">
        <v>44917</v>
      </c>
      <c r="D34" s="18" t="s">
        <v>675</v>
      </c>
      <c r="E34" s="34">
        <v>92500</v>
      </c>
      <c r="F34" s="9" t="s">
        <v>654</v>
      </c>
      <c r="G34" s="78" t="s">
        <v>135</v>
      </c>
    </row>
    <row r="35" spans="2:7" hidden="1">
      <c r="B35" s="16">
        <v>30</v>
      </c>
      <c r="C35" s="17">
        <v>44917</v>
      </c>
      <c r="D35" s="18" t="s">
        <v>676</v>
      </c>
      <c r="E35" s="34">
        <v>25000</v>
      </c>
      <c r="F35" s="9" t="s">
        <v>654</v>
      </c>
      <c r="G35" s="78" t="s">
        <v>147</v>
      </c>
    </row>
    <row r="36" spans="2:7">
      <c r="B36" s="16">
        <v>31</v>
      </c>
      <c r="C36" s="17">
        <v>44917</v>
      </c>
      <c r="D36" s="18" t="s">
        <v>677</v>
      </c>
      <c r="E36" s="34">
        <v>288000</v>
      </c>
      <c r="F36" s="9" t="s">
        <v>654</v>
      </c>
      <c r="G36" s="78" t="s">
        <v>179</v>
      </c>
    </row>
    <row r="37" spans="2:7" hidden="1">
      <c r="B37" s="16">
        <v>32</v>
      </c>
      <c r="C37" s="17">
        <v>44918</v>
      </c>
      <c r="D37" s="18" t="s">
        <v>678</v>
      </c>
      <c r="E37" s="34">
        <v>1200000</v>
      </c>
      <c r="F37" s="9" t="s">
        <v>654</v>
      </c>
      <c r="G37" s="78" t="s">
        <v>296</v>
      </c>
    </row>
    <row r="38" spans="2:7" hidden="1">
      <c r="B38" s="16">
        <v>33</v>
      </c>
      <c r="C38" s="17">
        <v>44918</v>
      </c>
      <c r="D38" s="18" t="s">
        <v>679</v>
      </c>
      <c r="E38" s="34">
        <v>600000</v>
      </c>
      <c r="F38" s="9" t="s">
        <v>654</v>
      </c>
      <c r="G38" s="78" t="s">
        <v>296</v>
      </c>
    </row>
    <row r="39" spans="2:7" hidden="1">
      <c r="B39" s="16">
        <v>34</v>
      </c>
      <c r="C39" s="17">
        <v>44918</v>
      </c>
      <c r="D39" s="18" t="s">
        <v>680</v>
      </c>
      <c r="E39" s="34">
        <v>25000</v>
      </c>
      <c r="F39" s="9" t="s">
        <v>654</v>
      </c>
      <c r="G39" s="78" t="s">
        <v>147</v>
      </c>
    </row>
    <row r="40" spans="2:7" hidden="1">
      <c r="B40" s="16">
        <v>35</v>
      </c>
      <c r="C40" s="17">
        <v>44918</v>
      </c>
      <c r="D40" s="18" t="s">
        <v>681</v>
      </c>
      <c r="E40" s="34">
        <v>25000</v>
      </c>
      <c r="F40" s="9" t="s">
        <v>654</v>
      </c>
      <c r="G40" s="78" t="s">
        <v>187</v>
      </c>
    </row>
    <row r="41" spans="2:7">
      <c r="B41" s="16">
        <v>36</v>
      </c>
      <c r="C41" s="17">
        <v>44918</v>
      </c>
      <c r="D41" s="18" t="s">
        <v>682</v>
      </c>
      <c r="E41" s="34">
        <v>106000</v>
      </c>
      <c r="F41" s="9" t="s">
        <v>654</v>
      </c>
      <c r="G41" s="78" t="s">
        <v>179</v>
      </c>
    </row>
    <row r="42" spans="2:7">
      <c r="B42" s="16">
        <v>37</v>
      </c>
      <c r="C42" s="17">
        <v>44918</v>
      </c>
      <c r="D42" s="18" t="s">
        <v>683</v>
      </c>
      <c r="E42" s="34">
        <v>106000</v>
      </c>
      <c r="F42" s="9" t="s">
        <v>654</v>
      </c>
      <c r="G42" s="78" t="s">
        <v>179</v>
      </c>
    </row>
    <row r="43" spans="2:7">
      <c r="B43" s="16">
        <v>38</v>
      </c>
      <c r="C43" s="17">
        <v>44918</v>
      </c>
      <c r="D43" s="18" t="s">
        <v>684</v>
      </c>
      <c r="E43" s="34">
        <v>106000</v>
      </c>
      <c r="F43" s="9" t="s">
        <v>654</v>
      </c>
      <c r="G43" s="78" t="s">
        <v>179</v>
      </c>
    </row>
    <row r="44" spans="2:7" hidden="1">
      <c r="B44" s="16">
        <v>39</v>
      </c>
      <c r="C44" s="17">
        <v>44918</v>
      </c>
      <c r="D44" s="18" t="s">
        <v>685</v>
      </c>
      <c r="E44" s="34">
        <v>152000</v>
      </c>
      <c r="F44" s="9" t="s">
        <v>654</v>
      </c>
      <c r="G44" s="78" t="s">
        <v>139</v>
      </c>
    </row>
    <row r="45" spans="2:7" hidden="1">
      <c r="B45" s="16">
        <v>40</v>
      </c>
      <c r="C45" s="17">
        <v>44919</v>
      </c>
      <c r="D45" s="18" t="s">
        <v>686</v>
      </c>
      <c r="E45" s="34">
        <v>25000</v>
      </c>
      <c r="F45" s="9" t="s">
        <v>654</v>
      </c>
      <c r="G45" s="78" t="s">
        <v>147</v>
      </c>
    </row>
    <row r="46" spans="2:7" hidden="1">
      <c r="B46" s="16">
        <v>41</v>
      </c>
      <c r="C46" s="17">
        <v>44919</v>
      </c>
      <c r="D46" s="18" t="s">
        <v>687</v>
      </c>
      <c r="E46" s="34">
        <v>460000</v>
      </c>
      <c r="F46" s="9" t="s">
        <v>654</v>
      </c>
      <c r="G46" s="78" t="s">
        <v>139</v>
      </c>
    </row>
    <row r="47" spans="2:7" hidden="1">
      <c r="B47" s="16">
        <v>42</v>
      </c>
      <c r="C47" s="17">
        <v>44919</v>
      </c>
      <c r="D47" s="18" t="s">
        <v>688</v>
      </c>
      <c r="E47" s="34">
        <v>50000</v>
      </c>
      <c r="F47" s="9" t="s">
        <v>654</v>
      </c>
      <c r="G47" s="78" t="s">
        <v>157</v>
      </c>
    </row>
    <row r="48" spans="2:7" hidden="1">
      <c r="B48" s="16">
        <v>43</v>
      </c>
      <c r="C48" s="17">
        <v>44920</v>
      </c>
      <c r="D48" s="18" t="s">
        <v>689</v>
      </c>
      <c r="E48" s="34">
        <v>120000</v>
      </c>
      <c r="F48" s="9" t="s">
        <v>654</v>
      </c>
      <c r="G48" s="78" t="s">
        <v>147</v>
      </c>
    </row>
    <row r="49" spans="2:7">
      <c r="B49" s="16">
        <v>44</v>
      </c>
      <c r="C49" s="17">
        <v>44920</v>
      </c>
      <c r="D49" s="18" t="s">
        <v>690</v>
      </c>
      <c r="E49" s="34">
        <v>30000</v>
      </c>
      <c r="F49" s="9" t="s">
        <v>654</v>
      </c>
      <c r="G49" s="78" t="s">
        <v>179</v>
      </c>
    </row>
    <row r="50" spans="2:7" hidden="1">
      <c r="B50" s="16">
        <v>45</v>
      </c>
      <c r="C50" s="17">
        <v>44920</v>
      </c>
      <c r="D50" s="18" t="s">
        <v>691</v>
      </c>
      <c r="E50" s="34">
        <v>20000</v>
      </c>
      <c r="F50" s="9" t="s">
        <v>654</v>
      </c>
      <c r="G50" s="78" t="s">
        <v>135</v>
      </c>
    </row>
    <row r="51" spans="2:7" hidden="1">
      <c r="B51" s="16">
        <v>46</v>
      </c>
      <c r="C51" s="17">
        <v>44920</v>
      </c>
      <c r="D51" s="18" t="s">
        <v>692</v>
      </c>
      <c r="E51" s="34">
        <v>150000</v>
      </c>
      <c r="F51" s="9" t="s">
        <v>654</v>
      </c>
      <c r="G51" s="78" t="s">
        <v>82</v>
      </c>
    </row>
    <row r="52" spans="2:7" hidden="1">
      <c r="B52" s="16">
        <v>47</v>
      </c>
      <c r="C52" s="17">
        <v>44920</v>
      </c>
      <c r="D52" s="18" t="s">
        <v>693</v>
      </c>
      <c r="E52" s="34">
        <v>190000</v>
      </c>
      <c r="F52" s="9" t="s">
        <v>654</v>
      </c>
      <c r="G52" s="78" t="s">
        <v>82</v>
      </c>
    </row>
    <row r="53" spans="2:7" hidden="1">
      <c r="B53" s="16">
        <v>48</v>
      </c>
      <c r="C53" s="17">
        <v>44920</v>
      </c>
      <c r="D53" s="18" t="s">
        <v>694</v>
      </c>
      <c r="E53" s="34">
        <v>300000</v>
      </c>
      <c r="F53" s="9" t="s">
        <v>654</v>
      </c>
      <c r="G53" s="78" t="s">
        <v>82</v>
      </c>
    </row>
    <row r="54" spans="2:7" hidden="1">
      <c r="B54" s="16">
        <v>49</v>
      </c>
      <c r="C54" s="17">
        <v>44920</v>
      </c>
      <c r="D54" s="18" t="s">
        <v>695</v>
      </c>
      <c r="E54" s="34">
        <v>380000</v>
      </c>
      <c r="F54" s="9" t="s">
        <v>654</v>
      </c>
      <c r="G54" s="78" t="s">
        <v>82</v>
      </c>
    </row>
    <row r="55" spans="2:7" hidden="1">
      <c r="B55" s="16">
        <v>50</v>
      </c>
      <c r="C55" s="17">
        <v>44920</v>
      </c>
      <c r="D55" s="18" t="s">
        <v>696</v>
      </c>
      <c r="E55" s="34">
        <v>150000</v>
      </c>
      <c r="F55" s="9" t="s">
        <v>654</v>
      </c>
      <c r="G55" s="78" t="s">
        <v>82</v>
      </c>
    </row>
    <row r="56" spans="2:7" hidden="1">
      <c r="B56" s="16">
        <v>51</v>
      </c>
      <c r="C56" s="17">
        <v>44921</v>
      </c>
      <c r="D56" s="18" t="s">
        <v>697</v>
      </c>
      <c r="E56" s="34">
        <v>190000</v>
      </c>
      <c r="F56" s="9" t="s">
        <v>654</v>
      </c>
      <c r="G56" s="78" t="s">
        <v>82</v>
      </c>
    </row>
    <row r="57" spans="2:7" hidden="1">
      <c r="B57" s="16">
        <v>52</v>
      </c>
      <c r="C57" s="17">
        <v>44921</v>
      </c>
      <c r="D57" s="18" t="s">
        <v>698</v>
      </c>
      <c r="E57" s="34">
        <v>25000</v>
      </c>
      <c r="F57" s="9" t="s">
        <v>654</v>
      </c>
      <c r="G57" s="78" t="s">
        <v>147</v>
      </c>
    </row>
    <row r="58" spans="2:7" hidden="1">
      <c r="B58" s="16">
        <v>53</v>
      </c>
      <c r="C58" s="17">
        <v>44921</v>
      </c>
      <c r="D58" s="18" t="s">
        <v>699</v>
      </c>
      <c r="E58" s="34">
        <v>74000</v>
      </c>
      <c r="F58" s="9" t="s">
        <v>654</v>
      </c>
      <c r="G58" s="78" t="s">
        <v>135</v>
      </c>
    </row>
    <row r="59" spans="2:7" hidden="1">
      <c r="B59" s="16">
        <v>54</v>
      </c>
      <c r="C59" s="17">
        <v>44921</v>
      </c>
      <c r="D59" s="18" t="s">
        <v>700</v>
      </c>
      <c r="E59" s="34">
        <v>200000</v>
      </c>
      <c r="F59" s="9" t="s">
        <v>654</v>
      </c>
      <c r="G59" s="78" t="s">
        <v>132</v>
      </c>
    </row>
    <row r="60" spans="2:7" hidden="1">
      <c r="B60" s="16">
        <v>55</v>
      </c>
      <c r="C60" s="17">
        <v>44921</v>
      </c>
      <c r="D60" s="18" t="s">
        <v>701</v>
      </c>
      <c r="E60" s="34">
        <v>344000</v>
      </c>
      <c r="F60" s="9" t="s">
        <v>654</v>
      </c>
      <c r="G60" s="78" t="s">
        <v>135</v>
      </c>
    </row>
    <row r="61" spans="2:7" hidden="1">
      <c r="B61" s="16">
        <v>56</v>
      </c>
      <c r="C61" s="17">
        <v>44921</v>
      </c>
      <c r="D61" s="18" t="s">
        <v>702</v>
      </c>
      <c r="E61" s="34">
        <v>255000</v>
      </c>
      <c r="F61" s="9" t="s">
        <v>654</v>
      </c>
      <c r="G61" s="78" t="s">
        <v>211</v>
      </c>
    </row>
    <row r="62" spans="2:7" hidden="1">
      <c r="B62" s="16">
        <v>57</v>
      </c>
      <c r="C62" s="17">
        <v>44921</v>
      </c>
      <c r="D62" s="18" t="s">
        <v>703</v>
      </c>
      <c r="E62" s="34">
        <v>32000</v>
      </c>
      <c r="F62" s="9" t="s">
        <v>654</v>
      </c>
      <c r="G62" s="78" t="s">
        <v>187</v>
      </c>
    </row>
    <row r="63" spans="2:7" hidden="1">
      <c r="B63" s="16">
        <v>58</v>
      </c>
      <c r="C63" s="17">
        <v>44921</v>
      </c>
      <c r="D63" s="18" t="s">
        <v>641</v>
      </c>
      <c r="E63" s="34">
        <v>31000</v>
      </c>
      <c r="F63" s="9" t="s">
        <v>654</v>
      </c>
      <c r="G63" s="78" t="s">
        <v>135</v>
      </c>
    </row>
    <row r="64" spans="2:7" hidden="1">
      <c r="B64" s="16">
        <v>59</v>
      </c>
      <c r="C64" s="17">
        <v>44921</v>
      </c>
      <c r="D64" s="18" t="s">
        <v>704</v>
      </c>
      <c r="E64" s="34">
        <v>19500</v>
      </c>
      <c r="F64" s="9" t="s">
        <v>654</v>
      </c>
      <c r="G64" s="78" t="s">
        <v>135</v>
      </c>
    </row>
    <row r="65" spans="2:7" hidden="1">
      <c r="B65" s="16">
        <v>60</v>
      </c>
      <c r="C65" s="17">
        <v>44921</v>
      </c>
      <c r="D65" s="18" t="s">
        <v>705</v>
      </c>
      <c r="E65" s="34">
        <v>87000</v>
      </c>
      <c r="F65" s="9" t="s">
        <v>654</v>
      </c>
      <c r="G65" s="78" t="s">
        <v>211</v>
      </c>
    </row>
    <row r="66" spans="2:7" hidden="1">
      <c r="B66" s="16">
        <v>61</v>
      </c>
      <c r="C66" s="17">
        <v>44921</v>
      </c>
      <c r="D66" s="18" t="s">
        <v>706</v>
      </c>
      <c r="E66" s="34">
        <v>150000</v>
      </c>
      <c r="F66" s="9" t="s">
        <v>654</v>
      </c>
      <c r="G66" s="78" t="s">
        <v>82</v>
      </c>
    </row>
    <row r="67" spans="2:7" hidden="1">
      <c r="B67" s="16">
        <v>62</v>
      </c>
      <c r="C67" s="17">
        <v>44921</v>
      </c>
      <c r="D67" s="18" t="s">
        <v>707</v>
      </c>
      <c r="E67" s="34">
        <v>190000</v>
      </c>
      <c r="F67" s="9" t="s">
        <v>654</v>
      </c>
      <c r="G67" s="78" t="s">
        <v>82</v>
      </c>
    </row>
    <row r="68" spans="2:7" hidden="1">
      <c r="B68" s="16">
        <v>63</v>
      </c>
      <c r="C68" s="17">
        <v>44921</v>
      </c>
      <c r="D68" s="18" t="s">
        <v>708</v>
      </c>
      <c r="E68" s="34">
        <v>150000</v>
      </c>
      <c r="F68" s="9" t="s">
        <v>654</v>
      </c>
      <c r="G68" s="78" t="s">
        <v>82</v>
      </c>
    </row>
    <row r="69" spans="2:7" hidden="1">
      <c r="B69" s="16">
        <v>64</v>
      </c>
      <c r="C69" s="17">
        <v>44922</v>
      </c>
      <c r="D69" s="18" t="s">
        <v>709</v>
      </c>
      <c r="E69" s="34">
        <v>190000</v>
      </c>
      <c r="F69" s="9" t="s">
        <v>654</v>
      </c>
      <c r="G69" s="78" t="s">
        <v>82</v>
      </c>
    </row>
    <row r="70" spans="2:7" hidden="1">
      <c r="B70" s="16">
        <v>65</v>
      </c>
      <c r="C70" s="17">
        <v>44922</v>
      </c>
      <c r="D70" s="18" t="s">
        <v>710</v>
      </c>
      <c r="E70" s="34">
        <v>38000</v>
      </c>
      <c r="F70" s="9" t="s">
        <v>654</v>
      </c>
      <c r="G70" s="78" t="s">
        <v>147</v>
      </c>
    </row>
    <row r="71" spans="2:7" hidden="1">
      <c r="B71" s="16">
        <v>66</v>
      </c>
      <c r="C71" s="17">
        <v>44922</v>
      </c>
      <c r="D71" s="18" t="s">
        <v>711</v>
      </c>
      <c r="E71" s="34">
        <v>92500</v>
      </c>
      <c r="F71" s="9" t="s">
        <v>654</v>
      </c>
      <c r="G71" s="11" t="s">
        <v>135</v>
      </c>
    </row>
    <row r="72" spans="2:7">
      <c r="B72" s="16">
        <v>67</v>
      </c>
      <c r="C72" s="17">
        <v>44922</v>
      </c>
      <c r="D72" s="18" t="s">
        <v>712</v>
      </c>
      <c r="E72" s="34">
        <v>150000</v>
      </c>
      <c r="F72" s="9" t="s">
        <v>654</v>
      </c>
      <c r="G72" s="11" t="s">
        <v>179</v>
      </c>
    </row>
    <row r="73" spans="2:7" hidden="1">
      <c r="B73" s="16">
        <v>68</v>
      </c>
      <c r="C73" s="17">
        <v>44923</v>
      </c>
      <c r="D73" s="18" t="s">
        <v>713</v>
      </c>
      <c r="E73" s="34">
        <f>4*150000</f>
        <v>600000</v>
      </c>
      <c r="F73" s="9" t="s">
        <v>654</v>
      </c>
      <c r="G73" s="78" t="s">
        <v>296</v>
      </c>
    </row>
    <row r="74" spans="2:7" hidden="1">
      <c r="B74" s="16">
        <v>69</v>
      </c>
      <c r="C74" s="17">
        <v>44923</v>
      </c>
      <c r="D74" s="18" t="s">
        <v>714</v>
      </c>
      <c r="E74" s="34">
        <f>4*190000</f>
        <v>760000</v>
      </c>
      <c r="F74" s="9" t="s">
        <v>654</v>
      </c>
      <c r="G74" s="78" t="s">
        <v>296</v>
      </c>
    </row>
    <row r="75" spans="2:7" hidden="1">
      <c r="B75" s="16">
        <v>70</v>
      </c>
      <c r="C75" s="17">
        <v>44923</v>
      </c>
      <c r="D75" s="18" t="s">
        <v>660</v>
      </c>
      <c r="E75" s="34">
        <v>20000</v>
      </c>
      <c r="F75" s="9" t="s">
        <v>654</v>
      </c>
      <c r="G75" s="11" t="s">
        <v>184</v>
      </c>
    </row>
    <row r="76" spans="2:7" hidden="1">
      <c r="B76" s="16">
        <v>71</v>
      </c>
      <c r="C76" s="17">
        <v>44923</v>
      </c>
      <c r="D76" s="18" t="s">
        <v>667</v>
      </c>
      <c r="E76" s="34">
        <v>15000</v>
      </c>
      <c r="F76" s="9" t="s">
        <v>654</v>
      </c>
      <c r="G76" s="11" t="s">
        <v>147</v>
      </c>
    </row>
    <row r="77" spans="2:7" hidden="1">
      <c r="B77" s="16">
        <v>72</v>
      </c>
      <c r="C77" s="17">
        <v>44923</v>
      </c>
      <c r="D77" s="18" t="s">
        <v>715</v>
      </c>
      <c r="E77" s="34">
        <v>25000</v>
      </c>
      <c r="F77" s="9" t="s">
        <v>654</v>
      </c>
      <c r="G77" s="11" t="s">
        <v>135</v>
      </c>
    </row>
    <row r="78" spans="2:7" hidden="1">
      <c r="B78" s="16">
        <v>73</v>
      </c>
      <c r="C78" s="17">
        <v>44923</v>
      </c>
      <c r="D78" s="18" t="s">
        <v>716</v>
      </c>
      <c r="E78" s="34">
        <v>95000</v>
      </c>
      <c r="F78" s="9" t="s">
        <v>654</v>
      </c>
      <c r="G78" s="11" t="s">
        <v>139</v>
      </c>
    </row>
    <row r="79" spans="2:7" hidden="1">
      <c r="B79" s="16">
        <v>74</v>
      </c>
      <c r="C79" s="17">
        <v>44924</v>
      </c>
      <c r="D79" s="18" t="s">
        <v>717</v>
      </c>
      <c r="E79" s="34">
        <v>32000</v>
      </c>
      <c r="F79" s="9" t="s">
        <v>654</v>
      </c>
      <c r="G79" s="11" t="s">
        <v>135</v>
      </c>
    </row>
    <row r="80" spans="2:7" hidden="1">
      <c r="B80" s="16">
        <v>75</v>
      </c>
      <c r="C80" s="17">
        <v>44924</v>
      </c>
      <c r="D80" s="18" t="s">
        <v>718</v>
      </c>
      <c r="E80" s="34">
        <v>53300</v>
      </c>
      <c r="F80" s="9" t="s">
        <v>654</v>
      </c>
      <c r="G80" s="11" t="s">
        <v>157</v>
      </c>
    </row>
    <row r="81" spans="2:7" hidden="1">
      <c r="B81" s="16">
        <v>76</v>
      </c>
      <c r="C81" s="17">
        <v>44924</v>
      </c>
      <c r="D81" s="18" t="s">
        <v>667</v>
      </c>
      <c r="E81" s="34">
        <v>15000</v>
      </c>
      <c r="F81" s="9" t="s">
        <v>654</v>
      </c>
      <c r="G81" s="11" t="s">
        <v>147</v>
      </c>
    </row>
    <row r="82" spans="2:7" hidden="1">
      <c r="B82" s="16">
        <v>77</v>
      </c>
      <c r="C82" s="17">
        <v>44924</v>
      </c>
      <c r="D82" s="18" t="s">
        <v>719</v>
      </c>
      <c r="E82" s="34">
        <v>25000</v>
      </c>
      <c r="F82" s="9" t="s">
        <v>654</v>
      </c>
      <c r="G82" s="11" t="s">
        <v>135</v>
      </c>
    </row>
    <row r="83" spans="2:7" hidden="1">
      <c r="B83" s="16">
        <v>78</v>
      </c>
      <c r="C83" s="17">
        <v>44924</v>
      </c>
      <c r="D83" s="18" t="s">
        <v>720</v>
      </c>
      <c r="E83" s="34">
        <v>45000</v>
      </c>
      <c r="F83" s="9" t="s">
        <v>654</v>
      </c>
      <c r="G83" s="11" t="s">
        <v>211</v>
      </c>
    </row>
    <row r="84" spans="2:7" hidden="1">
      <c r="B84" s="16">
        <v>79</v>
      </c>
      <c r="C84" s="17">
        <v>44924</v>
      </c>
      <c r="D84" s="18" t="s">
        <v>721</v>
      </c>
      <c r="E84" s="34">
        <v>40000</v>
      </c>
      <c r="F84" s="9" t="s">
        <v>654</v>
      </c>
      <c r="G84" s="11" t="s">
        <v>184</v>
      </c>
    </row>
    <row r="85" spans="2:7" hidden="1">
      <c r="B85" s="16">
        <v>80</v>
      </c>
      <c r="C85" s="17">
        <v>44924</v>
      </c>
      <c r="D85" s="18" t="s">
        <v>164</v>
      </c>
      <c r="E85" s="34">
        <v>20000</v>
      </c>
      <c r="F85" s="9" t="s">
        <v>654</v>
      </c>
      <c r="G85" s="11" t="s">
        <v>184</v>
      </c>
    </row>
    <row r="86" spans="2:7" hidden="1">
      <c r="B86" s="16">
        <v>81</v>
      </c>
      <c r="C86" s="17">
        <v>44924</v>
      </c>
      <c r="D86" s="18" t="s">
        <v>722</v>
      </c>
      <c r="E86" s="34">
        <v>79000</v>
      </c>
      <c r="F86" s="9" t="s">
        <v>654</v>
      </c>
      <c r="G86" s="11" t="s">
        <v>187</v>
      </c>
    </row>
    <row r="87" spans="2:7" hidden="1">
      <c r="B87" s="16">
        <v>82</v>
      </c>
      <c r="C87" s="17">
        <v>44924</v>
      </c>
      <c r="D87" s="18" t="s">
        <v>723</v>
      </c>
      <c r="E87" s="34">
        <v>127500</v>
      </c>
      <c r="F87" s="9" t="s">
        <v>654</v>
      </c>
      <c r="G87" s="11" t="s">
        <v>187</v>
      </c>
    </row>
    <row r="88" spans="2:7" hidden="1">
      <c r="B88" s="16">
        <v>83</v>
      </c>
      <c r="C88" s="17">
        <v>44924</v>
      </c>
      <c r="D88" s="18" t="s">
        <v>724</v>
      </c>
      <c r="E88" s="34">
        <v>79000</v>
      </c>
      <c r="F88" s="9" t="s">
        <v>654</v>
      </c>
      <c r="G88" s="11" t="s">
        <v>187</v>
      </c>
    </row>
    <row r="89" spans="2:7" hidden="1">
      <c r="B89" s="16">
        <v>84</v>
      </c>
      <c r="C89" s="17">
        <v>44924</v>
      </c>
      <c r="D89" s="18" t="s">
        <v>725</v>
      </c>
      <c r="E89" s="34">
        <v>272500</v>
      </c>
      <c r="F89" s="9" t="s">
        <v>654</v>
      </c>
      <c r="G89" s="11" t="s">
        <v>187</v>
      </c>
    </row>
    <row r="90" spans="2:7" hidden="1">
      <c r="B90" s="16">
        <v>85</v>
      </c>
      <c r="C90" s="17">
        <v>44924</v>
      </c>
      <c r="D90" s="18" t="s">
        <v>726</v>
      </c>
      <c r="E90" s="34">
        <v>126000</v>
      </c>
      <c r="F90" s="9" t="s">
        <v>654</v>
      </c>
      <c r="G90" s="11" t="s">
        <v>147</v>
      </c>
    </row>
    <row r="91" spans="2:7" hidden="1">
      <c r="B91" s="16">
        <v>86</v>
      </c>
      <c r="C91" s="17">
        <v>44925</v>
      </c>
      <c r="D91" s="18" t="s">
        <v>727</v>
      </c>
      <c r="E91" s="34">
        <v>69000</v>
      </c>
      <c r="F91" s="9" t="s">
        <v>654</v>
      </c>
      <c r="G91" s="11" t="s">
        <v>147</v>
      </c>
    </row>
    <row r="92" spans="2:7" hidden="1">
      <c r="B92" s="16">
        <v>87</v>
      </c>
      <c r="C92" s="17">
        <v>44925</v>
      </c>
      <c r="D92" s="18" t="s">
        <v>728</v>
      </c>
      <c r="E92" s="34">
        <v>180000</v>
      </c>
      <c r="F92" s="9" t="s">
        <v>654</v>
      </c>
      <c r="G92" s="11" t="s">
        <v>184</v>
      </c>
    </row>
    <row r="93" spans="2:7" hidden="1">
      <c r="B93" s="16">
        <v>88</v>
      </c>
      <c r="C93" s="17">
        <v>44925</v>
      </c>
      <c r="D93" s="18" t="s">
        <v>729</v>
      </c>
      <c r="E93" s="34">
        <v>83000</v>
      </c>
      <c r="F93" s="9" t="s">
        <v>654</v>
      </c>
      <c r="G93" s="11" t="s">
        <v>730</v>
      </c>
    </row>
    <row r="94" spans="2:7" hidden="1">
      <c r="B94" s="16">
        <v>89</v>
      </c>
      <c r="C94" s="17">
        <v>44926</v>
      </c>
      <c r="D94" s="18" t="s">
        <v>718</v>
      </c>
      <c r="E94" s="34">
        <v>53300</v>
      </c>
      <c r="F94" s="9" t="s">
        <v>654</v>
      </c>
      <c r="G94" s="11" t="s">
        <v>157</v>
      </c>
    </row>
    <row r="95" spans="2:7" hidden="1">
      <c r="B95" s="16">
        <v>90</v>
      </c>
      <c r="C95" s="17">
        <v>44926</v>
      </c>
      <c r="D95" s="18" t="s">
        <v>731</v>
      </c>
      <c r="E95" s="34">
        <v>22000</v>
      </c>
      <c r="F95" s="9" t="s">
        <v>654</v>
      </c>
      <c r="G95" s="11" t="s">
        <v>147</v>
      </c>
    </row>
    <row r="96" spans="2:7" hidden="1">
      <c r="B96" s="16">
        <v>91</v>
      </c>
      <c r="C96" s="17">
        <v>44926</v>
      </c>
      <c r="D96" s="18" t="s">
        <v>732</v>
      </c>
      <c r="E96" s="34">
        <v>25000</v>
      </c>
      <c r="F96" s="9" t="s">
        <v>654</v>
      </c>
      <c r="G96" s="11" t="s">
        <v>147</v>
      </c>
    </row>
    <row r="97" spans="2:7" hidden="1">
      <c r="B97" s="16">
        <v>92</v>
      </c>
      <c r="C97" s="17">
        <v>44926</v>
      </c>
      <c r="D97" s="18" t="s">
        <v>571</v>
      </c>
      <c r="E97" s="34">
        <v>18500</v>
      </c>
      <c r="F97" s="9" t="s">
        <v>654</v>
      </c>
      <c r="G97" s="11" t="s">
        <v>135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N48"/>
  <sheetViews>
    <sheetView workbookViewId="0">
      <selection activeCell="G46" sqref="G46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754</v>
      </c>
      <c r="D2" s="188"/>
    </row>
    <row r="3" spans="2:14">
      <c r="B3" s="48" t="s">
        <v>735</v>
      </c>
      <c r="C3" s="188" t="s">
        <v>755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 hidden="1">
      <c r="B6" s="10">
        <v>1</v>
      </c>
      <c r="C6" s="21">
        <v>44896</v>
      </c>
      <c r="D6" s="10" t="s">
        <v>757</v>
      </c>
      <c r="E6" s="60">
        <v>113000</v>
      </c>
      <c r="F6" s="11" t="s">
        <v>589</v>
      </c>
      <c r="G6" s="11" t="s">
        <v>139</v>
      </c>
      <c r="H6" s="77"/>
    </row>
    <row r="7" spans="2:14" hidden="1">
      <c r="B7" s="10">
        <v>2</v>
      </c>
      <c r="C7" s="21">
        <v>44897</v>
      </c>
      <c r="D7" s="10" t="s">
        <v>758</v>
      </c>
      <c r="E7" s="60">
        <v>218900</v>
      </c>
      <c r="F7" s="11" t="s">
        <v>589</v>
      </c>
      <c r="G7" s="11" t="s">
        <v>139</v>
      </c>
      <c r="H7" s="77"/>
    </row>
    <row r="8" spans="2:14" hidden="1">
      <c r="B8" s="10">
        <v>3</v>
      </c>
      <c r="C8" s="21">
        <v>44897</v>
      </c>
      <c r="D8" s="10" t="s">
        <v>759</v>
      </c>
      <c r="E8" s="60">
        <v>58000</v>
      </c>
      <c r="F8" s="11" t="s">
        <v>589</v>
      </c>
      <c r="G8" s="11" t="s">
        <v>139</v>
      </c>
      <c r="H8" s="77"/>
    </row>
    <row r="9" spans="2:14" hidden="1">
      <c r="B9" s="10">
        <v>4</v>
      </c>
      <c r="C9" s="21">
        <v>44897</v>
      </c>
      <c r="D9" s="10" t="s">
        <v>757</v>
      </c>
      <c r="E9" s="60">
        <v>90000</v>
      </c>
      <c r="F9" s="11" t="s">
        <v>589</v>
      </c>
      <c r="G9" s="11" t="s">
        <v>139</v>
      </c>
      <c r="H9" s="77"/>
    </row>
    <row r="10" spans="2:14" hidden="1">
      <c r="B10" s="10">
        <v>5</v>
      </c>
      <c r="C10" s="21">
        <v>44903</v>
      </c>
      <c r="D10" s="10" t="s">
        <v>759</v>
      </c>
      <c r="E10" s="60">
        <v>33600</v>
      </c>
      <c r="F10" s="11" t="s">
        <v>589</v>
      </c>
      <c r="G10" s="11" t="s">
        <v>139</v>
      </c>
      <c r="H10" s="77"/>
    </row>
    <row r="11" spans="2:14" hidden="1">
      <c r="B11" s="10">
        <v>6</v>
      </c>
      <c r="C11" s="21">
        <v>44903</v>
      </c>
      <c r="D11" s="10" t="s">
        <v>758</v>
      </c>
      <c r="E11" s="60">
        <v>114000</v>
      </c>
      <c r="F11" s="11" t="s">
        <v>589</v>
      </c>
      <c r="G11" s="11" t="s">
        <v>139</v>
      </c>
      <c r="H11" s="77"/>
      <c r="L11" s="35"/>
      <c r="N11" s="36"/>
    </row>
    <row r="12" spans="2:14" hidden="1">
      <c r="B12" s="10">
        <v>7</v>
      </c>
      <c r="C12" s="21">
        <v>44904</v>
      </c>
      <c r="D12" s="10" t="s">
        <v>758</v>
      </c>
      <c r="E12" s="60">
        <v>255200</v>
      </c>
      <c r="F12" s="11" t="s">
        <v>589</v>
      </c>
      <c r="G12" s="11" t="s">
        <v>139</v>
      </c>
      <c r="H12" s="77"/>
      <c r="L12" s="35"/>
      <c r="N12" s="36"/>
    </row>
    <row r="13" spans="2:14" hidden="1">
      <c r="B13" s="10">
        <v>8</v>
      </c>
      <c r="C13" s="21">
        <v>44904</v>
      </c>
      <c r="D13" s="10" t="s">
        <v>759</v>
      </c>
      <c r="E13" s="60">
        <v>38500</v>
      </c>
      <c r="F13" s="11" t="s">
        <v>589</v>
      </c>
      <c r="G13" s="11" t="s">
        <v>139</v>
      </c>
      <c r="H13" s="77"/>
    </row>
    <row r="14" spans="2:14" hidden="1">
      <c r="B14" s="10">
        <v>9</v>
      </c>
      <c r="C14" s="21">
        <v>44904</v>
      </c>
      <c r="D14" s="10" t="s">
        <v>757</v>
      </c>
      <c r="E14" s="60">
        <v>60000</v>
      </c>
      <c r="F14" s="11" t="s">
        <v>589</v>
      </c>
      <c r="G14" s="11" t="s">
        <v>139</v>
      </c>
      <c r="H14" s="77"/>
    </row>
    <row r="15" spans="2:14" hidden="1">
      <c r="B15" s="10">
        <v>10</v>
      </c>
      <c r="C15" s="21">
        <v>44909</v>
      </c>
      <c r="D15" s="10" t="s">
        <v>760</v>
      </c>
      <c r="E15" s="61">
        <v>20800</v>
      </c>
      <c r="F15" s="11" t="s">
        <v>589</v>
      </c>
      <c r="G15" s="11" t="s">
        <v>139</v>
      </c>
      <c r="H15" s="77"/>
    </row>
    <row r="16" spans="2:14" hidden="1">
      <c r="B16" s="10">
        <v>11</v>
      </c>
      <c r="C16" s="21">
        <v>44909</v>
      </c>
      <c r="D16" s="10" t="s">
        <v>761</v>
      </c>
      <c r="E16" s="61">
        <v>125000</v>
      </c>
      <c r="F16" s="11" t="s">
        <v>589</v>
      </c>
      <c r="G16" s="11" t="s">
        <v>139</v>
      </c>
      <c r="H16" s="77"/>
    </row>
    <row r="17" spans="2:8" hidden="1">
      <c r="B17" s="10">
        <v>12</v>
      </c>
      <c r="C17" s="21">
        <v>44910</v>
      </c>
      <c r="D17" s="10" t="s">
        <v>762</v>
      </c>
      <c r="E17" s="61">
        <v>50000</v>
      </c>
      <c r="F17" s="11" t="s">
        <v>589</v>
      </c>
      <c r="G17" s="11" t="s">
        <v>139</v>
      </c>
      <c r="H17" s="77"/>
    </row>
    <row r="18" spans="2:8" hidden="1">
      <c r="B18" s="10">
        <v>13</v>
      </c>
      <c r="C18" s="21">
        <v>44910</v>
      </c>
      <c r="D18" s="10" t="s">
        <v>763</v>
      </c>
      <c r="E18" s="61">
        <v>28000</v>
      </c>
      <c r="F18" s="11" t="s">
        <v>589</v>
      </c>
      <c r="G18" s="11" t="s">
        <v>147</v>
      </c>
      <c r="H18" s="77"/>
    </row>
    <row r="19" spans="2:8" hidden="1">
      <c r="B19" s="10">
        <v>14</v>
      </c>
      <c r="C19" s="21">
        <v>44910</v>
      </c>
      <c r="D19" s="10" t="s">
        <v>764</v>
      </c>
      <c r="E19" s="61">
        <v>50000</v>
      </c>
      <c r="F19" s="11" t="s">
        <v>589</v>
      </c>
      <c r="G19" s="11" t="s">
        <v>139</v>
      </c>
      <c r="H19" s="77"/>
    </row>
    <row r="20" spans="2:8" hidden="1">
      <c r="B20" s="10">
        <v>15</v>
      </c>
      <c r="C20" s="21">
        <v>44910</v>
      </c>
      <c r="D20" s="10" t="s">
        <v>758</v>
      </c>
      <c r="E20" s="61">
        <v>294800</v>
      </c>
      <c r="F20" s="11" t="s">
        <v>589</v>
      </c>
      <c r="G20" s="11" t="s">
        <v>139</v>
      </c>
      <c r="H20" s="77"/>
    </row>
    <row r="21" spans="2:8" hidden="1">
      <c r="B21" s="10">
        <v>16</v>
      </c>
      <c r="C21" s="21">
        <v>44910</v>
      </c>
      <c r="D21" s="10" t="s">
        <v>757</v>
      </c>
      <c r="E21" s="60">
        <v>124000</v>
      </c>
      <c r="F21" s="11" t="s">
        <v>589</v>
      </c>
      <c r="G21" s="11" t="s">
        <v>139</v>
      </c>
      <c r="H21" s="77"/>
    </row>
    <row r="22" spans="2:8" hidden="1">
      <c r="B22" s="10">
        <v>17</v>
      </c>
      <c r="C22" s="21">
        <v>44917</v>
      </c>
      <c r="D22" s="10" t="s">
        <v>759</v>
      </c>
      <c r="E22" s="60">
        <v>71000</v>
      </c>
      <c r="F22" s="11" t="s">
        <v>589</v>
      </c>
      <c r="G22" s="11" t="s">
        <v>139</v>
      </c>
      <c r="H22" s="77"/>
    </row>
    <row r="23" spans="2:8" hidden="1">
      <c r="B23" s="10">
        <v>18</v>
      </c>
      <c r="C23" s="21">
        <v>44917</v>
      </c>
      <c r="D23" s="10" t="s">
        <v>758</v>
      </c>
      <c r="E23" s="60">
        <v>64000</v>
      </c>
      <c r="F23" s="11" t="s">
        <v>589</v>
      </c>
      <c r="G23" s="11" t="s">
        <v>139</v>
      </c>
      <c r="H23" s="77"/>
    </row>
    <row r="24" spans="2:8" hidden="1">
      <c r="B24" s="10">
        <v>19</v>
      </c>
      <c r="C24" s="21">
        <v>44917</v>
      </c>
      <c r="D24" s="10" t="s">
        <v>757</v>
      </c>
      <c r="E24" s="60">
        <v>180000</v>
      </c>
      <c r="F24" s="11" t="s">
        <v>589</v>
      </c>
      <c r="G24" s="11" t="s">
        <v>139</v>
      </c>
      <c r="H24" s="77"/>
    </row>
    <row r="25" spans="2:8" hidden="1">
      <c r="B25" s="10">
        <v>37</v>
      </c>
      <c r="C25" s="21">
        <v>44917</v>
      </c>
      <c r="D25" s="10" t="s">
        <v>765</v>
      </c>
      <c r="E25" s="60">
        <v>2000000</v>
      </c>
      <c r="F25" s="11" t="s">
        <v>589</v>
      </c>
      <c r="G25" s="11" t="s">
        <v>139</v>
      </c>
      <c r="H25" s="77"/>
    </row>
    <row r="26" spans="2:8" hidden="1">
      <c r="B26" s="10">
        <v>38</v>
      </c>
      <c r="C26" s="21">
        <v>44917</v>
      </c>
      <c r="D26" s="10" t="s">
        <v>766</v>
      </c>
      <c r="E26" s="60">
        <v>2000000</v>
      </c>
      <c r="F26" s="11" t="s">
        <v>589</v>
      </c>
      <c r="G26" s="11" t="s">
        <v>139</v>
      </c>
      <c r="H26" s="77"/>
    </row>
    <row r="27" spans="2:8" hidden="1">
      <c r="B27" s="10">
        <v>39</v>
      </c>
      <c r="C27" s="21">
        <v>44917</v>
      </c>
      <c r="D27" s="10" t="s">
        <v>767</v>
      </c>
      <c r="E27" s="60">
        <v>1000000</v>
      </c>
      <c r="F27" s="11" t="s">
        <v>589</v>
      </c>
      <c r="G27" s="11" t="s">
        <v>139</v>
      </c>
      <c r="H27" s="77"/>
    </row>
    <row r="28" spans="2:8" hidden="1">
      <c r="B28" s="10">
        <v>20</v>
      </c>
      <c r="C28" s="21">
        <v>44918</v>
      </c>
      <c r="D28" s="10" t="s">
        <v>768</v>
      </c>
      <c r="E28" s="60">
        <v>39000</v>
      </c>
      <c r="F28" s="11" t="s">
        <v>589</v>
      </c>
      <c r="G28" s="11" t="s">
        <v>139</v>
      </c>
      <c r="H28" s="77"/>
    </row>
    <row r="29" spans="2:8" hidden="1">
      <c r="B29" s="10">
        <v>21</v>
      </c>
      <c r="C29" s="21">
        <v>44918</v>
      </c>
      <c r="D29" s="10" t="s">
        <v>758</v>
      </c>
      <c r="E29" s="60">
        <v>146000</v>
      </c>
      <c r="F29" s="11" t="s">
        <v>589</v>
      </c>
      <c r="G29" s="11" t="s">
        <v>139</v>
      </c>
      <c r="H29" s="77"/>
    </row>
    <row r="30" spans="2:8" hidden="1">
      <c r="B30" s="10">
        <v>40</v>
      </c>
      <c r="C30" s="21">
        <v>44919</v>
      </c>
      <c r="D30" s="10" t="s">
        <v>769</v>
      </c>
      <c r="E30" s="60">
        <v>218000</v>
      </c>
      <c r="F30" s="11" t="s">
        <v>589</v>
      </c>
      <c r="G30" s="11" t="s">
        <v>139</v>
      </c>
      <c r="H30" s="77"/>
    </row>
    <row r="31" spans="2:8" hidden="1">
      <c r="B31" s="10">
        <v>26</v>
      </c>
      <c r="C31" s="21">
        <v>44928</v>
      </c>
      <c r="D31" s="10" t="s">
        <v>770</v>
      </c>
      <c r="E31" s="60">
        <v>16000</v>
      </c>
      <c r="F31" s="11" t="s">
        <v>589</v>
      </c>
      <c r="G31" s="11" t="s">
        <v>184</v>
      </c>
      <c r="H31" s="77"/>
    </row>
    <row r="32" spans="2:8">
      <c r="B32" s="10">
        <v>27</v>
      </c>
      <c r="C32" s="21">
        <v>44928</v>
      </c>
      <c r="D32" s="10" t="s">
        <v>771</v>
      </c>
      <c r="E32" s="60">
        <v>104000</v>
      </c>
      <c r="F32" s="11" t="s">
        <v>589</v>
      </c>
      <c r="G32" s="11" t="s">
        <v>157</v>
      </c>
      <c r="H32" s="77"/>
    </row>
    <row r="33" spans="2:8" hidden="1">
      <c r="B33" s="10">
        <v>35</v>
      </c>
      <c r="C33" s="21">
        <v>44926</v>
      </c>
      <c r="D33" s="10" t="s">
        <v>769</v>
      </c>
      <c r="E33" s="60">
        <v>153000</v>
      </c>
      <c r="F33" s="11" t="s">
        <v>589</v>
      </c>
      <c r="G33" s="11" t="s">
        <v>139</v>
      </c>
      <c r="H33" s="77"/>
    </row>
    <row r="34" spans="2:8" hidden="1">
      <c r="B34" s="10">
        <v>22</v>
      </c>
      <c r="C34" s="21">
        <v>44927</v>
      </c>
      <c r="D34" s="10" t="s">
        <v>772</v>
      </c>
      <c r="E34" s="60">
        <v>63600</v>
      </c>
      <c r="F34" s="11" t="s">
        <v>589</v>
      </c>
      <c r="G34" s="11" t="s">
        <v>139</v>
      </c>
      <c r="H34" s="77"/>
    </row>
    <row r="35" spans="2:8" hidden="1">
      <c r="B35" s="10">
        <v>23</v>
      </c>
      <c r="C35" s="21">
        <v>44927</v>
      </c>
      <c r="D35" s="10" t="s">
        <v>758</v>
      </c>
      <c r="E35" s="60">
        <v>160000</v>
      </c>
      <c r="F35" s="11" t="s">
        <v>589</v>
      </c>
      <c r="G35" s="11" t="s">
        <v>139</v>
      </c>
      <c r="H35" s="77"/>
    </row>
    <row r="36" spans="2:8" hidden="1">
      <c r="B36" s="10">
        <v>31</v>
      </c>
      <c r="C36" s="21">
        <v>44915</v>
      </c>
      <c r="D36" s="10" t="s">
        <v>773</v>
      </c>
      <c r="E36" s="60">
        <v>47000</v>
      </c>
      <c r="F36" s="11" t="s">
        <v>589</v>
      </c>
      <c r="G36" s="11" t="s">
        <v>147</v>
      </c>
      <c r="H36" s="77"/>
    </row>
    <row r="37" spans="2:8">
      <c r="B37" s="10">
        <v>32</v>
      </c>
      <c r="C37" s="21">
        <v>44915</v>
      </c>
      <c r="D37" s="10" t="s">
        <v>774</v>
      </c>
      <c r="E37" s="60">
        <v>380000</v>
      </c>
      <c r="F37" s="11" t="s">
        <v>589</v>
      </c>
      <c r="G37" s="11" t="s">
        <v>82</v>
      </c>
      <c r="H37" s="77"/>
    </row>
    <row r="38" spans="2:8" hidden="1">
      <c r="B38" s="10">
        <v>33</v>
      </c>
      <c r="C38" s="21">
        <v>44919</v>
      </c>
      <c r="D38" s="10" t="s">
        <v>446</v>
      </c>
      <c r="E38" s="60">
        <v>24750</v>
      </c>
      <c r="F38" s="11" t="s">
        <v>589</v>
      </c>
      <c r="G38" s="11" t="s">
        <v>135</v>
      </c>
      <c r="H38" s="77"/>
    </row>
    <row r="39" spans="2:8" hidden="1">
      <c r="B39" s="10">
        <v>34</v>
      </c>
      <c r="C39" s="21">
        <v>44917</v>
      </c>
      <c r="D39" s="10" t="s">
        <v>775</v>
      </c>
      <c r="E39" s="60">
        <v>357700</v>
      </c>
      <c r="F39" s="11" t="s">
        <v>589</v>
      </c>
      <c r="G39" s="11" t="s">
        <v>179</v>
      </c>
      <c r="H39" s="77"/>
    </row>
    <row r="40" spans="2:8" hidden="1">
      <c r="B40" s="10">
        <v>25</v>
      </c>
      <c r="C40" s="21">
        <v>44927</v>
      </c>
      <c r="D40" s="10" t="s">
        <v>757</v>
      </c>
      <c r="E40" s="60">
        <v>82000</v>
      </c>
      <c r="F40" s="11" t="s">
        <v>589</v>
      </c>
      <c r="G40" s="11" t="s">
        <v>139</v>
      </c>
      <c r="H40" s="77"/>
    </row>
    <row r="41" spans="2:8">
      <c r="B41" s="10">
        <v>36</v>
      </c>
      <c r="C41" s="21">
        <v>44915</v>
      </c>
      <c r="D41" s="10" t="s">
        <v>776</v>
      </c>
      <c r="E41" s="60">
        <v>150000</v>
      </c>
      <c r="F41" s="11" t="s">
        <v>589</v>
      </c>
      <c r="G41" s="11" t="s">
        <v>82</v>
      </c>
      <c r="H41" s="77"/>
    </row>
    <row r="42" spans="2:8" hidden="1">
      <c r="B42" s="10">
        <v>24</v>
      </c>
      <c r="C42" s="21">
        <v>44928</v>
      </c>
      <c r="D42" s="10" t="s">
        <v>758</v>
      </c>
      <c r="E42" s="60">
        <v>93000</v>
      </c>
      <c r="F42" s="11" t="s">
        <v>589</v>
      </c>
      <c r="G42" s="11" t="s">
        <v>139</v>
      </c>
      <c r="H42" s="77"/>
    </row>
    <row r="43" spans="2:8" hidden="1">
      <c r="B43" s="10">
        <v>28</v>
      </c>
      <c r="C43" s="21">
        <v>44931</v>
      </c>
      <c r="D43" s="10" t="s">
        <v>772</v>
      </c>
      <c r="E43" s="60">
        <v>51000</v>
      </c>
      <c r="F43" s="11" t="s">
        <v>589</v>
      </c>
      <c r="G43" s="11" t="s">
        <v>139</v>
      </c>
      <c r="H43" s="77"/>
    </row>
    <row r="44" spans="2:8" hidden="1">
      <c r="B44" s="10">
        <v>29</v>
      </c>
      <c r="C44" s="21">
        <v>44932</v>
      </c>
      <c r="D44" s="10" t="s">
        <v>777</v>
      </c>
      <c r="E44" s="60">
        <v>60000</v>
      </c>
      <c r="F44" s="11" t="s">
        <v>589</v>
      </c>
      <c r="G44" s="11" t="s">
        <v>139</v>
      </c>
      <c r="H44" s="77"/>
    </row>
    <row r="45" spans="2:8" hidden="1">
      <c r="B45" s="10">
        <v>30</v>
      </c>
      <c r="C45" s="21">
        <v>44932</v>
      </c>
      <c r="D45" s="10" t="s">
        <v>778</v>
      </c>
      <c r="E45" s="60">
        <v>70000</v>
      </c>
      <c r="F45" s="11" t="s">
        <v>589</v>
      </c>
      <c r="G45" s="11" t="s">
        <v>139</v>
      </c>
      <c r="H45" s="77"/>
    </row>
    <row r="46" spans="2:8">
      <c r="B46" s="10">
        <v>41</v>
      </c>
      <c r="C46" s="21">
        <v>44928</v>
      </c>
      <c r="D46" s="10" t="s">
        <v>779</v>
      </c>
      <c r="E46" s="60">
        <v>150000</v>
      </c>
      <c r="F46" s="11" t="s">
        <v>589</v>
      </c>
      <c r="G46" s="11" t="s">
        <v>147</v>
      </c>
      <c r="H46" s="77"/>
    </row>
    <row r="47" spans="2:8" hidden="1">
      <c r="B47" s="10">
        <v>42</v>
      </c>
      <c r="C47" s="21">
        <v>44934</v>
      </c>
      <c r="D47" s="10" t="s">
        <v>769</v>
      </c>
      <c r="E47" s="60">
        <v>150000</v>
      </c>
      <c r="F47" s="11" t="s">
        <v>589</v>
      </c>
      <c r="G47" s="11" t="s">
        <v>139</v>
      </c>
      <c r="H47" s="77"/>
    </row>
    <row r="48" spans="2:8">
      <c r="B48" s="10">
        <v>43</v>
      </c>
      <c r="C48" s="21">
        <v>44930</v>
      </c>
      <c r="D48" s="10" t="s">
        <v>780</v>
      </c>
      <c r="E48" s="60">
        <v>60000</v>
      </c>
      <c r="F48" s="11" t="s">
        <v>589</v>
      </c>
      <c r="G48" s="11" t="s">
        <v>157</v>
      </c>
      <c r="H48" s="77"/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B2:N95"/>
  <sheetViews>
    <sheetView topLeftCell="A3" workbookViewId="0">
      <selection activeCell="E6" sqref="E6:E95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781</v>
      </c>
      <c r="D2" s="188"/>
    </row>
    <row r="3" spans="2:14">
      <c r="B3" s="48" t="s">
        <v>735</v>
      </c>
      <c r="C3" s="188" t="s">
        <v>782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44916</v>
      </c>
      <c r="D6" s="14" t="s">
        <v>783</v>
      </c>
      <c r="E6" s="15">
        <v>79000</v>
      </c>
      <c r="F6" s="9" t="s">
        <v>784</v>
      </c>
      <c r="G6" s="11" t="s">
        <v>785</v>
      </c>
    </row>
    <row r="7" spans="2:14">
      <c r="B7" s="12">
        <v>2</v>
      </c>
      <c r="C7" s="13">
        <v>44916</v>
      </c>
      <c r="D7" s="14" t="s">
        <v>786</v>
      </c>
      <c r="E7" s="15">
        <v>259000</v>
      </c>
      <c r="F7" s="9" t="s">
        <v>784</v>
      </c>
      <c r="G7" s="11" t="s">
        <v>785</v>
      </c>
    </row>
    <row r="8" spans="2:14">
      <c r="B8" s="12">
        <v>3</v>
      </c>
      <c r="C8" s="13">
        <v>44916</v>
      </c>
      <c r="D8" s="14" t="s">
        <v>787</v>
      </c>
      <c r="E8" s="15">
        <v>79000</v>
      </c>
      <c r="F8" s="9" t="s">
        <v>784</v>
      </c>
      <c r="G8" s="11" t="s">
        <v>785</v>
      </c>
    </row>
    <row r="9" spans="2:14">
      <c r="B9" s="12">
        <v>4</v>
      </c>
      <c r="C9" s="13">
        <v>44917</v>
      </c>
      <c r="D9" s="14" t="s">
        <v>787</v>
      </c>
      <c r="E9" s="15">
        <v>59000</v>
      </c>
      <c r="F9" s="9" t="s">
        <v>784</v>
      </c>
      <c r="G9" s="11" t="s">
        <v>785</v>
      </c>
    </row>
    <row r="10" spans="2:14">
      <c r="B10" s="12">
        <v>5</v>
      </c>
      <c r="C10" s="13">
        <v>44917</v>
      </c>
      <c r="D10" s="14" t="s">
        <v>788</v>
      </c>
      <c r="E10" s="15">
        <v>500900</v>
      </c>
      <c r="F10" s="9" t="s">
        <v>784</v>
      </c>
      <c r="G10" s="11" t="s">
        <v>785</v>
      </c>
    </row>
    <row r="11" spans="2:14">
      <c r="B11" s="12">
        <v>6</v>
      </c>
      <c r="C11" s="13">
        <v>44919</v>
      </c>
      <c r="D11" s="18" t="s">
        <v>789</v>
      </c>
      <c r="E11" s="34">
        <v>190000</v>
      </c>
      <c r="F11" s="9" t="s">
        <v>784</v>
      </c>
      <c r="G11" s="11" t="s">
        <v>82</v>
      </c>
      <c r="L11" s="35"/>
      <c r="N11" s="36"/>
    </row>
    <row r="12" spans="2:14">
      <c r="B12" s="12">
        <v>7</v>
      </c>
      <c r="C12" s="13">
        <v>44919</v>
      </c>
      <c r="D12" s="18" t="s">
        <v>790</v>
      </c>
      <c r="E12" s="34">
        <v>150000</v>
      </c>
      <c r="F12" s="9" t="s">
        <v>784</v>
      </c>
      <c r="G12" s="11" t="s">
        <v>82</v>
      </c>
      <c r="L12" s="35"/>
      <c r="N12" s="36"/>
    </row>
    <row r="13" spans="2:14">
      <c r="B13" s="12">
        <v>8</v>
      </c>
      <c r="C13" s="13">
        <v>44923</v>
      </c>
      <c r="D13" s="14" t="s">
        <v>791</v>
      </c>
      <c r="E13" s="15">
        <v>77400</v>
      </c>
      <c r="F13" s="9" t="s">
        <v>784</v>
      </c>
      <c r="G13" s="11" t="s">
        <v>785</v>
      </c>
    </row>
    <row r="14" spans="2:14">
      <c r="B14" s="12">
        <v>9</v>
      </c>
      <c r="C14" s="13">
        <v>44923</v>
      </c>
      <c r="D14" s="14" t="s">
        <v>792</v>
      </c>
      <c r="E14" s="15">
        <v>127500</v>
      </c>
      <c r="F14" s="9" t="s">
        <v>784</v>
      </c>
      <c r="G14" s="11" t="s">
        <v>785</v>
      </c>
    </row>
    <row r="15" spans="2:14">
      <c r="B15" s="12">
        <v>10</v>
      </c>
      <c r="C15" s="13">
        <v>44923</v>
      </c>
      <c r="D15" s="14" t="s">
        <v>793</v>
      </c>
      <c r="E15" s="15">
        <v>59000</v>
      </c>
      <c r="F15" s="9" t="s">
        <v>784</v>
      </c>
      <c r="G15" s="11" t="s">
        <v>785</v>
      </c>
    </row>
    <row r="16" spans="2:14">
      <c r="B16" s="12">
        <v>11</v>
      </c>
      <c r="C16" s="13">
        <v>44924</v>
      </c>
      <c r="D16" s="14" t="s">
        <v>794</v>
      </c>
      <c r="E16" s="15">
        <v>59000</v>
      </c>
      <c r="F16" s="9" t="s">
        <v>784</v>
      </c>
      <c r="G16" s="11" t="s">
        <v>785</v>
      </c>
    </row>
    <row r="17" spans="2:7">
      <c r="B17" s="12">
        <v>12</v>
      </c>
      <c r="C17" s="13">
        <v>44927</v>
      </c>
      <c r="D17" s="14" t="s">
        <v>795</v>
      </c>
      <c r="E17" s="62">
        <v>60000</v>
      </c>
      <c r="F17" s="9" t="s">
        <v>784</v>
      </c>
      <c r="G17" s="11" t="s">
        <v>135</v>
      </c>
    </row>
    <row r="18" spans="2:7">
      <c r="B18" s="12">
        <v>13</v>
      </c>
      <c r="C18" s="13">
        <v>44927</v>
      </c>
      <c r="D18" s="14" t="s">
        <v>796</v>
      </c>
      <c r="E18" s="62">
        <v>20000</v>
      </c>
      <c r="F18" s="9" t="s">
        <v>784</v>
      </c>
      <c r="G18" s="11" t="s">
        <v>135</v>
      </c>
    </row>
    <row r="19" spans="2:7">
      <c r="B19" s="12">
        <v>14</v>
      </c>
      <c r="C19" s="13">
        <v>44927</v>
      </c>
      <c r="D19" s="14" t="s">
        <v>797</v>
      </c>
      <c r="E19" s="62">
        <v>5000</v>
      </c>
      <c r="F19" s="9" t="s">
        <v>784</v>
      </c>
      <c r="G19" s="11" t="s">
        <v>141</v>
      </c>
    </row>
    <row r="20" spans="2:7">
      <c r="B20" s="12">
        <v>15</v>
      </c>
      <c r="C20" s="13">
        <v>44927</v>
      </c>
      <c r="D20" s="14" t="s">
        <v>798</v>
      </c>
      <c r="E20" s="62">
        <v>35000</v>
      </c>
      <c r="F20" s="9" t="s">
        <v>784</v>
      </c>
      <c r="G20" s="11" t="s">
        <v>157</v>
      </c>
    </row>
    <row r="21" spans="2:7">
      <c r="B21" s="12">
        <v>15</v>
      </c>
      <c r="C21" s="13">
        <v>44927</v>
      </c>
      <c r="D21" s="14" t="s">
        <v>799</v>
      </c>
      <c r="E21" s="62">
        <v>33000</v>
      </c>
      <c r="F21" s="9" t="s">
        <v>784</v>
      </c>
      <c r="G21" s="11" t="s">
        <v>135</v>
      </c>
    </row>
    <row r="22" spans="2:7">
      <c r="B22" s="12">
        <v>15</v>
      </c>
      <c r="C22" s="13">
        <v>44927</v>
      </c>
      <c r="D22" s="14" t="s">
        <v>800</v>
      </c>
      <c r="E22" s="62">
        <v>111000</v>
      </c>
      <c r="F22" s="9" t="s">
        <v>784</v>
      </c>
      <c r="G22" s="11" t="s">
        <v>157</v>
      </c>
    </row>
    <row r="23" spans="2:7">
      <c r="B23" s="12">
        <v>15</v>
      </c>
      <c r="C23" s="13">
        <v>44927</v>
      </c>
      <c r="D23" s="14" t="s">
        <v>801</v>
      </c>
      <c r="E23" s="62">
        <v>90000</v>
      </c>
      <c r="F23" s="9" t="s">
        <v>784</v>
      </c>
      <c r="G23" s="11" t="s">
        <v>157</v>
      </c>
    </row>
    <row r="24" spans="2:7">
      <c r="B24" s="12">
        <v>15</v>
      </c>
      <c r="C24" s="13">
        <v>44928</v>
      </c>
      <c r="D24" s="14" t="s">
        <v>802</v>
      </c>
      <c r="E24" s="62">
        <v>79000</v>
      </c>
      <c r="F24" s="9" t="s">
        <v>784</v>
      </c>
      <c r="G24" s="11" t="s">
        <v>785</v>
      </c>
    </row>
    <row r="25" spans="2:7">
      <c r="B25" s="12">
        <v>15</v>
      </c>
      <c r="C25" s="13">
        <v>44928</v>
      </c>
      <c r="D25" s="14" t="s">
        <v>803</v>
      </c>
      <c r="E25" s="62">
        <v>127500</v>
      </c>
      <c r="F25" s="9" t="s">
        <v>784</v>
      </c>
      <c r="G25" s="11" t="s">
        <v>785</v>
      </c>
    </row>
    <row r="26" spans="2:7">
      <c r="B26" s="12">
        <v>15</v>
      </c>
      <c r="C26" s="13">
        <v>44928</v>
      </c>
      <c r="D26" s="14" t="s">
        <v>804</v>
      </c>
      <c r="E26" s="62">
        <v>27000</v>
      </c>
      <c r="F26" s="9" t="s">
        <v>784</v>
      </c>
      <c r="G26" s="11" t="s">
        <v>785</v>
      </c>
    </row>
    <row r="27" spans="2:7">
      <c r="B27" s="12">
        <v>15</v>
      </c>
      <c r="C27" s="13">
        <v>44928</v>
      </c>
      <c r="D27" s="14" t="s">
        <v>276</v>
      </c>
      <c r="E27" s="62">
        <v>203500</v>
      </c>
      <c r="F27" s="9" t="s">
        <v>784</v>
      </c>
      <c r="G27" s="11" t="s">
        <v>157</v>
      </c>
    </row>
    <row r="28" spans="2:7">
      <c r="B28" s="12">
        <v>15</v>
      </c>
      <c r="C28" s="17">
        <v>44928</v>
      </c>
      <c r="D28" s="18" t="s">
        <v>805</v>
      </c>
      <c r="E28" s="34">
        <v>86600</v>
      </c>
      <c r="F28" s="9" t="s">
        <v>784</v>
      </c>
      <c r="G28" s="11" t="s">
        <v>132</v>
      </c>
    </row>
    <row r="29" spans="2:7">
      <c r="B29" s="12">
        <v>15</v>
      </c>
      <c r="C29" s="13">
        <v>44928</v>
      </c>
      <c r="D29" s="14" t="s">
        <v>806</v>
      </c>
      <c r="E29" s="62">
        <v>59000</v>
      </c>
      <c r="F29" s="9" t="s">
        <v>784</v>
      </c>
      <c r="G29" s="11" t="s">
        <v>785</v>
      </c>
    </row>
    <row r="30" spans="2:7">
      <c r="B30" s="12">
        <v>15</v>
      </c>
      <c r="C30" s="13">
        <v>44928</v>
      </c>
      <c r="D30" s="14" t="s">
        <v>791</v>
      </c>
      <c r="E30" s="62">
        <v>77400</v>
      </c>
      <c r="F30" s="9" t="s">
        <v>784</v>
      </c>
      <c r="G30" s="11" t="s">
        <v>785</v>
      </c>
    </row>
    <row r="31" spans="2:7">
      <c r="B31" s="12">
        <v>26</v>
      </c>
      <c r="C31" s="13">
        <v>44929</v>
      </c>
      <c r="D31" s="14" t="s">
        <v>807</v>
      </c>
      <c r="E31" s="62">
        <v>12240</v>
      </c>
      <c r="F31" s="9" t="s">
        <v>808</v>
      </c>
      <c r="G31" s="11" t="s">
        <v>785</v>
      </c>
    </row>
    <row r="32" spans="2:7">
      <c r="B32" s="12">
        <v>27</v>
      </c>
      <c r="C32" s="13">
        <v>44929</v>
      </c>
      <c r="D32" s="14" t="s">
        <v>802</v>
      </c>
      <c r="E32" s="62">
        <v>59000</v>
      </c>
      <c r="F32" s="9" t="s">
        <v>808</v>
      </c>
      <c r="G32" s="11" t="s">
        <v>785</v>
      </c>
    </row>
    <row r="33" spans="2:7">
      <c r="B33" s="12">
        <v>28</v>
      </c>
      <c r="C33" s="13">
        <v>44929</v>
      </c>
      <c r="D33" s="14" t="s">
        <v>809</v>
      </c>
      <c r="E33" s="62">
        <v>154500</v>
      </c>
      <c r="F33" s="9" t="s">
        <v>808</v>
      </c>
      <c r="G33" s="11" t="s">
        <v>785</v>
      </c>
    </row>
    <row r="34" spans="2:7">
      <c r="B34" s="12">
        <v>29</v>
      </c>
      <c r="C34" s="13">
        <v>44929</v>
      </c>
      <c r="D34" s="14" t="s">
        <v>810</v>
      </c>
      <c r="E34" s="62">
        <v>478000</v>
      </c>
      <c r="F34" s="9" t="s">
        <v>808</v>
      </c>
      <c r="G34" s="11" t="s">
        <v>785</v>
      </c>
    </row>
    <row r="35" spans="2:7">
      <c r="B35" s="12">
        <v>30</v>
      </c>
      <c r="C35" s="13">
        <v>44930</v>
      </c>
      <c r="D35" s="14" t="s">
        <v>804</v>
      </c>
      <c r="E35" s="62">
        <v>54000</v>
      </c>
      <c r="F35" s="9" t="s">
        <v>808</v>
      </c>
      <c r="G35" s="11" t="s">
        <v>785</v>
      </c>
    </row>
    <row r="36" spans="2:7">
      <c r="B36" s="12">
        <v>15</v>
      </c>
      <c r="C36" s="13">
        <v>44930</v>
      </c>
      <c r="D36" s="14" t="s">
        <v>811</v>
      </c>
      <c r="E36" s="62">
        <v>72000</v>
      </c>
      <c r="F36" s="9" t="s">
        <v>784</v>
      </c>
      <c r="G36" s="11" t="s">
        <v>147</v>
      </c>
    </row>
    <row r="37" spans="2:7">
      <c r="B37" s="12">
        <v>15</v>
      </c>
      <c r="C37" s="13">
        <v>44930</v>
      </c>
      <c r="D37" s="14" t="s">
        <v>812</v>
      </c>
      <c r="E37" s="62">
        <v>190000</v>
      </c>
      <c r="F37" s="9" t="s">
        <v>784</v>
      </c>
      <c r="G37" s="11" t="s">
        <v>82</v>
      </c>
    </row>
    <row r="38" spans="2:7">
      <c r="B38" s="12">
        <v>15</v>
      </c>
      <c r="C38" s="13">
        <v>44930</v>
      </c>
      <c r="D38" s="14" t="s">
        <v>813</v>
      </c>
      <c r="E38" s="62">
        <v>190000</v>
      </c>
      <c r="F38" s="9" t="s">
        <v>784</v>
      </c>
      <c r="G38" s="11" t="s">
        <v>82</v>
      </c>
    </row>
    <row r="39" spans="2:7">
      <c r="B39" s="12">
        <v>15</v>
      </c>
      <c r="C39" s="13">
        <v>44930</v>
      </c>
      <c r="D39" s="14" t="s">
        <v>814</v>
      </c>
      <c r="E39" s="62">
        <v>190000</v>
      </c>
      <c r="F39" s="9" t="s">
        <v>784</v>
      </c>
      <c r="G39" s="11" t="s">
        <v>82</v>
      </c>
    </row>
    <row r="40" spans="2:7">
      <c r="B40" s="12">
        <v>15</v>
      </c>
      <c r="C40" s="13">
        <v>44930</v>
      </c>
      <c r="D40" s="14" t="s">
        <v>815</v>
      </c>
      <c r="E40" s="62">
        <v>190000</v>
      </c>
      <c r="F40" s="9" t="s">
        <v>784</v>
      </c>
      <c r="G40" s="11" t="s">
        <v>82</v>
      </c>
    </row>
    <row r="41" spans="2:7">
      <c r="B41" s="12">
        <v>15</v>
      </c>
      <c r="C41" s="13">
        <v>44931</v>
      </c>
      <c r="D41" s="14" t="s">
        <v>816</v>
      </c>
      <c r="E41" s="62">
        <v>150000</v>
      </c>
      <c r="F41" s="9" t="s">
        <v>784</v>
      </c>
      <c r="G41" s="11" t="s">
        <v>82</v>
      </c>
    </row>
    <row r="42" spans="2:7">
      <c r="B42" s="12">
        <v>15</v>
      </c>
      <c r="C42" s="13">
        <v>44931</v>
      </c>
      <c r="D42" s="14" t="s">
        <v>817</v>
      </c>
      <c r="E42" s="62">
        <v>150000</v>
      </c>
      <c r="F42" s="9" t="s">
        <v>784</v>
      </c>
      <c r="G42" s="11" t="s">
        <v>82</v>
      </c>
    </row>
    <row r="43" spans="2:7">
      <c r="B43" s="12">
        <v>15</v>
      </c>
      <c r="C43" s="13">
        <v>44931</v>
      </c>
      <c r="D43" s="14" t="s">
        <v>818</v>
      </c>
      <c r="E43" s="62">
        <v>150000</v>
      </c>
      <c r="F43" s="9" t="s">
        <v>784</v>
      </c>
      <c r="G43" s="11" t="s">
        <v>82</v>
      </c>
    </row>
    <row r="44" spans="2:7">
      <c r="B44" s="12">
        <v>15</v>
      </c>
      <c r="C44" s="13">
        <v>44931</v>
      </c>
      <c r="D44" s="14" t="s">
        <v>819</v>
      </c>
      <c r="E44" s="62">
        <v>150000</v>
      </c>
      <c r="F44" s="9" t="s">
        <v>784</v>
      </c>
      <c r="G44" s="11" t="s">
        <v>82</v>
      </c>
    </row>
    <row r="45" spans="2:7">
      <c r="B45" s="12">
        <v>15</v>
      </c>
      <c r="C45" s="13">
        <v>44931</v>
      </c>
      <c r="D45" s="14" t="s">
        <v>820</v>
      </c>
      <c r="E45" s="62">
        <v>700000</v>
      </c>
      <c r="F45" s="9" t="s">
        <v>784</v>
      </c>
      <c r="G45" s="11" t="s">
        <v>139</v>
      </c>
    </row>
    <row r="46" spans="2:7">
      <c r="B46" s="12">
        <v>15</v>
      </c>
      <c r="C46" s="13">
        <v>44931</v>
      </c>
      <c r="D46" s="18" t="s">
        <v>821</v>
      </c>
      <c r="E46" s="34">
        <v>79000</v>
      </c>
      <c r="F46" s="9" t="s">
        <v>784</v>
      </c>
      <c r="G46" s="11" t="s">
        <v>785</v>
      </c>
    </row>
    <row r="47" spans="2:7">
      <c r="B47" s="12">
        <v>15</v>
      </c>
      <c r="C47" s="13">
        <v>44931</v>
      </c>
      <c r="D47" s="18" t="s">
        <v>822</v>
      </c>
      <c r="E47" s="34">
        <v>127500</v>
      </c>
      <c r="F47" s="9" t="s">
        <v>784</v>
      </c>
      <c r="G47" s="11" t="s">
        <v>785</v>
      </c>
    </row>
    <row r="48" spans="2:7">
      <c r="B48" s="12">
        <v>15</v>
      </c>
      <c r="C48" s="13">
        <v>44931</v>
      </c>
      <c r="D48" s="18" t="s">
        <v>823</v>
      </c>
      <c r="E48" s="34">
        <v>33000</v>
      </c>
      <c r="F48" s="9" t="s">
        <v>784</v>
      </c>
      <c r="G48" s="11" t="s">
        <v>135</v>
      </c>
    </row>
    <row r="49" spans="2:7">
      <c r="B49" s="12">
        <v>15</v>
      </c>
      <c r="C49" s="13">
        <v>44931</v>
      </c>
      <c r="D49" s="18" t="s">
        <v>824</v>
      </c>
      <c r="E49" s="34">
        <v>18500</v>
      </c>
      <c r="F49" s="9" t="s">
        <v>784</v>
      </c>
      <c r="G49" s="11" t="s">
        <v>135</v>
      </c>
    </row>
    <row r="50" spans="2:7">
      <c r="B50" s="12">
        <v>15</v>
      </c>
      <c r="C50" s="13">
        <v>44931</v>
      </c>
      <c r="D50" s="18" t="s">
        <v>825</v>
      </c>
      <c r="E50" s="34">
        <v>55500</v>
      </c>
      <c r="F50" s="9" t="s">
        <v>784</v>
      </c>
      <c r="G50" s="11" t="s">
        <v>135</v>
      </c>
    </row>
    <row r="51" spans="2:7">
      <c r="B51" s="12">
        <v>15</v>
      </c>
      <c r="C51" s="13">
        <v>44931</v>
      </c>
      <c r="D51" s="18" t="s">
        <v>826</v>
      </c>
      <c r="E51" s="34">
        <v>130000</v>
      </c>
      <c r="F51" s="9" t="s">
        <v>784</v>
      </c>
      <c r="G51" s="11" t="s">
        <v>135</v>
      </c>
    </row>
    <row r="52" spans="2:7">
      <c r="B52" s="12">
        <v>15</v>
      </c>
      <c r="C52" s="13">
        <v>44931</v>
      </c>
      <c r="D52" s="18" t="s">
        <v>827</v>
      </c>
      <c r="E52" s="34">
        <v>139000</v>
      </c>
      <c r="F52" s="9" t="s">
        <v>784</v>
      </c>
      <c r="G52" s="11" t="s">
        <v>147</v>
      </c>
    </row>
    <row r="53" spans="2:7">
      <c r="B53" s="12">
        <v>15</v>
      </c>
      <c r="C53" s="13">
        <v>44932</v>
      </c>
      <c r="D53" s="18" t="s">
        <v>828</v>
      </c>
      <c r="E53" s="34">
        <v>8000</v>
      </c>
      <c r="F53" s="9" t="s">
        <v>784</v>
      </c>
      <c r="G53" s="11" t="s">
        <v>184</v>
      </c>
    </row>
    <row r="54" spans="2:7">
      <c r="B54" s="12">
        <v>15</v>
      </c>
      <c r="C54" s="13">
        <v>44932</v>
      </c>
      <c r="D54" s="18" t="s">
        <v>829</v>
      </c>
      <c r="E54" s="34">
        <v>76000</v>
      </c>
      <c r="F54" s="9" t="s">
        <v>784</v>
      </c>
      <c r="G54" s="11" t="s">
        <v>147</v>
      </c>
    </row>
    <row r="55" spans="2:7">
      <c r="B55" s="12">
        <v>15</v>
      </c>
      <c r="C55" s="13">
        <v>44932</v>
      </c>
      <c r="D55" s="18" t="s">
        <v>830</v>
      </c>
      <c r="E55" s="34">
        <v>18000</v>
      </c>
      <c r="F55" s="9" t="s">
        <v>784</v>
      </c>
      <c r="G55" s="11" t="s">
        <v>135</v>
      </c>
    </row>
    <row r="56" spans="2:7">
      <c r="B56" s="12">
        <v>15</v>
      </c>
      <c r="C56" s="17">
        <v>44933</v>
      </c>
      <c r="D56" s="18" t="s">
        <v>831</v>
      </c>
      <c r="E56" s="34">
        <v>123000</v>
      </c>
      <c r="F56" s="9" t="s">
        <v>784</v>
      </c>
      <c r="G56" s="11" t="s">
        <v>184</v>
      </c>
    </row>
    <row r="57" spans="2:7">
      <c r="B57" s="12">
        <v>15</v>
      </c>
      <c r="C57" s="17">
        <v>44933</v>
      </c>
      <c r="D57" s="18" t="s">
        <v>832</v>
      </c>
      <c r="E57" s="34">
        <v>18500</v>
      </c>
      <c r="F57" s="9" t="s">
        <v>784</v>
      </c>
      <c r="G57" s="11" t="s">
        <v>135</v>
      </c>
    </row>
    <row r="58" spans="2:7">
      <c r="B58" s="12">
        <v>15</v>
      </c>
      <c r="C58" s="17">
        <v>44933</v>
      </c>
      <c r="D58" s="18" t="s">
        <v>833</v>
      </c>
      <c r="E58" s="34">
        <v>150000</v>
      </c>
      <c r="F58" s="9" t="s">
        <v>784</v>
      </c>
      <c r="G58" s="11" t="s">
        <v>82</v>
      </c>
    </row>
    <row r="59" spans="2:7">
      <c r="B59" s="12">
        <v>15</v>
      </c>
      <c r="C59" s="13">
        <v>44933</v>
      </c>
      <c r="D59" s="14" t="s">
        <v>834</v>
      </c>
      <c r="E59" s="62">
        <v>190000</v>
      </c>
      <c r="F59" s="9" t="s">
        <v>784</v>
      </c>
      <c r="G59" s="11" t="s">
        <v>82</v>
      </c>
    </row>
    <row r="60" spans="2:7">
      <c r="B60" s="12">
        <v>15</v>
      </c>
      <c r="C60" s="17">
        <v>44933</v>
      </c>
      <c r="D60" s="18" t="s">
        <v>835</v>
      </c>
      <c r="E60" s="34">
        <v>50000</v>
      </c>
      <c r="F60" s="9" t="s">
        <v>784</v>
      </c>
      <c r="G60" s="11" t="s">
        <v>157</v>
      </c>
    </row>
    <row r="61" spans="2:7">
      <c r="B61" s="12">
        <v>15</v>
      </c>
      <c r="C61" s="17">
        <v>44934</v>
      </c>
      <c r="D61" s="18" t="s">
        <v>836</v>
      </c>
      <c r="E61" s="34">
        <v>54000</v>
      </c>
      <c r="F61" s="9" t="s">
        <v>784</v>
      </c>
      <c r="G61" s="11" t="s">
        <v>785</v>
      </c>
    </row>
    <row r="62" spans="2:7">
      <c r="B62" s="12">
        <v>15</v>
      </c>
      <c r="C62" s="17">
        <v>44935</v>
      </c>
      <c r="D62" s="18" t="s">
        <v>837</v>
      </c>
      <c r="E62" s="34">
        <v>240000</v>
      </c>
      <c r="F62" s="9" t="s">
        <v>784</v>
      </c>
      <c r="G62" s="11" t="s">
        <v>135</v>
      </c>
    </row>
    <row r="63" spans="2:7">
      <c r="B63" s="12">
        <v>15</v>
      </c>
      <c r="C63" s="17">
        <v>44936</v>
      </c>
      <c r="D63" s="18" t="s">
        <v>838</v>
      </c>
      <c r="E63" s="34">
        <v>100000</v>
      </c>
      <c r="F63" s="9" t="s">
        <v>784</v>
      </c>
      <c r="G63" s="11" t="s">
        <v>147</v>
      </c>
    </row>
    <row r="64" spans="2:7">
      <c r="B64" s="12">
        <v>15</v>
      </c>
      <c r="C64" s="17">
        <v>44936</v>
      </c>
      <c r="D64" s="18" t="s">
        <v>839</v>
      </c>
      <c r="E64" s="34">
        <v>210000</v>
      </c>
      <c r="F64" s="9" t="s">
        <v>784</v>
      </c>
      <c r="G64" s="11" t="s">
        <v>135</v>
      </c>
    </row>
    <row r="65" spans="2:7">
      <c r="B65" s="12">
        <v>15</v>
      </c>
      <c r="C65" s="17">
        <v>44936</v>
      </c>
      <c r="D65" s="18" t="s">
        <v>840</v>
      </c>
      <c r="E65" s="34">
        <v>42500</v>
      </c>
      <c r="F65" s="9" t="s">
        <v>784</v>
      </c>
      <c r="G65" s="11" t="s">
        <v>785</v>
      </c>
    </row>
    <row r="66" spans="2:7">
      <c r="B66" s="12">
        <v>15</v>
      </c>
      <c r="C66" s="17">
        <v>44936</v>
      </c>
      <c r="D66" s="14" t="s">
        <v>810</v>
      </c>
      <c r="E66" s="62">
        <v>118350</v>
      </c>
      <c r="F66" s="9" t="s">
        <v>784</v>
      </c>
      <c r="G66" s="11" t="s">
        <v>785</v>
      </c>
    </row>
    <row r="67" spans="2:7">
      <c r="B67" s="12">
        <v>15</v>
      </c>
      <c r="C67" s="17">
        <v>44937</v>
      </c>
      <c r="D67" s="14" t="s">
        <v>802</v>
      </c>
      <c r="E67" s="62">
        <v>59000</v>
      </c>
      <c r="F67" s="9" t="s">
        <v>784</v>
      </c>
      <c r="G67" s="11" t="s">
        <v>785</v>
      </c>
    </row>
    <row r="68" spans="2:7">
      <c r="B68" s="12">
        <v>15</v>
      </c>
      <c r="C68" s="17">
        <v>44937</v>
      </c>
      <c r="D68" s="14" t="s">
        <v>809</v>
      </c>
      <c r="E68" s="62">
        <v>226500</v>
      </c>
      <c r="F68" s="9" t="s">
        <v>784</v>
      </c>
      <c r="G68" s="11" t="s">
        <v>785</v>
      </c>
    </row>
    <row r="69" spans="2:7">
      <c r="B69" s="12">
        <v>15</v>
      </c>
      <c r="C69" s="17">
        <v>44937</v>
      </c>
      <c r="D69" s="14" t="s">
        <v>841</v>
      </c>
      <c r="E69" s="62">
        <v>79000</v>
      </c>
      <c r="F69" s="9" t="s">
        <v>784</v>
      </c>
      <c r="G69" s="11" t="s">
        <v>785</v>
      </c>
    </row>
    <row r="70" spans="2:7">
      <c r="B70" s="12">
        <v>15</v>
      </c>
      <c r="C70" s="17">
        <v>44937</v>
      </c>
      <c r="D70" s="14" t="s">
        <v>842</v>
      </c>
      <c r="E70" s="62">
        <v>58500</v>
      </c>
      <c r="F70" s="9" t="s">
        <v>784</v>
      </c>
      <c r="G70" s="11" t="s">
        <v>785</v>
      </c>
    </row>
    <row r="71" spans="2:7">
      <c r="B71" s="12">
        <v>15</v>
      </c>
      <c r="C71" s="17">
        <v>44937</v>
      </c>
      <c r="D71" s="14" t="s">
        <v>804</v>
      </c>
      <c r="E71" s="62">
        <v>245000</v>
      </c>
      <c r="F71" s="9" t="s">
        <v>784</v>
      </c>
      <c r="G71" s="11" t="s">
        <v>785</v>
      </c>
    </row>
    <row r="72" spans="2:7">
      <c r="B72" s="12">
        <v>15</v>
      </c>
      <c r="C72" s="13">
        <v>44937</v>
      </c>
      <c r="D72" s="14" t="s">
        <v>843</v>
      </c>
      <c r="E72" s="62">
        <v>220000</v>
      </c>
      <c r="F72" s="9" t="s">
        <v>784</v>
      </c>
      <c r="G72" s="11" t="s">
        <v>135</v>
      </c>
    </row>
    <row r="73" spans="2:7">
      <c r="B73" s="12">
        <v>15</v>
      </c>
      <c r="C73" s="13">
        <v>44937</v>
      </c>
      <c r="D73" s="14" t="s">
        <v>844</v>
      </c>
      <c r="E73" s="62">
        <v>95000</v>
      </c>
      <c r="F73" s="9" t="s">
        <v>784</v>
      </c>
      <c r="G73" s="11" t="s">
        <v>147</v>
      </c>
    </row>
    <row r="74" spans="2:7">
      <c r="B74" s="12">
        <v>15</v>
      </c>
      <c r="C74" s="17">
        <v>44937</v>
      </c>
      <c r="D74" s="18" t="s">
        <v>845</v>
      </c>
      <c r="E74" s="34">
        <v>150000</v>
      </c>
      <c r="F74" s="9" t="s">
        <v>784</v>
      </c>
      <c r="G74" s="11" t="s">
        <v>82</v>
      </c>
    </row>
    <row r="75" spans="2:7">
      <c r="B75" s="12">
        <v>15</v>
      </c>
      <c r="C75" s="17">
        <v>44937</v>
      </c>
      <c r="D75" s="18" t="s">
        <v>846</v>
      </c>
      <c r="E75" s="34">
        <v>190000</v>
      </c>
      <c r="F75" s="9" t="s">
        <v>784</v>
      </c>
      <c r="G75" s="11" t="s">
        <v>82</v>
      </c>
    </row>
    <row r="76" spans="2:7">
      <c r="B76" s="12">
        <v>15</v>
      </c>
      <c r="C76" s="17">
        <v>44937</v>
      </c>
      <c r="D76" s="18" t="s">
        <v>847</v>
      </c>
      <c r="E76" s="34">
        <v>85000</v>
      </c>
      <c r="F76" s="9" t="s">
        <v>784</v>
      </c>
      <c r="G76" s="11" t="s">
        <v>132</v>
      </c>
    </row>
    <row r="77" spans="2:7">
      <c r="B77" s="12">
        <v>15</v>
      </c>
      <c r="C77" s="17">
        <v>44937</v>
      </c>
      <c r="D77" s="18" t="s">
        <v>848</v>
      </c>
      <c r="E77" s="34">
        <v>62500</v>
      </c>
      <c r="F77" s="9" t="s">
        <v>784</v>
      </c>
      <c r="G77" s="11" t="s">
        <v>785</v>
      </c>
    </row>
    <row r="78" spans="2:7">
      <c r="B78" s="12">
        <v>15</v>
      </c>
      <c r="C78" s="17">
        <v>44937</v>
      </c>
      <c r="D78" s="18" t="s">
        <v>849</v>
      </c>
      <c r="E78" s="34">
        <v>50000</v>
      </c>
      <c r="F78" s="9" t="s">
        <v>784</v>
      </c>
      <c r="G78" s="11" t="s">
        <v>147</v>
      </c>
    </row>
    <row r="79" spans="2:7">
      <c r="B79" s="12">
        <v>15</v>
      </c>
      <c r="C79" s="17">
        <v>44937</v>
      </c>
      <c r="D79" s="18" t="s">
        <v>806</v>
      </c>
      <c r="E79" s="34">
        <v>59000</v>
      </c>
      <c r="F79" s="9" t="s">
        <v>784</v>
      </c>
      <c r="G79" s="11" t="s">
        <v>785</v>
      </c>
    </row>
    <row r="80" spans="2:7">
      <c r="B80" s="12">
        <v>15</v>
      </c>
      <c r="C80" s="17">
        <v>44937</v>
      </c>
      <c r="D80" s="18" t="s">
        <v>791</v>
      </c>
      <c r="E80" s="34">
        <v>77400</v>
      </c>
      <c r="F80" s="9" t="s">
        <v>784</v>
      </c>
      <c r="G80" s="11" t="s">
        <v>785</v>
      </c>
    </row>
    <row r="81" spans="2:7">
      <c r="B81" s="12">
        <v>15</v>
      </c>
      <c r="C81" s="17">
        <v>44938</v>
      </c>
      <c r="D81" s="18" t="s">
        <v>807</v>
      </c>
      <c r="E81" s="34">
        <v>71100</v>
      </c>
      <c r="F81" s="9" t="s">
        <v>784</v>
      </c>
      <c r="G81" s="11" t="s">
        <v>785</v>
      </c>
    </row>
    <row r="82" spans="2:7">
      <c r="B82" s="12">
        <v>15</v>
      </c>
      <c r="C82" s="17">
        <v>44938</v>
      </c>
      <c r="D82" s="18" t="s">
        <v>850</v>
      </c>
      <c r="E82" s="34">
        <v>50000</v>
      </c>
      <c r="F82" s="9" t="s">
        <v>784</v>
      </c>
      <c r="G82" s="11" t="s">
        <v>139</v>
      </c>
    </row>
    <row r="83" spans="2:7">
      <c r="B83" s="12">
        <v>15</v>
      </c>
      <c r="C83" s="17">
        <v>44938</v>
      </c>
      <c r="D83" s="14" t="s">
        <v>800</v>
      </c>
      <c r="E83" s="34">
        <v>111000</v>
      </c>
      <c r="F83" s="9" t="s">
        <v>784</v>
      </c>
      <c r="G83" s="11" t="s">
        <v>157</v>
      </c>
    </row>
    <row r="84" spans="2:7">
      <c r="B84" s="12">
        <v>15</v>
      </c>
      <c r="C84" s="17">
        <v>44938</v>
      </c>
      <c r="D84" s="14" t="s">
        <v>851</v>
      </c>
      <c r="E84" s="34">
        <v>10000</v>
      </c>
      <c r="F84" s="9" t="s">
        <v>784</v>
      </c>
      <c r="G84" s="11" t="s">
        <v>132</v>
      </c>
    </row>
    <row r="85" spans="2:7">
      <c r="B85" s="12">
        <v>15</v>
      </c>
      <c r="C85" s="17">
        <v>44938</v>
      </c>
      <c r="D85" s="14" t="s">
        <v>852</v>
      </c>
      <c r="E85" s="34">
        <v>33000</v>
      </c>
      <c r="F85" s="9" t="s">
        <v>784</v>
      </c>
      <c r="G85" s="11" t="s">
        <v>135</v>
      </c>
    </row>
    <row r="86" spans="2:7">
      <c r="B86" s="12">
        <v>15</v>
      </c>
      <c r="C86" s="17">
        <v>44938</v>
      </c>
      <c r="D86" s="14" t="s">
        <v>853</v>
      </c>
      <c r="E86" s="34">
        <v>20000</v>
      </c>
      <c r="F86" s="9" t="s">
        <v>784</v>
      </c>
      <c r="G86" s="11" t="s">
        <v>132</v>
      </c>
    </row>
    <row r="87" spans="2:7">
      <c r="B87" s="12">
        <v>15</v>
      </c>
      <c r="C87" s="17">
        <v>44938</v>
      </c>
      <c r="D87" s="14" t="s">
        <v>854</v>
      </c>
      <c r="E87" s="34">
        <v>37000</v>
      </c>
      <c r="F87" s="9" t="s">
        <v>784</v>
      </c>
      <c r="G87" s="11" t="s">
        <v>135</v>
      </c>
    </row>
    <row r="88" spans="2:7">
      <c r="B88" s="12">
        <v>15</v>
      </c>
      <c r="C88" s="17">
        <v>44940</v>
      </c>
      <c r="D88" s="14" t="s">
        <v>855</v>
      </c>
      <c r="E88" s="34">
        <v>150000</v>
      </c>
      <c r="F88" s="9" t="s">
        <v>784</v>
      </c>
      <c r="G88" s="11" t="s">
        <v>82</v>
      </c>
    </row>
    <row r="89" spans="2:7">
      <c r="B89" s="12">
        <v>15</v>
      </c>
      <c r="C89" s="17">
        <v>44940</v>
      </c>
      <c r="D89" s="14" t="s">
        <v>856</v>
      </c>
      <c r="E89" s="34">
        <v>190000</v>
      </c>
      <c r="F89" s="9" t="s">
        <v>784</v>
      </c>
      <c r="G89" s="11" t="s">
        <v>82</v>
      </c>
    </row>
    <row r="90" spans="2:7">
      <c r="B90" s="12">
        <v>15</v>
      </c>
      <c r="C90" s="17">
        <v>44940</v>
      </c>
      <c r="D90" s="14" t="s">
        <v>857</v>
      </c>
      <c r="E90" s="34">
        <v>150000</v>
      </c>
      <c r="F90" s="9" t="s">
        <v>784</v>
      </c>
      <c r="G90" s="11" t="s">
        <v>82</v>
      </c>
    </row>
    <row r="91" spans="2:7">
      <c r="B91" s="12">
        <v>15</v>
      </c>
      <c r="C91" s="17">
        <v>44940</v>
      </c>
      <c r="D91" s="14" t="s">
        <v>858</v>
      </c>
      <c r="E91" s="34">
        <v>190000</v>
      </c>
      <c r="F91" s="9" t="s">
        <v>784</v>
      </c>
      <c r="G91" s="11" t="s">
        <v>82</v>
      </c>
    </row>
    <row r="92" spans="2:7">
      <c r="B92" s="70">
        <v>27</v>
      </c>
      <c r="C92" s="71">
        <v>44922</v>
      </c>
      <c r="D92" s="72" t="s">
        <v>859</v>
      </c>
      <c r="E92" s="76">
        <v>150000</v>
      </c>
      <c r="F92" s="74" t="s">
        <v>784</v>
      </c>
      <c r="G92" s="75" t="s">
        <v>184</v>
      </c>
    </row>
    <row r="93" spans="2:7">
      <c r="B93" s="70">
        <v>27</v>
      </c>
      <c r="C93" s="71">
        <v>44925</v>
      </c>
      <c r="D93" s="72" t="s">
        <v>860</v>
      </c>
      <c r="E93" s="76">
        <v>150000</v>
      </c>
      <c r="F93" s="74" t="s">
        <v>784</v>
      </c>
      <c r="G93" s="75" t="s">
        <v>184</v>
      </c>
    </row>
    <row r="94" spans="2:7">
      <c r="B94" s="70">
        <v>27</v>
      </c>
      <c r="C94" s="71">
        <v>44927</v>
      </c>
      <c r="D94" s="72" t="s">
        <v>861</v>
      </c>
      <c r="E94" s="76">
        <v>150000</v>
      </c>
      <c r="F94" s="74" t="s">
        <v>784</v>
      </c>
      <c r="G94" s="75" t="s">
        <v>184</v>
      </c>
    </row>
    <row r="95" spans="2:7">
      <c r="B95" s="70">
        <v>27</v>
      </c>
      <c r="C95" s="71">
        <v>44927</v>
      </c>
      <c r="D95" s="72" t="s">
        <v>862</v>
      </c>
      <c r="E95" s="76">
        <v>150000</v>
      </c>
      <c r="F95" s="74" t="s">
        <v>784</v>
      </c>
      <c r="G95" s="75" t="s">
        <v>184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B2:N35"/>
  <sheetViews>
    <sheetView topLeftCell="A7" workbookViewId="0">
      <selection activeCell="G4" sqref="G4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863</v>
      </c>
      <c r="D2" s="188"/>
    </row>
    <row r="3" spans="2:14">
      <c r="B3" s="48" t="s">
        <v>735</v>
      </c>
      <c r="C3" s="188" t="s">
        <v>864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86</v>
      </c>
      <c r="C6" s="17">
        <v>44942</v>
      </c>
      <c r="D6" s="18" t="s">
        <v>865</v>
      </c>
      <c r="E6" s="34">
        <v>203500</v>
      </c>
      <c r="F6" s="9" t="s">
        <v>808</v>
      </c>
      <c r="G6" s="11" t="s">
        <v>157</v>
      </c>
    </row>
    <row r="7" spans="2:14">
      <c r="B7" s="12">
        <v>87</v>
      </c>
      <c r="C7" s="17">
        <v>44942</v>
      </c>
      <c r="D7" s="14" t="s">
        <v>866</v>
      </c>
      <c r="E7" s="34">
        <v>190000</v>
      </c>
      <c r="F7" s="9" t="s">
        <v>808</v>
      </c>
      <c r="G7" s="11" t="s">
        <v>135</v>
      </c>
    </row>
    <row r="8" spans="2:14">
      <c r="B8" s="12">
        <v>88</v>
      </c>
      <c r="C8" s="17">
        <v>44942</v>
      </c>
      <c r="D8" s="14" t="s">
        <v>867</v>
      </c>
      <c r="E8" s="34">
        <v>33000</v>
      </c>
      <c r="F8" s="9" t="s">
        <v>808</v>
      </c>
      <c r="G8" s="11" t="s">
        <v>135</v>
      </c>
    </row>
    <row r="9" spans="2:14">
      <c r="B9" s="12">
        <v>89</v>
      </c>
      <c r="C9" s="17">
        <v>44942</v>
      </c>
      <c r="D9" s="14" t="s">
        <v>868</v>
      </c>
      <c r="E9" s="34">
        <v>24000</v>
      </c>
      <c r="F9" s="9" t="s">
        <v>808</v>
      </c>
      <c r="G9" s="11" t="s">
        <v>139</v>
      </c>
    </row>
    <row r="10" spans="2:14">
      <c r="B10" s="12">
        <v>90</v>
      </c>
      <c r="C10" s="17">
        <v>44942</v>
      </c>
      <c r="D10" s="14" t="s">
        <v>869</v>
      </c>
      <c r="E10" s="34">
        <v>259000</v>
      </c>
      <c r="F10" s="9" t="s">
        <v>808</v>
      </c>
      <c r="G10" s="11" t="s">
        <v>135</v>
      </c>
    </row>
    <row r="11" spans="2:14">
      <c r="B11" s="12">
        <v>91</v>
      </c>
      <c r="C11" s="17">
        <v>44942</v>
      </c>
      <c r="D11" s="14" t="s">
        <v>870</v>
      </c>
      <c r="E11" s="34">
        <v>92500</v>
      </c>
      <c r="F11" s="9" t="s">
        <v>808</v>
      </c>
      <c r="G11" s="11" t="s">
        <v>135</v>
      </c>
      <c r="L11" s="35"/>
      <c r="N11" s="36"/>
    </row>
    <row r="12" spans="2:14">
      <c r="B12" s="12">
        <v>92</v>
      </c>
      <c r="C12" s="17">
        <v>44942</v>
      </c>
      <c r="D12" s="14" t="s">
        <v>871</v>
      </c>
      <c r="E12" s="34">
        <v>90000</v>
      </c>
      <c r="F12" s="9" t="s">
        <v>808</v>
      </c>
      <c r="G12" s="11" t="s">
        <v>139</v>
      </c>
      <c r="L12" s="35"/>
      <c r="N12" s="36"/>
    </row>
    <row r="13" spans="2:14">
      <c r="B13" s="12">
        <v>93</v>
      </c>
      <c r="C13" s="17">
        <v>44942</v>
      </c>
      <c r="D13" s="14" t="s">
        <v>872</v>
      </c>
      <c r="E13" s="34">
        <v>200000</v>
      </c>
      <c r="F13" s="9" t="s">
        <v>808</v>
      </c>
      <c r="G13" s="11" t="s">
        <v>135</v>
      </c>
    </row>
    <row r="14" spans="2:14">
      <c r="B14" s="12">
        <v>94</v>
      </c>
      <c r="C14" s="17">
        <v>44942</v>
      </c>
      <c r="D14" s="14" t="s">
        <v>873</v>
      </c>
      <c r="E14" s="34">
        <v>293000</v>
      </c>
      <c r="F14" s="9" t="s">
        <v>808</v>
      </c>
      <c r="G14" s="11" t="s">
        <v>139</v>
      </c>
    </row>
    <row r="15" spans="2:14">
      <c r="B15" s="12">
        <v>95</v>
      </c>
      <c r="C15" s="17">
        <v>44942</v>
      </c>
      <c r="D15" s="14" t="s">
        <v>874</v>
      </c>
      <c r="E15" s="34">
        <v>300000</v>
      </c>
      <c r="F15" s="9" t="s">
        <v>808</v>
      </c>
      <c r="G15" s="11" t="s">
        <v>139</v>
      </c>
    </row>
    <row r="16" spans="2:14">
      <c r="B16" s="12">
        <v>96</v>
      </c>
      <c r="C16" s="17">
        <v>44943</v>
      </c>
      <c r="D16" s="14" t="s">
        <v>875</v>
      </c>
      <c r="E16" s="34">
        <v>75000</v>
      </c>
      <c r="F16" s="9" t="s">
        <v>808</v>
      </c>
      <c r="G16" s="11" t="s">
        <v>132</v>
      </c>
    </row>
    <row r="17" spans="2:7">
      <c r="B17" s="12">
        <v>97</v>
      </c>
      <c r="C17" s="17">
        <v>44944</v>
      </c>
      <c r="D17" s="14" t="s">
        <v>876</v>
      </c>
      <c r="E17" s="34">
        <v>315000</v>
      </c>
      <c r="F17" s="9" t="s">
        <v>808</v>
      </c>
      <c r="G17" s="11" t="s">
        <v>187</v>
      </c>
    </row>
    <row r="18" spans="2:7">
      <c r="B18" s="12">
        <v>98</v>
      </c>
      <c r="C18" s="17">
        <v>44944</v>
      </c>
      <c r="D18" s="14" t="s">
        <v>877</v>
      </c>
      <c r="E18" s="34">
        <v>500000</v>
      </c>
      <c r="F18" s="9" t="s">
        <v>808</v>
      </c>
      <c r="G18" s="11" t="s">
        <v>135</v>
      </c>
    </row>
    <row r="19" spans="2:7">
      <c r="B19" s="12">
        <v>99</v>
      </c>
      <c r="C19" s="17">
        <v>44944</v>
      </c>
      <c r="D19" s="14" t="s">
        <v>878</v>
      </c>
      <c r="E19" s="34">
        <v>950000</v>
      </c>
      <c r="F19" s="9" t="s">
        <v>808</v>
      </c>
      <c r="G19" s="11" t="s">
        <v>211</v>
      </c>
    </row>
    <row r="20" spans="2:7">
      <c r="B20" s="12">
        <v>100</v>
      </c>
      <c r="C20" s="17">
        <v>44944</v>
      </c>
      <c r="D20" s="14" t="s">
        <v>802</v>
      </c>
      <c r="E20" s="34">
        <v>59000</v>
      </c>
      <c r="F20" s="9" t="s">
        <v>808</v>
      </c>
      <c r="G20" s="11" t="s">
        <v>187</v>
      </c>
    </row>
    <row r="21" spans="2:7">
      <c r="B21" s="12">
        <v>101</v>
      </c>
      <c r="C21" s="17">
        <v>44944</v>
      </c>
      <c r="D21" s="14" t="s">
        <v>809</v>
      </c>
      <c r="E21" s="34">
        <v>154500</v>
      </c>
      <c r="F21" s="9" t="s">
        <v>808</v>
      </c>
      <c r="G21" s="11" t="s">
        <v>187</v>
      </c>
    </row>
    <row r="22" spans="2:7">
      <c r="B22" s="12">
        <v>102</v>
      </c>
      <c r="C22" s="17">
        <v>44944</v>
      </c>
      <c r="D22" s="14" t="s">
        <v>879</v>
      </c>
      <c r="E22" s="34">
        <v>155000</v>
      </c>
      <c r="F22" s="9" t="s">
        <v>808</v>
      </c>
      <c r="G22" s="11" t="s">
        <v>187</v>
      </c>
    </row>
    <row r="23" spans="2:7">
      <c r="B23" s="12">
        <v>103</v>
      </c>
      <c r="C23" s="17">
        <v>44945</v>
      </c>
      <c r="D23" s="14" t="s">
        <v>880</v>
      </c>
      <c r="E23" s="34">
        <v>60000</v>
      </c>
      <c r="F23" s="9" t="s">
        <v>808</v>
      </c>
      <c r="G23" s="11" t="s">
        <v>211</v>
      </c>
    </row>
    <row r="24" spans="2:7">
      <c r="B24" s="12">
        <v>104</v>
      </c>
      <c r="C24" s="17">
        <v>44946</v>
      </c>
      <c r="D24" s="14" t="s">
        <v>881</v>
      </c>
      <c r="E24" s="34">
        <v>83000</v>
      </c>
      <c r="F24" s="9" t="s">
        <v>808</v>
      </c>
      <c r="G24" s="11" t="s">
        <v>187</v>
      </c>
    </row>
    <row r="25" spans="2:7">
      <c r="B25" s="12">
        <v>105</v>
      </c>
      <c r="C25" s="17">
        <v>44946</v>
      </c>
      <c r="D25" s="14" t="s">
        <v>882</v>
      </c>
      <c r="E25" s="34">
        <v>34000</v>
      </c>
      <c r="F25" s="9" t="s">
        <v>808</v>
      </c>
      <c r="G25" s="11" t="s">
        <v>211</v>
      </c>
    </row>
    <row r="26" spans="2:7">
      <c r="B26" s="12">
        <v>106</v>
      </c>
      <c r="C26" s="17">
        <v>44946</v>
      </c>
      <c r="D26" s="14" t="s">
        <v>883</v>
      </c>
      <c r="E26" s="34">
        <v>125000</v>
      </c>
      <c r="F26" s="9" t="s">
        <v>808</v>
      </c>
      <c r="G26" s="11" t="s">
        <v>147</v>
      </c>
    </row>
    <row r="27" spans="2:7">
      <c r="B27" s="12">
        <v>107</v>
      </c>
      <c r="C27" s="17">
        <v>44947</v>
      </c>
      <c r="D27" s="14" t="s">
        <v>884</v>
      </c>
      <c r="E27" s="34">
        <v>40000</v>
      </c>
      <c r="F27" s="9" t="s">
        <v>808</v>
      </c>
      <c r="G27" s="11" t="s">
        <v>157</v>
      </c>
    </row>
    <row r="28" spans="2:7">
      <c r="B28" s="12">
        <v>108</v>
      </c>
      <c r="C28" s="17">
        <v>44948</v>
      </c>
      <c r="D28" s="14" t="s">
        <v>885</v>
      </c>
      <c r="E28" s="34">
        <v>40000</v>
      </c>
      <c r="F28" s="9" t="s">
        <v>808</v>
      </c>
      <c r="G28" s="11" t="s">
        <v>184</v>
      </c>
    </row>
    <row r="29" spans="2:7">
      <c r="B29" s="12">
        <v>109</v>
      </c>
      <c r="C29" s="17">
        <v>44949</v>
      </c>
      <c r="D29" s="14" t="s">
        <v>886</v>
      </c>
      <c r="E29" s="34">
        <v>200000</v>
      </c>
      <c r="F29" s="9" t="s">
        <v>808</v>
      </c>
      <c r="G29" s="11" t="s">
        <v>147</v>
      </c>
    </row>
    <row r="30" spans="2:7">
      <c r="B30" s="12">
        <v>110</v>
      </c>
      <c r="C30" s="17">
        <v>44950</v>
      </c>
      <c r="D30" s="14" t="s">
        <v>887</v>
      </c>
      <c r="E30" s="34">
        <v>150000</v>
      </c>
      <c r="F30" s="9" t="s">
        <v>808</v>
      </c>
      <c r="G30" s="11" t="s">
        <v>147</v>
      </c>
    </row>
    <row r="31" spans="2:7" hidden="1">
      <c r="B31" s="12">
        <v>111</v>
      </c>
      <c r="C31" s="17">
        <v>44950</v>
      </c>
      <c r="D31" s="14" t="s">
        <v>888</v>
      </c>
      <c r="E31" s="62">
        <v>150000</v>
      </c>
      <c r="F31" s="9" t="s">
        <v>808</v>
      </c>
      <c r="G31" s="11"/>
    </row>
    <row r="32" spans="2:7" hidden="1">
      <c r="B32" s="12">
        <v>112</v>
      </c>
      <c r="C32" s="17">
        <v>44950</v>
      </c>
      <c r="D32" s="14" t="s">
        <v>889</v>
      </c>
      <c r="E32" s="62">
        <v>150000</v>
      </c>
      <c r="F32" s="9" t="s">
        <v>808</v>
      </c>
      <c r="G32" s="11"/>
    </row>
    <row r="33" spans="2:7" hidden="1">
      <c r="B33" s="12">
        <v>113</v>
      </c>
      <c r="C33" s="17">
        <v>44950</v>
      </c>
      <c r="D33" s="14" t="s">
        <v>890</v>
      </c>
      <c r="E33" s="62">
        <v>150000</v>
      </c>
      <c r="F33" s="9" t="s">
        <v>808</v>
      </c>
      <c r="G33" s="11"/>
    </row>
    <row r="34" spans="2:7" hidden="1">
      <c r="B34" s="12">
        <v>114</v>
      </c>
      <c r="C34" s="17">
        <v>44950</v>
      </c>
      <c r="D34" s="18" t="s">
        <v>891</v>
      </c>
      <c r="E34" s="34">
        <v>190000</v>
      </c>
      <c r="F34" s="9" t="s">
        <v>808</v>
      </c>
      <c r="G34" s="11"/>
    </row>
    <row r="35" spans="2:7" hidden="1">
      <c r="B35" s="12">
        <v>115</v>
      </c>
      <c r="C35" s="17">
        <v>44950</v>
      </c>
      <c r="D35" s="14" t="s">
        <v>892</v>
      </c>
      <c r="E35" s="62">
        <v>150000</v>
      </c>
      <c r="F35" s="9" t="s">
        <v>808</v>
      </c>
      <c r="G35" s="11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B2:N46"/>
  <sheetViews>
    <sheetView topLeftCell="A20" workbookViewId="0">
      <selection activeCell="F37" sqref="F3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893</v>
      </c>
      <c r="D2" s="188"/>
    </row>
    <row r="3" spans="2:14">
      <c r="B3" s="48" t="s">
        <v>735</v>
      </c>
      <c r="C3" s="188" t="s">
        <v>894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63">
        <v>1</v>
      </c>
      <c r="C6" s="64">
        <v>44918</v>
      </c>
      <c r="D6" s="65" t="s">
        <v>895</v>
      </c>
      <c r="E6" s="66">
        <v>85000</v>
      </c>
      <c r="F6" s="9" t="s">
        <v>896</v>
      </c>
      <c r="G6" s="11" t="s">
        <v>187</v>
      </c>
    </row>
    <row r="7" spans="2:14">
      <c r="B7" s="63">
        <v>2</v>
      </c>
      <c r="C7" s="64">
        <v>44918</v>
      </c>
      <c r="D7" s="65" t="s">
        <v>897</v>
      </c>
      <c r="E7" s="66">
        <v>53000</v>
      </c>
      <c r="F7" s="9" t="s">
        <v>896</v>
      </c>
      <c r="G7" s="11" t="s">
        <v>187</v>
      </c>
    </row>
    <row r="8" spans="2:14">
      <c r="B8" s="63">
        <v>3</v>
      </c>
      <c r="C8" s="64">
        <v>44918</v>
      </c>
      <c r="D8" s="65" t="s">
        <v>898</v>
      </c>
      <c r="E8" s="66">
        <v>851000</v>
      </c>
      <c r="F8" s="9" t="s">
        <v>896</v>
      </c>
      <c r="G8" s="11" t="s">
        <v>187</v>
      </c>
    </row>
    <row r="9" spans="2:14">
      <c r="B9" s="63">
        <v>4</v>
      </c>
      <c r="C9" s="64">
        <v>44919</v>
      </c>
      <c r="D9" s="65" t="s">
        <v>899</v>
      </c>
      <c r="E9" s="66">
        <v>190000</v>
      </c>
      <c r="F9" s="9" t="s">
        <v>896</v>
      </c>
      <c r="G9" s="11" t="s">
        <v>82</v>
      </c>
    </row>
    <row r="10" spans="2:14">
      <c r="B10" s="12">
        <v>5</v>
      </c>
      <c r="C10" s="13">
        <v>44945</v>
      </c>
      <c r="D10" s="14" t="s">
        <v>900</v>
      </c>
      <c r="E10" s="29">
        <v>30000</v>
      </c>
      <c r="F10" s="9" t="s">
        <v>896</v>
      </c>
      <c r="G10" s="11" t="s">
        <v>135</v>
      </c>
    </row>
    <row r="11" spans="2:14">
      <c r="B11" s="63">
        <v>6</v>
      </c>
      <c r="C11" s="64">
        <v>44946</v>
      </c>
      <c r="D11" s="65" t="s">
        <v>901</v>
      </c>
      <c r="E11" s="66">
        <v>116000</v>
      </c>
      <c r="F11" s="9" t="s">
        <v>896</v>
      </c>
      <c r="G11" s="11" t="s">
        <v>139</v>
      </c>
      <c r="L11" s="35"/>
      <c r="N11" s="36"/>
    </row>
    <row r="12" spans="2:14">
      <c r="B12" s="63">
        <v>7</v>
      </c>
      <c r="C12" s="64">
        <v>44946</v>
      </c>
      <c r="D12" s="65" t="s">
        <v>902</v>
      </c>
      <c r="E12" s="66">
        <v>190000</v>
      </c>
      <c r="F12" s="9" t="s">
        <v>896</v>
      </c>
      <c r="G12" s="11" t="s">
        <v>139</v>
      </c>
      <c r="L12" s="35"/>
      <c r="N12" s="36"/>
    </row>
    <row r="13" spans="2:14">
      <c r="B13" s="63">
        <v>8</v>
      </c>
      <c r="C13" s="64">
        <v>44946</v>
      </c>
      <c r="D13" s="65" t="s">
        <v>903</v>
      </c>
      <c r="E13" s="66">
        <v>129500</v>
      </c>
      <c r="F13" s="9" t="s">
        <v>896</v>
      </c>
      <c r="G13" s="11" t="s">
        <v>135</v>
      </c>
    </row>
    <row r="14" spans="2:14">
      <c r="B14" s="63">
        <v>9</v>
      </c>
      <c r="C14" s="64">
        <v>44947</v>
      </c>
      <c r="D14" s="65" t="s">
        <v>904</v>
      </c>
      <c r="E14" s="66">
        <v>55000</v>
      </c>
      <c r="F14" s="9" t="s">
        <v>896</v>
      </c>
      <c r="G14" s="11" t="s">
        <v>135</v>
      </c>
    </row>
    <row r="15" spans="2:14">
      <c r="B15" s="63">
        <v>10</v>
      </c>
      <c r="C15" s="64">
        <v>44947</v>
      </c>
      <c r="D15" s="65" t="s">
        <v>905</v>
      </c>
      <c r="E15" s="66">
        <v>69000</v>
      </c>
      <c r="F15" s="9" t="s">
        <v>896</v>
      </c>
      <c r="G15" s="11" t="s">
        <v>147</v>
      </c>
    </row>
    <row r="16" spans="2:14">
      <c r="B16" s="63">
        <v>11</v>
      </c>
      <c r="C16" s="64">
        <v>44947</v>
      </c>
      <c r="D16" s="65" t="s">
        <v>906</v>
      </c>
      <c r="E16" s="66">
        <v>22000</v>
      </c>
      <c r="F16" s="9" t="s">
        <v>896</v>
      </c>
      <c r="G16" s="11" t="s">
        <v>135</v>
      </c>
    </row>
    <row r="17" spans="2:7">
      <c r="B17" s="63">
        <v>12</v>
      </c>
      <c r="C17" s="64">
        <v>44917</v>
      </c>
      <c r="D17" s="65" t="s">
        <v>907</v>
      </c>
      <c r="E17" s="66">
        <v>75000</v>
      </c>
      <c r="F17" s="9" t="s">
        <v>896</v>
      </c>
      <c r="G17" s="11" t="s">
        <v>187</v>
      </c>
    </row>
    <row r="18" spans="2:7">
      <c r="B18" s="63">
        <v>13</v>
      </c>
      <c r="C18" s="64">
        <v>44950</v>
      </c>
      <c r="D18" s="65" t="s">
        <v>908</v>
      </c>
      <c r="E18" s="66">
        <v>150000</v>
      </c>
      <c r="F18" s="9" t="s">
        <v>896</v>
      </c>
      <c r="G18" s="11" t="s">
        <v>82</v>
      </c>
    </row>
    <row r="19" spans="2:7">
      <c r="B19" s="63">
        <v>14</v>
      </c>
      <c r="C19" s="64">
        <v>44950</v>
      </c>
      <c r="D19" s="65" t="s">
        <v>909</v>
      </c>
      <c r="E19" s="66">
        <v>190000</v>
      </c>
      <c r="F19" s="9" t="s">
        <v>896</v>
      </c>
      <c r="G19" s="11" t="s">
        <v>82</v>
      </c>
    </row>
    <row r="20" spans="2:7">
      <c r="B20" s="63">
        <v>15</v>
      </c>
      <c r="C20" s="64">
        <v>44950</v>
      </c>
      <c r="D20" s="65" t="s">
        <v>910</v>
      </c>
      <c r="E20" s="66">
        <v>190000</v>
      </c>
      <c r="F20" s="9" t="s">
        <v>896</v>
      </c>
      <c r="G20" s="11" t="s">
        <v>82</v>
      </c>
    </row>
    <row r="21" spans="2:7">
      <c r="B21" s="63">
        <v>17</v>
      </c>
      <c r="C21" s="64">
        <v>44950</v>
      </c>
      <c r="D21" s="65" t="s">
        <v>911</v>
      </c>
      <c r="E21" s="66">
        <v>18500</v>
      </c>
      <c r="F21" s="9" t="s">
        <v>896</v>
      </c>
      <c r="G21" s="11" t="s">
        <v>135</v>
      </c>
    </row>
    <row r="22" spans="2:7">
      <c r="B22" s="63">
        <v>16</v>
      </c>
      <c r="C22" s="64">
        <v>44951</v>
      </c>
      <c r="D22" s="65" t="s">
        <v>912</v>
      </c>
      <c r="E22" s="66">
        <v>150000</v>
      </c>
      <c r="F22" s="9" t="s">
        <v>896</v>
      </c>
      <c r="G22" s="11" t="s">
        <v>82</v>
      </c>
    </row>
    <row r="23" spans="2:7">
      <c r="B23" s="63">
        <v>18</v>
      </c>
      <c r="C23" s="64">
        <v>44951</v>
      </c>
      <c r="D23" s="65" t="s">
        <v>911</v>
      </c>
      <c r="E23" s="66">
        <v>18500</v>
      </c>
      <c r="F23" s="9" t="s">
        <v>896</v>
      </c>
      <c r="G23" s="11" t="s">
        <v>135</v>
      </c>
    </row>
    <row r="24" spans="2:7">
      <c r="B24" s="63">
        <v>19</v>
      </c>
      <c r="C24" s="64">
        <v>44951</v>
      </c>
      <c r="D24" s="65" t="s">
        <v>913</v>
      </c>
      <c r="E24" s="66">
        <v>64500</v>
      </c>
      <c r="F24" s="9" t="s">
        <v>896</v>
      </c>
      <c r="G24" s="11" t="s">
        <v>211</v>
      </c>
    </row>
    <row r="25" spans="2:7">
      <c r="B25" s="63">
        <v>20</v>
      </c>
      <c r="C25" s="64">
        <v>44951</v>
      </c>
      <c r="D25" s="65" t="s">
        <v>914</v>
      </c>
      <c r="E25" s="66">
        <v>490000</v>
      </c>
      <c r="F25" s="9" t="s">
        <v>896</v>
      </c>
      <c r="G25" s="11" t="s">
        <v>187</v>
      </c>
    </row>
    <row r="26" spans="2:7">
      <c r="B26" s="63">
        <v>21</v>
      </c>
      <c r="C26" s="64">
        <v>44951</v>
      </c>
      <c r="D26" s="65" t="s">
        <v>915</v>
      </c>
      <c r="E26" s="66">
        <v>59000</v>
      </c>
      <c r="F26" s="9" t="s">
        <v>896</v>
      </c>
      <c r="G26" s="11" t="s">
        <v>187</v>
      </c>
    </row>
    <row r="27" spans="2:7">
      <c r="B27" s="63">
        <v>22</v>
      </c>
      <c r="C27" s="64">
        <v>44951</v>
      </c>
      <c r="D27" s="65" t="s">
        <v>916</v>
      </c>
      <c r="E27" s="66">
        <v>58500</v>
      </c>
      <c r="F27" s="9" t="s">
        <v>896</v>
      </c>
      <c r="G27" s="11" t="s">
        <v>187</v>
      </c>
    </row>
    <row r="28" spans="2:7">
      <c r="B28" s="63">
        <v>23</v>
      </c>
      <c r="C28" s="64">
        <v>44952</v>
      </c>
      <c r="D28" s="65" t="s">
        <v>917</v>
      </c>
      <c r="E28" s="66">
        <v>20000</v>
      </c>
      <c r="F28" s="9" t="s">
        <v>896</v>
      </c>
      <c r="G28" s="11" t="s">
        <v>147</v>
      </c>
    </row>
    <row r="29" spans="2:7">
      <c r="B29" s="63">
        <v>24</v>
      </c>
      <c r="C29" s="64">
        <v>44952</v>
      </c>
      <c r="D29" s="65" t="s">
        <v>918</v>
      </c>
      <c r="E29" s="67">
        <v>250000</v>
      </c>
      <c r="F29" s="9" t="s">
        <v>896</v>
      </c>
      <c r="G29" s="11" t="s">
        <v>147</v>
      </c>
    </row>
    <row r="30" spans="2:7">
      <c r="B30" s="63">
        <v>25</v>
      </c>
      <c r="C30" s="64">
        <v>44953</v>
      </c>
      <c r="D30" s="65" t="s">
        <v>919</v>
      </c>
      <c r="E30" s="67">
        <v>75000</v>
      </c>
      <c r="F30" s="9" t="s">
        <v>896</v>
      </c>
      <c r="G30" s="11" t="s">
        <v>187</v>
      </c>
    </row>
    <row r="31" spans="2:7">
      <c r="B31" s="63">
        <v>26</v>
      </c>
      <c r="C31" s="64">
        <v>44953</v>
      </c>
      <c r="D31" s="65" t="s">
        <v>920</v>
      </c>
      <c r="E31" s="67">
        <v>71000</v>
      </c>
      <c r="F31" s="9" t="s">
        <v>896</v>
      </c>
      <c r="G31" s="11" t="s">
        <v>187</v>
      </c>
    </row>
    <row r="32" spans="2:7">
      <c r="B32" s="63">
        <v>27</v>
      </c>
      <c r="C32" s="64">
        <v>44954</v>
      </c>
      <c r="D32" s="65" t="s">
        <v>921</v>
      </c>
      <c r="E32" s="67">
        <v>100000</v>
      </c>
      <c r="F32" s="9" t="s">
        <v>896</v>
      </c>
      <c r="G32" s="11" t="s">
        <v>147</v>
      </c>
    </row>
    <row r="33" spans="2:7">
      <c r="B33" s="63">
        <v>28</v>
      </c>
      <c r="C33" s="64">
        <v>44954</v>
      </c>
      <c r="D33" s="65" t="s">
        <v>922</v>
      </c>
      <c r="E33" s="67">
        <v>200000</v>
      </c>
      <c r="F33" s="9" t="s">
        <v>896</v>
      </c>
      <c r="G33" s="11" t="s">
        <v>147</v>
      </c>
    </row>
    <row r="34" spans="2:7">
      <c r="B34" s="63">
        <v>29</v>
      </c>
      <c r="C34" s="64">
        <v>44955</v>
      </c>
      <c r="D34" s="65" t="s">
        <v>923</v>
      </c>
      <c r="E34" s="67">
        <v>200000</v>
      </c>
      <c r="F34" s="9" t="s">
        <v>896</v>
      </c>
      <c r="G34" s="11" t="s">
        <v>147</v>
      </c>
    </row>
    <row r="35" spans="2:7">
      <c r="B35" s="63">
        <v>30</v>
      </c>
      <c r="C35" s="64">
        <v>44955</v>
      </c>
      <c r="D35" s="65" t="s">
        <v>924</v>
      </c>
      <c r="E35" s="67">
        <v>35000</v>
      </c>
      <c r="F35" s="9" t="s">
        <v>896</v>
      </c>
      <c r="G35" s="11" t="s">
        <v>147</v>
      </c>
    </row>
    <row r="36" spans="2:7">
      <c r="B36" s="63">
        <v>31</v>
      </c>
      <c r="C36" s="64">
        <v>44956</v>
      </c>
      <c r="D36" s="65" t="s">
        <v>925</v>
      </c>
      <c r="E36" s="67">
        <v>18000</v>
      </c>
      <c r="F36" s="9" t="s">
        <v>896</v>
      </c>
      <c r="G36" s="11" t="s">
        <v>147</v>
      </c>
    </row>
    <row r="37" spans="2:7">
      <c r="B37" s="63">
        <v>32</v>
      </c>
      <c r="C37" s="64">
        <v>44956</v>
      </c>
      <c r="D37" s="65" t="s">
        <v>926</v>
      </c>
      <c r="E37" s="67">
        <v>67800</v>
      </c>
      <c r="F37" s="9" t="s">
        <v>896</v>
      </c>
      <c r="G37" s="11" t="s">
        <v>147</v>
      </c>
    </row>
    <row r="38" spans="2:7">
      <c r="B38" s="63">
        <v>33</v>
      </c>
      <c r="C38" s="64">
        <v>44956</v>
      </c>
      <c r="D38" s="65" t="s">
        <v>927</v>
      </c>
      <c r="E38" s="67">
        <v>8000</v>
      </c>
      <c r="F38" s="9" t="s">
        <v>896</v>
      </c>
      <c r="G38" s="11" t="s">
        <v>184</v>
      </c>
    </row>
    <row r="39" spans="2:7">
      <c r="B39" s="63">
        <v>34</v>
      </c>
      <c r="C39" s="64">
        <v>44956</v>
      </c>
      <c r="D39" s="65" t="s">
        <v>928</v>
      </c>
      <c r="E39" s="67">
        <v>150000</v>
      </c>
      <c r="F39" s="9" t="s">
        <v>896</v>
      </c>
      <c r="G39" s="11" t="s">
        <v>147</v>
      </c>
    </row>
    <row r="40" spans="2:7">
      <c r="B40" s="63">
        <v>35</v>
      </c>
      <c r="C40" s="64">
        <v>44956</v>
      </c>
      <c r="D40" s="65" t="s">
        <v>929</v>
      </c>
      <c r="E40" s="67">
        <v>150000</v>
      </c>
      <c r="F40" s="9" t="s">
        <v>896</v>
      </c>
      <c r="G40" s="11" t="s">
        <v>289</v>
      </c>
    </row>
    <row r="41" spans="2:7">
      <c r="B41" s="63">
        <v>36</v>
      </c>
      <c r="C41" s="64">
        <v>44957</v>
      </c>
      <c r="D41" s="65" t="s">
        <v>930</v>
      </c>
      <c r="E41" s="67">
        <v>397000</v>
      </c>
      <c r="F41" s="9" t="s">
        <v>896</v>
      </c>
      <c r="G41" s="11" t="s">
        <v>135</v>
      </c>
    </row>
    <row r="42" spans="2:7">
      <c r="B42" s="63">
        <v>37</v>
      </c>
      <c r="C42" s="64">
        <v>44957</v>
      </c>
      <c r="D42" s="68" t="s">
        <v>931</v>
      </c>
      <c r="E42" s="69">
        <v>200000</v>
      </c>
      <c r="F42" s="9" t="s">
        <v>896</v>
      </c>
      <c r="G42" s="11" t="s">
        <v>147</v>
      </c>
    </row>
    <row r="43" spans="2:7">
      <c r="B43" s="63">
        <v>38</v>
      </c>
      <c r="C43" s="64">
        <v>44957</v>
      </c>
      <c r="D43" s="65" t="s">
        <v>932</v>
      </c>
      <c r="E43" s="67">
        <v>28000</v>
      </c>
      <c r="F43" s="9" t="s">
        <v>896</v>
      </c>
      <c r="G43" s="11" t="s">
        <v>135</v>
      </c>
    </row>
    <row r="44" spans="2:7">
      <c r="B44" s="63">
        <v>39</v>
      </c>
      <c r="C44" s="64">
        <v>44957</v>
      </c>
      <c r="D44" s="65" t="s">
        <v>933</v>
      </c>
      <c r="E44" s="66">
        <v>150000</v>
      </c>
      <c r="F44" s="9" t="s">
        <v>896</v>
      </c>
      <c r="G44" s="11" t="s">
        <v>82</v>
      </c>
    </row>
    <row r="45" spans="2:7">
      <c r="B45" s="63">
        <v>40</v>
      </c>
      <c r="C45" s="64">
        <v>44957</v>
      </c>
      <c r="D45" s="65" t="s">
        <v>934</v>
      </c>
      <c r="E45" s="66">
        <v>190000</v>
      </c>
      <c r="F45" s="9" t="s">
        <v>896</v>
      </c>
      <c r="G45" s="11" t="s">
        <v>82</v>
      </c>
    </row>
    <row r="46" spans="2:7">
      <c r="B46" s="70">
        <v>45</v>
      </c>
      <c r="C46" s="71">
        <v>44959</v>
      </c>
      <c r="D46" s="72" t="s">
        <v>935</v>
      </c>
      <c r="E46" s="73">
        <v>135000</v>
      </c>
      <c r="F46" s="74" t="s">
        <v>936</v>
      </c>
      <c r="G46" s="75" t="s">
        <v>187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B2:N48"/>
  <sheetViews>
    <sheetView topLeftCell="A21" workbookViewId="0">
      <selection activeCell="E6" sqref="E6:E48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937</v>
      </c>
      <c r="D2" s="188"/>
    </row>
    <row r="3" spans="2:14">
      <c r="B3" s="48" t="s">
        <v>735</v>
      </c>
      <c r="C3" s="188" t="s">
        <v>938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41</v>
      </c>
      <c r="C6" s="13">
        <v>44958</v>
      </c>
      <c r="D6" s="14" t="s">
        <v>939</v>
      </c>
      <c r="E6" s="15">
        <v>18500</v>
      </c>
      <c r="F6" s="9" t="s">
        <v>936</v>
      </c>
      <c r="G6" s="11" t="s">
        <v>135</v>
      </c>
    </row>
    <row r="7" spans="2:14">
      <c r="B7" s="12">
        <v>42</v>
      </c>
      <c r="C7" s="13">
        <v>44958</v>
      </c>
      <c r="D7" s="14" t="s">
        <v>940</v>
      </c>
      <c r="E7" s="15">
        <v>150000</v>
      </c>
      <c r="F7" s="9" t="s">
        <v>936</v>
      </c>
      <c r="G7" s="11" t="s">
        <v>82</v>
      </c>
    </row>
    <row r="8" spans="2:14">
      <c r="B8" s="12">
        <v>43</v>
      </c>
      <c r="C8" s="13">
        <v>44958</v>
      </c>
      <c r="D8" s="14" t="s">
        <v>941</v>
      </c>
      <c r="E8" s="15">
        <v>190000</v>
      </c>
      <c r="F8" s="9" t="s">
        <v>936</v>
      </c>
      <c r="G8" s="11" t="s">
        <v>82</v>
      </c>
    </row>
    <row r="9" spans="2:14">
      <c r="B9" s="12">
        <v>44</v>
      </c>
      <c r="C9" s="13">
        <v>44958</v>
      </c>
      <c r="D9" s="14" t="s">
        <v>942</v>
      </c>
      <c r="E9" s="62">
        <v>30000</v>
      </c>
      <c r="F9" s="9" t="s">
        <v>936</v>
      </c>
      <c r="G9" s="11" t="s">
        <v>132</v>
      </c>
    </row>
    <row r="10" spans="2:14">
      <c r="B10" s="12">
        <v>46</v>
      </c>
      <c r="C10" s="13">
        <v>44959</v>
      </c>
      <c r="D10" s="14" t="s">
        <v>943</v>
      </c>
      <c r="E10" s="62">
        <v>65000</v>
      </c>
      <c r="F10" s="9" t="s">
        <v>936</v>
      </c>
      <c r="G10" s="11" t="s">
        <v>132</v>
      </c>
      <c r="L10" s="35"/>
      <c r="N10" s="36"/>
    </row>
    <row r="11" spans="2:14">
      <c r="B11" s="12">
        <v>47</v>
      </c>
      <c r="C11" s="13">
        <v>44959</v>
      </c>
      <c r="D11" s="14" t="s">
        <v>944</v>
      </c>
      <c r="E11" s="62">
        <v>18000</v>
      </c>
      <c r="F11" s="9" t="s">
        <v>936</v>
      </c>
      <c r="G11" s="11" t="s">
        <v>147</v>
      </c>
      <c r="L11" s="35"/>
      <c r="N11" s="36"/>
    </row>
    <row r="12" spans="2:14">
      <c r="B12" s="12">
        <v>48</v>
      </c>
      <c r="C12" s="13">
        <v>44960</v>
      </c>
      <c r="D12" s="14" t="s">
        <v>945</v>
      </c>
      <c r="E12" s="62">
        <v>20000</v>
      </c>
      <c r="F12" s="9" t="s">
        <v>936</v>
      </c>
      <c r="G12" s="11" t="s">
        <v>147</v>
      </c>
    </row>
    <row r="13" spans="2:14">
      <c r="B13" s="12">
        <v>49</v>
      </c>
      <c r="C13" s="13">
        <v>44960</v>
      </c>
      <c r="D13" s="14" t="s">
        <v>946</v>
      </c>
      <c r="E13" s="62">
        <v>30000</v>
      </c>
      <c r="F13" s="9" t="s">
        <v>936</v>
      </c>
      <c r="G13" s="11" t="s">
        <v>147</v>
      </c>
    </row>
    <row r="14" spans="2:14">
      <c r="B14" s="12">
        <v>50</v>
      </c>
      <c r="C14" s="13">
        <v>44960</v>
      </c>
      <c r="D14" s="14" t="s">
        <v>946</v>
      </c>
      <c r="E14" s="62">
        <v>26000</v>
      </c>
      <c r="F14" s="9" t="s">
        <v>936</v>
      </c>
      <c r="G14" s="11" t="s">
        <v>147</v>
      </c>
    </row>
    <row r="15" spans="2:14">
      <c r="B15" s="12">
        <v>51</v>
      </c>
      <c r="C15" s="13">
        <v>44960</v>
      </c>
      <c r="D15" s="14" t="s">
        <v>947</v>
      </c>
      <c r="E15" s="62">
        <v>8000</v>
      </c>
      <c r="F15" s="9" t="s">
        <v>936</v>
      </c>
      <c r="G15" s="11" t="s">
        <v>184</v>
      </c>
    </row>
    <row r="16" spans="2:14">
      <c r="B16" s="12">
        <v>52</v>
      </c>
      <c r="C16" s="13">
        <v>44960</v>
      </c>
      <c r="D16" s="14" t="s">
        <v>948</v>
      </c>
      <c r="E16" s="62">
        <v>46000</v>
      </c>
      <c r="F16" s="9" t="s">
        <v>936</v>
      </c>
      <c r="G16" s="11" t="s">
        <v>147</v>
      </c>
    </row>
    <row r="17" spans="2:7">
      <c r="B17" s="12">
        <v>53</v>
      </c>
      <c r="C17" s="13">
        <v>44962</v>
      </c>
      <c r="D17" s="14" t="s">
        <v>949</v>
      </c>
      <c r="E17" s="62">
        <v>46000</v>
      </c>
      <c r="F17" s="9" t="s">
        <v>936</v>
      </c>
      <c r="G17" s="11" t="s">
        <v>187</v>
      </c>
    </row>
    <row r="18" spans="2:7">
      <c r="B18" s="12">
        <v>54</v>
      </c>
      <c r="C18" s="13">
        <v>44963</v>
      </c>
      <c r="D18" s="14" t="s">
        <v>950</v>
      </c>
      <c r="E18" s="15">
        <v>40000</v>
      </c>
      <c r="F18" s="9" t="s">
        <v>936</v>
      </c>
      <c r="G18" s="11" t="s">
        <v>583</v>
      </c>
    </row>
    <row r="19" spans="2:7">
      <c r="B19" s="12">
        <v>55</v>
      </c>
      <c r="C19" s="13">
        <v>44963</v>
      </c>
      <c r="D19" s="14" t="s">
        <v>951</v>
      </c>
      <c r="E19" s="15">
        <v>710000</v>
      </c>
      <c r="F19" s="9" t="s">
        <v>936</v>
      </c>
      <c r="G19" s="11" t="s">
        <v>179</v>
      </c>
    </row>
    <row r="20" spans="2:7">
      <c r="B20" s="12">
        <v>56</v>
      </c>
      <c r="C20" s="13">
        <v>44964</v>
      </c>
      <c r="D20" s="14" t="s">
        <v>952</v>
      </c>
      <c r="E20" s="15">
        <v>150000</v>
      </c>
      <c r="F20" s="9" t="s">
        <v>936</v>
      </c>
      <c r="G20" s="11" t="s">
        <v>82</v>
      </c>
    </row>
    <row r="21" spans="2:7">
      <c r="B21" s="12">
        <v>57</v>
      </c>
      <c r="C21" s="13">
        <v>44964</v>
      </c>
      <c r="D21" s="14" t="s">
        <v>953</v>
      </c>
      <c r="E21" s="15">
        <v>190000</v>
      </c>
      <c r="F21" s="9" t="s">
        <v>936</v>
      </c>
      <c r="G21" s="11" t="s">
        <v>82</v>
      </c>
    </row>
    <row r="22" spans="2:7">
      <c r="B22" s="12">
        <v>58</v>
      </c>
      <c r="C22" s="13">
        <v>44964</v>
      </c>
      <c r="D22" s="18" t="s">
        <v>954</v>
      </c>
      <c r="E22" s="34">
        <v>35000</v>
      </c>
      <c r="F22" s="9" t="s">
        <v>936</v>
      </c>
      <c r="G22" s="11" t="s">
        <v>187</v>
      </c>
    </row>
    <row r="23" spans="2:7">
      <c r="B23" s="12">
        <v>59</v>
      </c>
      <c r="C23" s="13">
        <v>44964</v>
      </c>
      <c r="D23" s="14" t="s">
        <v>955</v>
      </c>
      <c r="E23" s="62">
        <v>15000</v>
      </c>
      <c r="F23" s="9" t="s">
        <v>936</v>
      </c>
      <c r="G23" s="11" t="s">
        <v>135</v>
      </c>
    </row>
    <row r="24" spans="2:7">
      <c r="B24" s="12">
        <v>60</v>
      </c>
      <c r="C24" s="13">
        <v>44964</v>
      </c>
      <c r="D24" s="14" t="s">
        <v>956</v>
      </c>
      <c r="E24" s="62">
        <v>100000</v>
      </c>
      <c r="F24" s="9" t="s">
        <v>936</v>
      </c>
      <c r="G24" s="11" t="s">
        <v>147</v>
      </c>
    </row>
    <row r="25" spans="2:7">
      <c r="B25" s="12">
        <v>61</v>
      </c>
      <c r="C25" s="13">
        <v>44965</v>
      </c>
      <c r="D25" s="18" t="s">
        <v>957</v>
      </c>
      <c r="E25" s="34">
        <v>215000</v>
      </c>
      <c r="F25" s="9" t="s">
        <v>936</v>
      </c>
      <c r="G25" s="11" t="s">
        <v>157</v>
      </c>
    </row>
    <row r="26" spans="2:7">
      <c r="B26" s="12">
        <v>62</v>
      </c>
      <c r="C26" s="13">
        <v>44965</v>
      </c>
      <c r="D26" s="14" t="s">
        <v>958</v>
      </c>
      <c r="E26" s="15">
        <v>87000</v>
      </c>
      <c r="F26" s="9" t="s">
        <v>936</v>
      </c>
      <c r="G26" s="11" t="s">
        <v>179</v>
      </c>
    </row>
    <row r="27" spans="2:7">
      <c r="B27" s="12">
        <v>63</v>
      </c>
      <c r="C27" s="13">
        <v>44965</v>
      </c>
      <c r="D27" s="14" t="s">
        <v>959</v>
      </c>
      <c r="E27" s="15">
        <v>242000</v>
      </c>
      <c r="F27" s="9" t="s">
        <v>936</v>
      </c>
      <c r="G27" s="11" t="s">
        <v>157</v>
      </c>
    </row>
    <row r="28" spans="2:7">
      <c r="B28" s="12">
        <v>64</v>
      </c>
      <c r="C28" s="13">
        <v>44965</v>
      </c>
      <c r="D28" s="14" t="s">
        <v>960</v>
      </c>
      <c r="E28" s="15">
        <v>245000</v>
      </c>
      <c r="F28" s="9" t="s">
        <v>936</v>
      </c>
      <c r="G28" s="11" t="s">
        <v>147</v>
      </c>
    </row>
    <row r="29" spans="2:7">
      <c r="B29" s="12">
        <v>65</v>
      </c>
      <c r="C29" s="13">
        <v>44966</v>
      </c>
      <c r="D29" s="14" t="s">
        <v>961</v>
      </c>
      <c r="E29" s="15">
        <v>77000</v>
      </c>
      <c r="F29" s="9" t="s">
        <v>936</v>
      </c>
      <c r="G29" s="11" t="s">
        <v>187</v>
      </c>
    </row>
    <row r="30" spans="2:7">
      <c r="B30" s="12">
        <v>66</v>
      </c>
      <c r="C30" s="13">
        <v>44966</v>
      </c>
      <c r="D30" s="14" t="s">
        <v>962</v>
      </c>
      <c r="E30" s="15">
        <v>1110000</v>
      </c>
      <c r="F30" s="9" t="s">
        <v>936</v>
      </c>
      <c r="G30" s="11" t="s">
        <v>963</v>
      </c>
    </row>
    <row r="31" spans="2:7">
      <c r="B31" s="12">
        <v>67</v>
      </c>
      <c r="C31" s="13">
        <v>44967</v>
      </c>
      <c r="D31" s="14" t="s">
        <v>964</v>
      </c>
      <c r="E31" s="15">
        <v>92500</v>
      </c>
      <c r="F31" s="9" t="s">
        <v>936</v>
      </c>
      <c r="G31" s="11" t="s">
        <v>135</v>
      </c>
    </row>
    <row r="32" spans="2:7">
      <c r="B32" s="12">
        <v>68</v>
      </c>
      <c r="C32" s="13">
        <v>44967</v>
      </c>
      <c r="D32" s="14" t="s">
        <v>965</v>
      </c>
      <c r="E32" s="15">
        <v>195000</v>
      </c>
      <c r="F32" s="9" t="s">
        <v>936</v>
      </c>
      <c r="G32" s="11" t="s">
        <v>187</v>
      </c>
    </row>
    <row r="33" spans="2:7">
      <c r="B33" s="12">
        <v>69</v>
      </c>
      <c r="C33" s="13">
        <v>44967</v>
      </c>
      <c r="D33" s="14" t="s">
        <v>966</v>
      </c>
      <c r="E33" s="15">
        <v>25000</v>
      </c>
      <c r="F33" s="9" t="s">
        <v>936</v>
      </c>
      <c r="G33" s="11" t="s">
        <v>179</v>
      </c>
    </row>
    <row r="34" spans="2:7">
      <c r="B34" s="12">
        <v>70</v>
      </c>
      <c r="C34" s="13">
        <v>44967</v>
      </c>
      <c r="D34" s="14" t="s">
        <v>967</v>
      </c>
      <c r="E34" s="15">
        <v>50000</v>
      </c>
      <c r="F34" s="9" t="s">
        <v>936</v>
      </c>
      <c r="G34" s="11" t="s">
        <v>147</v>
      </c>
    </row>
    <row r="35" spans="2:7">
      <c r="B35" s="12">
        <v>71</v>
      </c>
      <c r="C35" s="13">
        <v>44967</v>
      </c>
      <c r="D35" s="14" t="s">
        <v>968</v>
      </c>
      <c r="E35" s="15">
        <v>25000</v>
      </c>
      <c r="F35" s="9" t="s">
        <v>936</v>
      </c>
      <c r="G35" s="11" t="s">
        <v>187</v>
      </c>
    </row>
    <row r="36" spans="2:7">
      <c r="B36" s="12">
        <v>72</v>
      </c>
      <c r="C36" s="13">
        <v>44968</v>
      </c>
      <c r="D36" s="14" t="s">
        <v>969</v>
      </c>
      <c r="E36" s="62">
        <v>150000</v>
      </c>
      <c r="F36" s="9" t="s">
        <v>936</v>
      </c>
      <c r="G36" s="11" t="s">
        <v>147</v>
      </c>
    </row>
    <row r="37" spans="2:7">
      <c r="B37" s="12">
        <v>73</v>
      </c>
      <c r="C37" s="13">
        <v>44968</v>
      </c>
      <c r="D37" s="14" t="s">
        <v>718</v>
      </c>
      <c r="E37" s="15">
        <v>203500</v>
      </c>
      <c r="F37" s="9" t="s">
        <v>936</v>
      </c>
      <c r="G37" s="11" t="s">
        <v>157</v>
      </c>
    </row>
    <row r="38" spans="2:7">
      <c r="B38" s="12">
        <v>74</v>
      </c>
      <c r="C38" s="13">
        <v>44970</v>
      </c>
      <c r="D38" s="14" t="s">
        <v>970</v>
      </c>
      <c r="E38" s="15">
        <v>55500</v>
      </c>
      <c r="F38" s="9" t="s">
        <v>936</v>
      </c>
      <c r="G38" s="11" t="s">
        <v>135</v>
      </c>
    </row>
    <row r="39" spans="2:7">
      <c r="B39" s="12">
        <v>75</v>
      </c>
      <c r="C39" s="13">
        <v>44970</v>
      </c>
      <c r="D39" s="14" t="s">
        <v>971</v>
      </c>
      <c r="E39" s="15">
        <v>47000</v>
      </c>
      <c r="F39" s="9" t="s">
        <v>936</v>
      </c>
      <c r="G39" s="11" t="s">
        <v>147</v>
      </c>
    </row>
    <row r="40" spans="2:7">
      <c r="B40" s="12">
        <v>76</v>
      </c>
      <c r="C40" s="13">
        <v>44970</v>
      </c>
      <c r="D40" s="14" t="s">
        <v>972</v>
      </c>
      <c r="E40" s="15">
        <v>57000</v>
      </c>
      <c r="F40" s="9" t="s">
        <v>936</v>
      </c>
      <c r="G40" s="11" t="s">
        <v>157</v>
      </c>
    </row>
    <row r="41" spans="2:7">
      <c r="B41" s="12">
        <v>77</v>
      </c>
      <c r="C41" s="13">
        <v>44970</v>
      </c>
      <c r="D41" s="14" t="s">
        <v>973</v>
      </c>
      <c r="E41" s="15">
        <v>170000</v>
      </c>
      <c r="F41" s="9" t="s">
        <v>936</v>
      </c>
      <c r="G41" s="11" t="s">
        <v>135</v>
      </c>
    </row>
    <row r="42" spans="2:7">
      <c r="B42" s="12">
        <v>78</v>
      </c>
      <c r="C42" s="13">
        <v>44970</v>
      </c>
      <c r="D42" s="14" t="s">
        <v>974</v>
      </c>
      <c r="E42" s="15">
        <v>25000</v>
      </c>
      <c r="F42" s="9" t="s">
        <v>936</v>
      </c>
      <c r="G42" s="11" t="s">
        <v>211</v>
      </c>
    </row>
    <row r="43" spans="2:7">
      <c r="B43" s="12">
        <v>79</v>
      </c>
      <c r="C43" s="13">
        <v>44970</v>
      </c>
      <c r="D43" s="14" t="s">
        <v>975</v>
      </c>
      <c r="E43" s="62">
        <v>119000</v>
      </c>
      <c r="F43" s="9" t="s">
        <v>936</v>
      </c>
      <c r="G43" s="11" t="s">
        <v>179</v>
      </c>
    </row>
    <row r="44" spans="2:7">
      <c r="B44" s="12">
        <v>80</v>
      </c>
      <c r="C44" s="13">
        <v>44970</v>
      </c>
      <c r="D44" s="14" t="s">
        <v>976</v>
      </c>
      <c r="E44" s="62">
        <v>15000</v>
      </c>
      <c r="F44" s="9" t="s">
        <v>936</v>
      </c>
      <c r="G44" s="11" t="s">
        <v>147</v>
      </c>
    </row>
    <row r="45" spans="2:7">
      <c r="B45" s="12">
        <v>81</v>
      </c>
      <c r="C45" s="13">
        <v>44972</v>
      </c>
      <c r="D45" s="14" t="s">
        <v>977</v>
      </c>
      <c r="E45" s="62">
        <v>150000</v>
      </c>
      <c r="F45" s="9" t="s">
        <v>936</v>
      </c>
      <c r="G45" s="11" t="s">
        <v>147</v>
      </c>
    </row>
    <row r="46" spans="2:7">
      <c r="B46" s="12">
        <v>82</v>
      </c>
      <c r="C46" s="13">
        <v>44971</v>
      </c>
      <c r="D46" s="14" t="s">
        <v>978</v>
      </c>
      <c r="E46" s="62">
        <v>26400</v>
      </c>
      <c r="F46" s="9" t="s">
        <v>936</v>
      </c>
      <c r="G46" s="11" t="s">
        <v>132</v>
      </c>
    </row>
    <row r="47" spans="2:7">
      <c r="B47" s="12">
        <v>83</v>
      </c>
      <c r="C47" s="13">
        <v>44973</v>
      </c>
      <c r="D47" s="14" t="s">
        <v>979</v>
      </c>
      <c r="E47" s="62">
        <v>15000</v>
      </c>
      <c r="F47" s="9" t="s">
        <v>936</v>
      </c>
      <c r="G47" s="11" t="s">
        <v>132</v>
      </c>
    </row>
    <row r="48" spans="2:7">
      <c r="B48" s="12">
        <v>84</v>
      </c>
      <c r="C48" s="13">
        <v>44973</v>
      </c>
      <c r="D48" s="14" t="s">
        <v>980</v>
      </c>
      <c r="E48" s="62">
        <v>40000</v>
      </c>
      <c r="F48" s="9" t="s">
        <v>936</v>
      </c>
      <c r="G48" s="11" t="s">
        <v>132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L177"/>
  <sheetViews>
    <sheetView zoomScale="85" zoomScaleNormal="85" workbookViewId="0">
      <selection activeCell="D175" sqref="D175:D177"/>
    </sheetView>
  </sheetViews>
  <sheetFormatPr defaultColWidth="9" defaultRowHeight="14.4"/>
  <cols>
    <col min="2" max="2" width="18.21875" customWidth="1"/>
    <col min="3" max="3" width="49.5546875" customWidth="1"/>
    <col min="4" max="4" width="13.77734375" customWidth="1"/>
    <col min="5" max="6" width="8.88671875" style="131"/>
    <col min="12" max="12" width="18.6640625" customWidth="1"/>
  </cols>
  <sheetData>
    <row r="3" spans="1:12">
      <c r="A3" s="86" t="s">
        <v>0</v>
      </c>
      <c r="B3" s="87" t="s">
        <v>1</v>
      </c>
      <c r="C3" s="87" t="s">
        <v>2</v>
      </c>
      <c r="D3" s="87" t="s">
        <v>3</v>
      </c>
      <c r="E3" s="87" t="s">
        <v>4</v>
      </c>
      <c r="F3" s="88" t="s">
        <v>5</v>
      </c>
      <c r="K3" s="186" t="s">
        <v>127</v>
      </c>
      <c r="L3" s="186"/>
    </row>
    <row r="4" spans="1:12" hidden="1">
      <c r="A4" s="156">
        <v>15</v>
      </c>
      <c r="B4" s="157">
        <v>44810</v>
      </c>
      <c r="C4" s="150" t="s">
        <v>128</v>
      </c>
      <c r="D4" s="158">
        <v>10000</v>
      </c>
      <c r="E4" s="147"/>
      <c r="F4" s="148"/>
      <c r="K4" s="159"/>
      <c r="L4" t="s">
        <v>129</v>
      </c>
    </row>
    <row r="5" spans="1:12" hidden="1">
      <c r="A5" s="100">
        <v>148</v>
      </c>
      <c r="B5" s="120">
        <v>44831</v>
      </c>
      <c r="C5" s="10" t="s">
        <v>130</v>
      </c>
      <c r="D5" s="121">
        <v>10000</v>
      </c>
      <c r="E5" s="11" t="s">
        <v>131</v>
      </c>
      <c r="F5" s="95" t="s">
        <v>132</v>
      </c>
      <c r="K5" s="160"/>
      <c r="L5" t="s">
        <v>133</v>
      </c>
    </row>
    <row r="6" spans="1:12" hidden="1">
      <c r="A6" s="100">
        <v>167</v>
      </c>
      <c r="B6" s="120">
        <v>44833</v>
      </c>
      <c r="C6" s="10" t="s">
        <v>134</v>
      </c>
      <c r="D6" s="121">
        <v>10000</v>
      </c>
      <c r="E6" s="11" t="s">
        <v>131</v>
      </c>
      <c r="F6" s="95" t="s">
        <v>135</v>
      </c>
    </row>
    <row r="7" spans="1:12" hidden="1">
      <c r="A7" s="156">
        <v>56</v>
      </c>
      <c r="B7" s="157">
        <v>44816</v>
      </c>
      <c r="C7" s="150" t="s">
        <v>136</v>
      </c>
      <c r="D7" s="158">
        <v>12000</v>
      </c>
      <c r="E7" s="147"/>
      <c r="F7" s="148"/>
    </row>
    <row r="8" spans="1:12" hidden="1">
      <c r="A8" s="100">
        <v>79</v>
      </c>
      <c r="B8" s="92">
        <v>44821</v>
      </c>
      <c r="C8" s="93" t="s">
        <v>137</v>
      </c>
      <c r="D8" s="94">
        <v>12000</v>
      </c>
      <c r="E8" s="11" t="s">
        <v>81</v>
      </c>
      <c r="F8" s="95" t="s">
        <v>135</v>
      </c>
    </row>
    <row r="9" spans="1:12" hidden="1">
      <c r="A9" s="100">
        <v>119</v>
      </c>
      <c r="B9" s="101">
        <v>44826</v>
      </c>
      <c r="C9" s="10" t="s">
        <v>138</v>
      </c>
      <c r="D9" s="114">
        <v>14000</v>
      </c>
      <c r="E9" s="11" t="s">
        <v>131</v>
      </c>
      <c r="F9" s="95" t="s">
        <v>139</v>
      </c>
    </row>
    <row r="10" spans="1:12" hidden="1">
      <c r="A10" s="100">
        <v>75</v>
      </c>
      <c r="B10" s="92">
        <v>44820</v>
      </c>
      <c r="C10" s="93" t="s">
        <v>140</v>
      </c>
      <c r="D10" s="94">
        <v>15000</v>
      </c>
      <c r="E10" s="11" t="s">
        <v>81</v>
      </c>
      <c r="F10" s="95" t="s">
        <v>141</v>
      </c>
    </row>
    <row r="11" spans="1:12" hidden="1">
      <c r="A11" s="100">
        <v>74</v>
      </c>
      <c r="B11" s="92">
        <v>44820</v>
      </c>
      <c r="C11" s="93" t="s">
        <v>142</v>
      </c>
      <c r="D11" s="94">
        <v>15000</v>
      </c>
      <c r="E11" s="11" t="s">
        <v>81</v>
      </c>
      <c r="F11" s="95" t="s">
        <v>135</v>
      </c>
    </row>
    <row r="12" spans="1:12" hidden="1">
      <c r="A12" s="156">
        <v>18</v>
      </c>
      <c r="B12" s="157">
        <v>44810</v>
      </c>
      <c r="C12" s="150" t="s">
        <v>143</v>
      </c>
      <c r="D12" s="158">
        <v>18500</v>
      </c>
      <c r="E12" s="147"/>
      <c r="F12" s="148"/>
    </row>
    <row r="13" spans="1:12" hidden="1">
      <c r="A13" s="100">
        <v>41</v>
      </c>
      <c r="B13" s="92">
        <v>44814</v>
      </c>
      <c r="C13" s="93" t="s">
        <v>144</v>
      </c>
      <c r="D13" s="94">
        <v>18500</v>
      </c>
      <c r="E13" s="11" t="s">
        <v>81</v>
      </c>
      <c r="F13" s="95" t="s">
        <v>135</v>
      </c>
    </row>
    <row r="14" spans="1:12" hidden="1">
      <c r="A14" s="100">
        <v>140</v>
      </c>
      <c r="B14" s="101">
        <v>44830</v>
      </c>
      <c r="C14" s="10" t="s">
        <v>145</v>
      </c>
      <c r="D14" s="114">
        <v>19000</v>
      </c>
      <c r="E14" s="11" t="s">
        <v>131</v>
      </c>
      <c r="F14" s="95" t="s">
        <v>139</v>
      </c>
    </row>
    <row r="15" spans="1:12" hidden="1">
      <c r="A15" s="100">
        <v>26</v>
      </c>
      <c r="B15" s="101">
        <v>44813</v>
      </c>
      <c r="C15" s="10" t="s">
        <v>146</v>
      </c>
      <c r="D15" s="114">
        <v>20000</v>
      </c>
      <c r="E15" s="11" t="s">
        <v>81</v>
      </c>
      <c r="F15" s="95" t="s">
        <v>147</v>
      </c>
    </row>
    <row r="16" spans="1:12" hidden="1">
      <c r="A16" s="100">
        <v>27</v>
      </c>
      <c r="B16" s="101">
        <v>44813</v>
      </c>
      <c r="C16" s="10" t="s">
        <v>148</v>
      </c>
      <c r="D16" s="114">
        <v>20000</v>
      </c>
      <c r="E16" s="11" t="s">
        <v>81</v>
      </c>
      <c r="F16" s="95" t="s">
        <v>147</v>
      </c>
    </row>
    <row r="17" spans="1:6" hidden="1">
      <c r="A17" s="156">
        <v>36</v>
      </c>
      <c r="B17" s="157">
        <v>44814</v>
      </c>
      <c r="C17" s="150" t="s">
        <v>149</v>
      </c>
      <c r="D17" s="158">
        <v>20000</v>
      </c>
      <c r="E17" s="147"/>
      <c r="F17" s="148"/>
    </row>
    <row r="18" spans="1:6" hidden="1">
      <c r="A18" s="156">
        <v>43</v>
      </c>
      <c r="B18" s="157">
        <v>44815</v>
      </c>
      <c r="C18" s="150" t="s">
        <v>150</v>
      </c>
      <c r="D18" s="158">
        <v>20000</v>
      </c>
      <c r="E18" s="147"/>
      <c r="F18" s="148"/>
    </row>
    <row r="19" spans="1:6" hidden="1">
      <c r="A19" s="100">
        <v>105</v>
      </c>
      <c r="B19" s="120">
        <v>44824</v>
      </c>
      <c r="C19" s="10" t="s">
        <v>151</v>
      </c>
      <c r="D19" s="121">
        <v>20000</v>
      </c>
      <c r="E19" s="11" t="s">
        <v>131</v>
      </c>
      <c r="F19" s="95" t="s">
        <v>135</v>
      </c>
    </row>
    <row r="20" spans="1:6" hidden="1">
      <c r="A20" s="100">
        <v>149</v>
      </c>
      <c r="B20" s="120">
        <v>44831</v>
      </c>
      <c r="C20" s="10" t="s">
        <v>152</v>
      </c>
      <c r="D20" s="121">
        <v>20000</v>
      </c>
      <c r="E20" s="11" t="s">
        <v>131</v>
      </c>
      <c r="F20" s="95" t="s">
        <v>132</v>
      </c>
    </row>
    <row r="21" spans="1:6" hidden="1">
      <c r="A21" s="100">
        <v>150</v>
      </c>
      <c r="B21" s="120">
        <v>44831</v>
      </c>
      <c r="C21" s="10" t="s">
        <v>153</v>
      </c>
      <c r="D21" s="121">
        <v>20000</v>
      </c>
      <c r="E21" s="11" t="s">
        <v>131</v>
      </c>
      <c r="F21" s="95" t="s">
        <v>132</v>
      </c>
    </row>
    <row r="22" spans="1:6" hidden="1">
      <c r="A22" s="100">
        <v>67</v>
      </c>
      <c r="B22" s="92">
        <v>44818</v>
      </c>
      <c r="C22" s="93" t="s">
        <v>154</v>
      </c>
      <c r="D22" s="94">
        <v>22000</v>
      </c>
      <c r="E22" s="11" t="s">
        <v>81</v>
      </c>
      <c r="F22" s="95" t="s">
        <v>135</v>
      </c>
    </row>
    <row r="23" spans="1:6" hidden="1">
      <c r="A23" s="156">
        <v>85</v>
      </c>
      <c r="B23" s="157">
        <v>44821</v>
      </c>
      <c r="C23" s="150" t="s">
        <v>155</v>
      </c>
      <c r="D23" s="158">
        <v>22750</v>
      </c>
      <c r="E23" s="147"/>
      <c r="F23" s="148"/>
    </row>
    <row r="24" spans="1:6" hidden="1">
      <c r="A24" s="100">
        <v>88</v>
      </c>
      <c r="B24" s="101">
        <v>44822</v>
      </c>
      <c r="C24" s="10" t="s">
        <v>156</v>
      </c>
      <c r="D24" s="114">
        <v>22750</v>
      </c>
      <c r="E24" s="11" t="s">
        <v>81</v>
      </c>
      <c r="F24" s="95" t="s">
        <v>157</v>
      </c>
    </row>
    <row r="25" spans="1:6" hidden="1">
      <c r="A25" s="100">
        <v>61</v>
      </c>
      <c r="B25" s="92">
        <v>44816</v>
      </c>
      <c r="C25" s="93" t="s">
        <v>158</v>
      </c>
      <c r="D25" s="94">
        <v>23500</v>
      </c>
      <c r="E25" s="11" t="s">
        <v>81</v>
      </c>
      <c r="F25" s="95" t="s">
        <v>157</v>
      </c>
    </row>
    <row r="26" spans="1:6" hidden="1">
      <c r="A26" s="156">
        <v>64</v>
      </c>
      <c r="B26" s="157">
        <v>44818</v>
      </c>
      <c r="C26" s="150" t="s">
        <v>159</v>
      </c>
      <c r="D26" s="158">
        <v>23500</v>
      </c>
      <c r="E26" s="147"/>
      <c r="F26" s="148"/>
    </row>
    <row r="27" spans="1:6" hidden="1">
      <c r="A27" s="100">
        <v>168</v>
      </c>
      <c r="B27" s="92">
        <v>44833</v>
      </c>
      <c r="C27" s="93" t="s">
        <v>160</v>
      </c>
      <c r="D27" s="94">
        <v>24000</v>
      </c>
      <c r="E27" s="11" t="s">
        <v>81</v>
      </c>
      <c r="F27" s="95" t="s">
        <v>135</v>
      </c>
    </row>
    <row r="28" spans="1:6" hidden="1">
      <c r="A28" s="100">
        <v>77</v>
      </c>
      <c r="B28" s="92">
        <v>44820</v>
      </c>
      <c r="C28" s="93" t="s">
        <v>161</v>
      </c>
      <c r="D28" s="94">
        <v>25000</v>
      </c>
      <c r="E28" s="11" t="s">
        <v>81</v>
      </c>
      <c r="F28" s="95" t="s">
        <v>135</v>
      </c>
    </row>
    <row r="29" spans="1:6" hidden="1">
      <c r="A29" s="156">
        <v>60</v>
      </c>
      <c r="B29" s="157">
        <v>44816</v>
      </c>
      <c r="C29" s="150" t="s">
        <v>162</v>
      </c>
      <c r="D29" s="158">
        <v>26000</v>
      </c>
      <c r="E29" s="147"/>
      <c r="F29" s="148"/>
    </row>
    <row r="30" spans="1:6" hidden="1">
      <c r="A30" s="156">
        <v>4</v>
      </c>
      <c r="B30" s="157">
        <v>44806</v>
      </c>
      <c r="C30" s="150" t="s">
        <v>163</v>
      </c>
      <c r="D30" s="158">
        <v>30000</v>
      </c>
      <c r="E30" s="147"/>
      <c r="F30" s="148"/>
    </row>
    <row r="31" spans="1:6" hidden="1">
      <c r="A31" s="156">
        <v>5</v>
      </c>
      <c r="B31" s="157">
        <v>44806</v>
      </c>
      <c r="C31" s="150" t="s">
        <v>164</v>
      </c>
      <c r="D31" s="158">
        <v>30000</v>
      </c>
      <c r="E31" s="147"/>
      <c r="F31" s="148"/>
    </row>
    <row r="32" spans="1:6" hidden="1">
      <c r="A32" s="100">
        <v>151</v>
      </c>
      <c r="B32" s="120">
        <v>44831</v>
      </c>
      <c r="C32" s="10" t="s">
        <v>165</v>
      </c>
      <c r="D32" s="121">
        <v>30000</v>
      </c>
      <c r="E32" s="11" t="s">
        <v>131</v>
      </c>
      <c r="F32" s="95" t="s">
        <v>132</v>
      </c>
    </row>
    <row r="33" spans="1:6" hidden="1">
      <c r="A33" s="156">
        <v>38</v>
      </c>
      <c r="B33" s="157">
        <v>44814</v>
      </c>
      <c r="C33" s="150" t="s">
        <v>166</v>
      </c>
      <c r="D33" s="158">
        <v>31000</v>
      </c>
      <c r="E33" s="147"/>
      <c r="F33" s="148"/>
    </row>
    <row r="34" spans="1:6" hidden="1">
      <c r="A34" s="156">
        <v>57</v>
      </c>
      <c r="B34" s="157">
        <v>44816</v>
      </c>
      <c r="C34" s="150" t="s">
        <v>167</v>
      </c>
      <c r="D34" s="158">
        <v>35000</v>
      </c>
      <c r="E34" s="147"/>
      <c r="F34" s="148"/>
    </row>
    <row r="35" spans="1:6" hidden="1">
      <c r="A35" s="100">
        <v>143</v>
      </c>
      <c r="B35" s="92">
        <v>44830</v>
      </c>
      <c r="C35" s="93" t="s">
        <v>168</v>
      </c>
      <c r="D35" s="94">
        <v>35000</v>
      </c>
      <c r="E35" s="11" t="s">
        <v>81</v>
      </c>
      <c r="F35" s="95" t="s">
        <v>147</v>
      </c>
    </row>
    <row r="36" spans="1:6" hidden="1">
      <c r="A36" s="100">
        <v>96</v>
      </c>
      <c r="B36" s="120">
        <v>44824</v>
      </c>
      <c r="C36" s="10" t="s">
        <v>169</v>
      </c>
      <c r="D36" s="121">
        <v>37000</v>
      </c>
      <c r="E36" s="11" t="s">
        <v>131</v>
      </c>
      <c r="F36" s="95" t="s">
        <v>135</v>
      </c>
    </row>
    <row r="37" spans="1:6" hidden="1">
      <c r="A37" s="156">
        <v>22</v>
      </c>
      <c r="B37" s="157">
        <v>44811</v>
      </c>
      <c r="C37" s="150" t="s">
        <v>170</v>
      </c>
      <c r="D37" s="158">
        <v>39000</v>
      </c>
      <c r="E37" s="147"/>
      <c r="F37" s="148"/>
    </row>
    <row r="38" spans="1:6" hidden="1">
      <c r="A38" s="100">
        <v>163</v>
      </c>
      <c r="B38" s="92">
        <v>44832</v>
      </c>
      <c r="C38" s="93" t="s">
        <v>171</v>
      </c>
      <c r="D38" s="94">
        <v>39000</v>
      </c>
      <c r="E38" s="11" t="s">
        <v>81</v>
      </c>
      <c r="F38" s="95" t="s">
        <v>135</v>
      </c>
    </row>
    <row r="39" spans="1:6" hidden="1">
      <c r="A39" s="156">
        <v>44</v>
      </c>
      <c r="B39" s="157">
        <v>44815</v>
      </c>
      <c r="C39" s="150" t="s">
        <v>172</v>
      </c>
      <c r="D39" s="158">
        <v>40000</v>
      </c>
      <c r="E39" s="147"/>
      <c r="F39" s="148"/>
    </row>
    <row r="40" spans="1:6" hidden="1">
      <c r="A40" s="100">
        <v>152</v>
      </c>
      <c r="B40" s="120">
        <v>44831</v>
      </c>
      <c r="C40" s="10" t="s">
        <v>173</v>
      </c>
      <c r="D40" s="121">
        <v>44000</v>
      </c>
      <c r="E40" s="11" t="s">
        <v>131</v>
      </c>
      <c r="F40" s="95" t="s">
        <v>135</v>
      </c>
    </row>
    <row r="41" spans="1:6" hidden="1">
      <c r="A41" s="156">
        <v>11</v>
      </c>
      <c r="B41" s="157">
        <v>44808</v>
      </c>
      <c r="C41" s="150" t="s">
        <v>174</v>
      </c>
      <c r="D41" s="158">
        <v>45000</v>
      </c>
      <c r="E41" s="147"/>
      <c r="F41" s="148"/>
    </row>
    <row r="42" spans="1:6" hidden="1">
      <c r="A42" s="156">
        <v>3</v>
      </c>
      <c r="B42" s="157">
        <v>44806</v>
      </c>
      <c r="C42" s="150" t="s">
        <v>175</v>
      </c>
      <c r="D42" s="158">
        <v>50000</v>
      </c>
      <c r="E42" s="147"/>
      <c r="F42" s="148"/>
    </row>
    <row r="43" spans="1:6" hidden="1">
      <c r="A43" s="156">
        <v>12</v>
      </c>
      <c r="B43" s="157">
        <v>44808</v>
      </c>
      <c r="C43" s="150" t="s">
        <v>176</v>
      </c>
      <c r="D43" s="158">
        <v>50000</v>
      </c>
      <c r="E43" s="147"/>
      <c r="F43" s="148"/>
    </row>
    <row r="44" spans="1:6" hidden="1">
      <c r="A44" s="156">
        <v>48</v>
      </c>
      <c r="B44" s="157">
        <v>44816</v>
      </c>
      <c r="C44" s="150" t="s">
        <v>177</v>
      </c>
      <c r="D44" s="158">
        <v>50000</v>
      </c>
      <c r="E44" s="147"/>
      <c r="F44" s="148"/>
    </row>
    <row r="45" spans="1:6" hidden="1">
      <c r="A45" s="100">
        <v>68</v>
      </c>
      <c r="B45" s="101">
        <v>44819</v>
      </c>
      <c r="C45" s="10" t="s">
        <v>145</v>
      </c>
      <c r="D45" s="114">
        <v>50000</v>
      </c>
      <c r="E45" s="11" t="s">
        <v>81</v>
      </c>
      <c r="F45" s="95" t="s">
        <v>139</v>
      </c>
    </row>
    <row r="46" spans="1:6" hidden="1">
      <c r="A46" s="100">
        <v>157</v>
      </c>
      <c r="B46" s="120">
        <v>44832</v>
      </c>
      <c r="C46" s="10" t="s">
        <v>178</v>
      </c>
      <c r="D46" s="121">
        <v>50000</v>
      </c>
      <c r="E46" s="11" t="s">
        <v>131</v>
      </c>
      <c r="F46" s="95" t="s">
        <v>179</v>
      </c>
    </row>
    <row r="47" spans="1:6" hidden="1">
      <c r="A47" s="100">
        <v>134</v>
      </c>
      <c r="B47" s="101">
        <v>44828</v>
      </c>
      <c r="C47" s="10" t="s">
        <v>180</v>
      </c>
      <c r="D47" s="114">
        <v>54000</v>
      </c>
      <c r="E47" s="11" t="s">
        <v>131</v>
      </c>
      <c r="F47" s="95" t="s">
        <v>181</v>
      </c>
    </row>
    <row r="48" spans="1:6" hidden="1">
      <c r="A48" s="100">
        <v>123</v>
      </c>
      <c r="B48" s="92">
        <v>44826</v>
      </c>
      <c r="C48" s="93" t="s">
        <v>182</v>
      </c>
      <c r="D48" s="94">
        <v>55000</v>
      </c>
      <c r="E48" s="11" t="s">
        <v>81</v>
      </c>
      <c r="F48" s="95" t="s">
        <v>82</v>
      </c>
    </row>
    <row r="49" spans="1:6" hidden="1">
      <c r="A49" s="100">
        <v>127</v>
      </c>
      <c r="B49" s="101">
        <v>44827</v>
      </c>
      <c r="C49" s="10" t="s">
        <v>183</v>
      </c>
      <c r="D49" s="114">
        <v>55000</v>
      </c>
      <c r="E49" s="11" t="s">
        <v>131</v>
      </c>
      <c r="F49" s="95" t="s">
        <v>184</v>
      </c>
    </row>
    <row r="50" spans="1:6" hidden="1">
      <c r="A50" s="100">
        <v>66</v>
      </c>
      <c r="B50" s="92">
        <v>44818</v>
      </c>
      <c r="C50" s="93" t="s">
        <v>185</v>
      </c>
      <c r="D50" s="94">
        <v>55500</v>
      </c>
      <c r="E50" s="11" t="s">
        <v>81</v>
      </c>
      <c r="F50" s="95" t="s">
        <v>135</v>
      </c>
    </row>
    <row r="51" spans="1:6" hidden="1">
      <c r="A51" s="100">
        <v>154</v>
      </c>
      <c r="B51" s="92">
        <v>44831</v>
      </c>
      <c r="C51" s="93" t="s">
        <v>186</v>
      </c>
      <c r="D51" s="94">
        <v>59000</v>
      </c>
      <c r="E51" s="11" t="s">
        <v>81</v>
      </c>
      <c r="F51" s="95" t="s">
        <v>187</v>
      </c>
    </row>
    <row r="52" spans="1:6" hidden="1">
      <c r="A52" s="100">
        <v>161</v>
      </c>
      <c r="B52" s="92">
        <v>44832</v>
      </c>
      <c r="C52" s="93" t="s">
        <v>188</v>
      </c>
      <c r="D52" s="94">
        <v>59000</v>
      </c>
      <c r="E52" s="11" t="s">
        <v>81</v>
      </c>
      <c r="F52" s="95" t="s">
        <v>187</v>
      </c>
    </row>
    <row r="53" spans="1:6" hidden="1">
      <c r="A53" s="156">
        <v>23</v>
      </c>
      <c r="B53" s="157">
        <v>44811</v>
      </c>
      <c r="C53" s="150" t="s">
        <v>189</v>
      </c>
      <c r="D53" s="158">
        <v>60000</v>
      </c>
      <c r="E53" s="147"/>
      <c r="F53" s="148"/>
    </row>
    <row r="54" spans="1:6" hidden="1">
      <c r="A54" s="100">
        <v>76</v>
      </c>
      <c r="B54" s="92">
        <v>44820</v>
      </c>
      <c r="C54" s="93" t="s">
        <v>190</v>
      </c>
      <c r="D54" s="94">
        <v>60000</v>
      </c>
      <c r="E54" s="11" t="s">
        <v>81</v>
      </c>
      <c r="F54" s="95" t="s">
        <v>132</v>
      </c>
    </row>
    <row r="55" spans="1:6" hidden="1">
      <c r="A55" s="100">
        <v>81</v>
      </c>
      <c r="B55" s="92">
        <v>44821</v>
      </c>
      <c r="C55" s="93" t="s">
        <v>191</v>
      </c>
      <c r="D55" s="94">
        <v>60000</v>
      </c>
      <c r="E55" s="11" t="s">
        <v>81</v>
      </c>
      <c r="F55" s="95" t="s">
        <v>179</v>
      </c>
    </row>
    <row r="56" spans="1:6" hidden="1">
      <c r="A56" s="100">
        <v>83</v>
      </c>
      <c r="B56" s="92">
        <v>44821</v>
      </c>
      <c r="C56" s="93" t="s">
        <v>192</v>
      </c>
      <c r="D56" s="94">
        <v>64000</v>
      </c>
      <c r="E56" s="11" t="s">
        <v>81</v>
      </c>
      <c r="F56" s="95" t="s">
        <v>147</v>
      </c>
    </row>
    <row r="57" spans="1:6" hidden="1">
      <c r="A57" s="100">
        <v>29</v>
      </c>
      <c r="B57" s="101">
        <v>44813</v>
      </c>
      <c r="C57" s="10" t="s">
        <v>193</v>
      </c>
      <c r="D57" s="114">
        <v>65000</v>
      </c>
      <c r="E57" s="11" t="s">
        <v>81</v>
      </c>
      <c r="F57" s="95" t="s">
        <v>139</v>
      </c>
    </row>
    <row r="58" spans="1:6" hidden="1">
      <c r="A58" s="156">
        <v>58</v>
      </c>
      <c r="B58" s="157">
        <v>44816</v>
      </c>
      <c r="C58" s="150" t="s">
        <v>194</v>
      </c>
      <c r="D58" s="158">
        <v>65000</v>
      </c>
      <c r="E58" s="147"/>
      <c r="F58" s="148"/>
    </row>
    <row r="59" spans="1:6" hidden="1">
      <c r="A59" s="100">
        <v>147</v>
      </c>
      <c r="B59" s="101">
        <v>44831</v>
      </c>
      <c r="C59" s="10" t="s">
        <v>195</v>
      </c>
      <c r="D59" s="114">
        <v>69000</v>
      </c>
      <c r="E59" s="11" t="s">
        <v>131</v>
      </c>
      <c r="F59" s="95" t="s">
        <v>139</v>
      </c>
    </row>
    <row r="60" spans="1:6" hidden="1">
      <c r="A60" s="100">
        <v>80</v>
      </c>
      <c r="B60" s="92">
        <v>44821</v>
      </c>
      <c r="C60" s="93" t="s">
        <v>196</v>
      </c>
      <c r="D60" s="94">
        <v>70000</v>
      </c>
      <c r="E60" s="11" t="s">
        <v>81</v>
      </c>
      <c r="F60" s="95" t="s">
        <v>135</v>
      </c>
    </row>
    <row r="61" spans="1:6" hidden="1">
      <c r="A61" s="100">
        <v>121</v>
      </c>
      <c r="B61" s="101">
        <v>44826</v>
      </c>
      <c r="C61" s="10" t="s">
        <v>197</v>
      </c>
      <c r="D61" s="114">
        <v>70000</v>
      </c>
      <c r="E61" s="11" t="s">
        <v>131</v>
      </c>
      <c r="F61" s="95" t="s">
        <v>139</v>
      </c>
    </row>
    <row r="62" spans="1:6" hidden="1">
      <c r="A62" s="156">
        <v>51</v>
      </c>
      <c r="B62" s="157">
        <v>44816</v>
      </c>
      <c r="C62" s="150" t="s">
        <v>198</v>
      </c>
      <c r="D62" s="158">
        <v>75000</v>
      </c>
      <c r="E62" s="147"/>
      <c r="F62" s="148"/>
    </row>
    <row r="63" spans="1:6" hidden="1">
      <c r="A63" s="156">
        <v>54</v>
      </c>
      <c r="B63" s="157">
        <v>44816</v>
      </c>
      <c r="C63" s="150" t="s">
        <v>199</v>
      </c>
      <c r="D63" s="158">
        <v>75000</v>
      </c>
      <c r="E63" s="147"/>
      <c r="F63" s="148"/>
    </row>
    <row r="64" spans="1:6" hidden="1">
      <c r="A64" s="100">
        <v>109</v>
      </c>
      <c r="B64" s="101">
        <v>44825</v>
      </c>
      <c r="C64" s="10" t="s">
        <v>200</v>
      </c>
      <c r="D64" s="114">
        <v>75000</v>
      </c>
      <c r="E64" s="11" t="s">
        <v>131</v>
      </c>
      <c r="F64" s="95" t="s">
        <v>139</v>
      </c>
    </row>
    <row r="65" spans="1:6" hidden="1">
      <c r="A65" s="100">
        <v>63</v>
      </c>
      <c r="B65" s="101">
        <v>44818</v>
      </c>
      <c r="C65" s="10" t="s">
        <v>201</v>
      </c>
      <c r="D65" s="114">
        <v>77000</v>
      </c>
      <c r="E65" s="11" t="s">
        <v>81</v>
      </c>
      <c r="F65" s="95" t="s">
        <v>139</v>
      </c>
    </row>
    <row r="66" spans="1:6" hidden="1">
      <c r="A66" s="100">
        <v>153</v>
      </c>
      <c r="B66" s="92">
        <v>44831</v>
      </c>
      <c r="C66" s="93" t="s">
        <v>202</v>
      </c>
      <c r="D66" s="94">
        <v>77400</v>
      </c>
      <c r="E66" s="11" t="s">
        <v>81</v>
      </c>
      <c r="F66" s="95" t="s">
        <v>187</v>
      </c>
    </row>
    <row r="67" spans="1:6" hidden="1">
      <c r="A67" s="100">
        <v>98</v>
      </c>
      <c r="B67" s="120">
        <v>44824</v>
      </c>
      <c r="C67" s="10" t="s">
        <v>203</v>
      </c>
      <c r="D67" s="121">
        <v>79000</v>
      </c>
      <c r="E67" s="11" t="s">
        <v>131</v>
      </c>
      <c r="F67" s="95" t="s">
        <v>187</v>
      </c>
    </row>
    <row r="68" spans="1:6" hidden="1">
      <c r="A68" s="100">
        <v>101</v>
      </c>
      <c r="B68" s="92">
        <v>44824</v>
      </c>
      <c r="C68" s="93" t="s">
        <v>204</v>
      </c>
      <c r="D68" s="94">
        <v>79000</v>
      </c>
      <c r="E68" s="11" t="s">
        <v>81</v>
      </c>
      <c r="F68" s="95" t="s">
        <v>187</v>
      </c>
    </row>
    <row r="69" spans="1:6" hidden="1">
      <c r="A69" s="100">
        <v>102</v>
      </c>
      <c r="B69" s="92">
        <v>44824</v>
      </c>
      <c r="C69" s="93" t="s">
        <v>186</v>
      </c>
      <c r="D69" s="94">
        <v>79000</v>
      </c>
      <c r="E69" s="11" t="s">
        <v>81</v>
      </c>
      <c r="F69" s="95" t="s">
        <v>187</v>
      </c>
    </row>
    <row r="70" spans="1:6" hidden="1">
      <c r="A70" s="100">
        <v>103</v>
      </c>
      <c r="B70" s="92">
        <v>44824</v>
      </c>
      <c r="C70" s="93" t="s">
        <v>205</v>
      </c>
      <c r="D70" s="94">
        <v>79000</v>
      </c>
      <c r="E70" s="11" t="s">
        <v>81</v>
      </c>
      <c r="F70" s="95" t="s">
        <v>187</v>
      </c>
    </row>
    <row r="71" spans="1:6" hidden="1">
      <c r="A71" s="100">
        <v>111</v>
      </c>
      <c r="B71" s="92">
        <v>44825</v>
      </c>
      <c r="C71" s="93" t="s">
        <v>206</v>
      </c>
      <c r="D71" s="94">
        <v>79000</v>
      </c>
      <c r="E71" s="11" t="s">
        <v>81</v>
      </c>
      <c r="F71" s="95" t="s">
        <v>187</v>
      </c>
    </row>
    <row r="72" spans="1:6" hidden="1">
      <c r="A72" s="156">
        <v>35</v>
      </c>
      <c r="B72" s="157">
        <v>44814</v>
      </c>
      <c r="C72" s="150" t="s">
        <v>207</v>
      </c>
      <c r="D72" s="158">
        <v>80000</v>
      </c>
      <c r="E72" s="147"/>
      <c r="F72" s="148"/>
    </row>
    <row r="73" spans="1:6" hidden="1">
      <c r="A73" s="156">
        <v>8</v>
      </c>
      <c r="B73" s="157">
        <v>44807</v>
      </c>
      <c r="C73" s="150" t="s">
        <v>208</v>
      </c>
      <c r="D73" s="158">
        <v>80220</v>
      </c>
      <c r="E73" s="147"/>
      <c r="F73" s="148"/>
    </row>
    <row r="74" spans="1:6" hidden="1">
      <c r="A74" s="156">
        <v>19</v>
      </c>
      <c r="B74" s="157">
        <v>44810</v>
      </c>
      <c r="C74" s="150" t="s">
        <v>209</v>
      </c>
      <c r="D74" s="158">
        <v>81750</v>
      </c>
      <c r="E74" s="147"/>
      <c r="F74" s="148"/>
    </row>
    <row r="75" spans="1:6" hidden="1">
      <c r="A75" s="100">
        <v>70</v>
      </c>
      <c r="B75" s="92">
        <v>44819</v>
      </c>
      <c r="C75" s="93" t="s">
        <v>210</v>
      </c>
      <c r="D75" s="94">
        <v>85000</v>
      </c>
      <c r="E75" s="11" t="s">
        <v>81</v>
      </c>
      <c r="F75" s="95" t="s">
        <v>211</v>
      </c>
    </row>
    <row r="76" spans="1:6" hidden="1">
      <c r="A76" s="100">
        <v>97</v>
      </c>
      <c r="B76" s="120">
        <v>44824</v>
      </c>
      <c r="C76" s="10" t="s">
        <v>212</v>
      </c>
      <c r="D76" s="121">
        <v>85500</v>
      </c>
      <c r="E76" s="11" t="s">
        <v>131</v>
      </c>
      <c r="F76" s="95" t="s">
        <v>187</v>
      </c>
    </row>
    <row r="77" spans="1:6" hidden="1">
      <c r="A77" s="100">
        <v>112</v>
      </c>
      <c r="B77" s="92">
        <v>44825</v>
      </c>
      <c r="C77" s="93" t="s">
        <v>213</v>
      </c>
      <c r="D77" s="94">
        <v>85500</v>
      </c>
      <c r="E77" s="11" t="s">
        <v>81</v>
      </c>
      <c r="F77" s="95" t="s">
        <v>187</v>
      </c>
    </row>
    <row r="78" spans="1:6" hidden="1">
      <c r="A78" s="100">
        <v>162</v>
      </c>
      <c r="B78" s="92">
        <v>44832</v>
      </c>
      <c r="C78" s="93" t="s">
        <v>214</v>
      </c>
      <c r="D78" s="94">
        <v>85500</v>
      </c>
      <c r="E78" s="11" t="s">
        <v>81</v>
      </c>
      <c r="F78" s="95" t="s">
        <v>187</v>
      </c>
    </row>
    <row r="79" spans="1:6" hidden="1">
      <c r="A79" s="156">
        <v>46</v>
      </c>
      <c r="B79" s="157">
        <v>44815</v>
      </c>
      <c r="C79" s="150" t="s">
        <v>215</v>
      </c>
      <c r="D79" s="158">
        <v>88000</v>
      </c>
      <c r="E79" s="147"/>
      <c r="F79" s="148"/>
    </row>
    <row r="80" spans="1:6" hidden="1">
      <c r="A80" s="156">
        <v>17</v>
      </c>
      <c r="B80" s="157">
        <v>44810</v>
      </c>
      <c r="C80" s="150" t="s">
        <v>216</v>
      </c>
      <c r="D80" s="158">
        <v>90000</v>
      </c>
      <c r="E80" s="147"/>
      <c r="F80" s="148"/>
    </row>
    <row r="81" spans="1:6" hidden="1">
      <c r="A81" s="156">
        <v>50</v>
      </c>
      <c r="B81" s="157">
        <v>44816</v>
      </c>
      <c r="C81" s="150" t="s">
        <v>217</v>
      </c>
      <c r="D81" s="158">
        <v>90000</v>
      </c>
      <c r="E81" s="147"/>
      <c r="F81" s="148"/>
    </row>
    <row r="82" spans="1:6" hidden="1">
      <c r="A82" s="100">
        <v>125</v>
      </c>
      <c r="B82" s="101">
        <v>44827</v>
      </c>
      <c r="C82" s="10" t="s">
        <v>197</v>
      </c>
      <c r="D82" s="114">
        <v>90000</v>
      </c>
      <c r="E82" s="11" t="s">
        <v>131</v>
      </c>
      <c r="F82" s="95" t="s">
        <v>139</v>
      </c>
    </row>
    <row r="83" spans="1:6" hidden="1">
      <c r="A83" s="100">
        <v>144</v>
      </c>
      <c r="B83" s="101">
        <v>44831</v>
      </c>
      <c r="C83" s="10" t="s">
        <v>218</v>
      </c>
      <c r="D83" s="114">
        <v>92500</v>
      </c>
      <c r="E83" s="11" t="s">
        <v>131</v>
      </c>
      <c r="F83" s="95" t="s">
        <v>135</v>
      </c>
    </row>
    <row r="84" spans="1:6" hidden="1">
      <c r="A84" s="100">
        <v>145</v>
      </c>
      <c r="B84" s="101">
        <v>44831</v>
      </c>
      <c r="C84" s="10" t="s">
        <v>218</v>
      </c>
      <c r="D84" s="114">
        <v>92500</v>
      </c>
      <c r="E84" s="11" t="s">
        <v>131</v>
      </c>
      <c r="F84" s="95" t="s">
        <v>135</v>
      </c>
    </row>
    <row r="85" spans="1:6" hidden="1">
      <c r="A85" s="156">
        <v>21</v>
      </c>
      <c r="B85" s="157">
        <v>44811</v>
      </c>
      <c r="C85" s="150" t="s">
        <v>219</v>
      </c>
      <c r="D85" s="158">
        <v>97500</v>
      </c>
      <c r="E85" s="147"/>
      <c r="F85" s="148"/>
    </row>
    <row r="86" spans="1:6" hidden="1">
      <c r="A86" s="156">
        <v>1</v>
      </c>
      <c r="B86" s="157">
        <v>44805</v>
      </c>
      <c r="C86" s="150" t="s">
        <v>220</v>
      </c>
      <c r="D86" s="158">
        <v>100000</v>
      </c>
      <c r="E86" s="147"/>
      <c r="F86" s="148"/>
    </row>
    <row r="87" spans="1:6" hidden="1">
      <c r="A87" s="156">
        <v>37</v>
      </c>
      <c r="B87" s="157">
        <v>44814</v>
      </c>
      <c r="C87" s="150" t="s">
        <v>221</v>
      </c>
      <c r="D87" s="158">
        <v>100000</v>
      </c>
      <c r="E87" s="147"/>
      <c r="F87" s="148"/>
    </row>
    <row r="88" spans="1:6" hidden="1">
      <c r="A88" s="156">
        <v>59</v>
      </c>
      <c r="B88" s="157">
        <v>44816</v>
      </c>
      <c r="C88" s="150" t="s">
        <v>222</v>
      </c>
      <c r="D88" s="158">
        <v>100000</v>
      </c>
      <c r="E88" s="147"/>
      <c r="F88" s="148"/>
    </row>
    <row r="89" spans="1:6" hidden="1">
      <c r="A89" s="156">
        <v>34</v>
      </c>
      <c r="B89" s="157">
        <v>44814</v>
      </c>
      <c r="C89" s="150" t="s">
        <v>223</v>
      </c>
      <c r="D89" s="158">
        <v>106000</v>
      </c>
      <c r="E89" s="147"/>
      <c r="F89" s="148"/>
    </row>
    <row r="90" spans="1:6" hidden="1">
      <c r="A90" s="100">
        <v>130</v>
      </c>
      <c r="B90" s="92">
        <v>44827</v>
      </c>
      <c r="C90" s="93" t="s">
        <v>224</v>
      </c>
      <c r="D90" s="94">
        <v>106000</v>
      </c>
      <c r="E90" s="11" t="s">
        <v>81</v>
      </c>
      <c r="F90" s="95" t="s">
        <v>135</v>
      </c>
    </row>
    <row r="91" spans="1:6" hidden="1">
      <c r="A91" s="100">
        <v>84</v>
      </c>
      <c r="B91" s="92">
        <v>44821</v>
      </c>
      <c r="C91" s="93" t="s">
        <v>225</v>
      </c>
      <c r="D91" s="94">
        <v>117000</v>
      </c>
      <c r="E91" s="11" t="s">
        <v>81</v>
      </c>
      <c r="F91" s="11" t="s">
        <v>187</v>
      </c>
    </row>
    <row r="92" spans="1:6" hidden="1">
      <c r="A92" s="156">
        <v>2</v>
      </c>
      <c r="B92" s="157">
        <v>44806</v>
      </c>
      <c r="C92" s="150" t="s">
        <v>226</v>
      </c>
      <c r="D92" s="158">
        <v>120000</v>
      </c>
      <c r="E92" s="147"/>
      <c r="F92" s="148"/>
    </row>
    <row r="93" spans="1:6" hidden="1">
      <c r="A93" s="100">
        <v>33</v>
      </c>
      <c r="B93" s="101">
        <v>44814</v>
      </c>
      <c r="C93" s="10" t="s">
        <v>227</v>
      </c>
      <c r="D93" s="114">
        <v>120000</v>
      </c>
      <c r="E93" s="11" t="s">
        <v>81</v>
      </c>
      <c r="F93" s="95" t="s">
        <v>139</v>
      </c>
    </row>
    <row r="94" spans="1:6" hidden="1">
      <c r="A94" s="100">
        <v>156</v>
      </c>
      <c r="B94" s="120">
        <v>44832</v>
      </c>
      <c r="C94" s="10" t="s">
        <v>228</v>
      </c>
      <c r="D94" s="121">
        <v>120000</v>
      </c>
      <c r="E94" s="11" t="s">
        <v>131</v>
      </c>
      <c r="F94" s="95" t="s">
        <v>135</v>
      </c>
    </row>
    <row r="95" spans="1:6" hidden="1">
      <c r="A95" s="100">
        <v>110</v>
      </c>
      <c r="B95" s="92">
        <v>44825</v>
      </c>
      <c r="C95" s="93" t="s">
        <v>229</v>
      </c>
      <c r="D95" s="94">
        <v>120500</v>
      </c>
      <c r="E95" s="11" t="s">
        <v>81</v>
      </c>
      <c r="F95" s="95" t="s">
        <v>187</v>
      </c>
    </row>
    <row r="96" spans="1:6" hidden="1">
      <c r="A96" s="100">
        <v>100</v>
      </c>
      <c r="B96" s="92">
        <v>44824</v>
      </c>
      <c r="C96" s="93" t="s">
        <v>230</v>
      </c>
      <c r="D96" s="94">
        <v>127500</v>
      </c>
      <c r="E96" s="11" t="s">
        <v>81</v>
      </c>
      <c r="F96" s="95" t="s">
        <v>187</v>
      </c>
    </row>
    <row r="97" spans="1:6" hidden="1">
      <c r="A97" s="100">
        <v>104</v>
      </c>
      <c r="B97" s="92">
        <v>44824</v>
      </c>
      <c r="C97" s="93" t="s">
        <v>231</v>
      </c>
      <c r="D97" s="94">
        <v>127500</v>
      </c>
      <c r="E97" s="11" t="s">
        <v>81</v>
      </c>
      <c r="F97" s="95" t="s">
        <v>187</v>
      </c>
    </row>
    <row r="98" spans="1:6" hidden="1">
      <c r="A98" s="100">
        <v>139</v>
      </c>
      <c r="B98" s="101">
        <v>44830</v>
      </c>
      <c r="C98" s="10" t="s">
        <v>218</v>
      </c>
      <c r="D98" s="114">
        <v>129500</v>
      </c>
      <c r="E98" s="11" t="s">
        <v>131</v>
      </c>
      <c r="F98" s="95" t="s">
        <v>135</v>
      </c>
    </row>
    <row r="99" spans="1:6" hidden="1">
      <c r="A99" s="161">
        <v>141</v>
      </c>
      <c r="B99" s="162">
        <v>44830</v>
      </c>
      <c r="C99" s="151" t="s">
        <v>218</v>
      </c>
      <c r="D99" s="163">
        <v>129500</v>
      </c>
      <c r="E99" s="164"/>
      <c r="F99" s="165"/>
    </row>
    <row r="100" spans="1:6" hidden="1">
      <c r="A100" s="100">
        <v>131</v>
      </c>
      <c r="B100" s="92">
        <v>44827</v>
      </c>
      <c r="C100" s="93" t="s">
        <v>232</v>
      </c>
      <c r="D100" s="94">
        <v>130000</v>
      </c>
      <c r="E100" s="11" t="s">
        <v>81</v>
      </c>
      <c r="F100" s="95" t="s">
        <v>187</v>
      </c>
    </row>
    <row r="101" spans="1:6" hidden="1">
      <c r="A101" s="100">
        <v>158</v>
      </c>
      <c r="B101" s="120">
        <v>44832</v>
      </c>
      <c r="C101" s="10" t="s">
        <v>233</v>
      </c>
      <c r="D101" s="121">
        <v>130000</v>
      </c>
      <c r="E101" s="11" t="s">
        <v>131</v>
      </c>
      <c r="F101" s="95" t="s">
        <v>147</v>
      </c>
    </row>
    <row r="102" spans="1:6" hidden="1">
      <c r="A102" s="156">
        <v>24</v>
      </c>
      <c r="B102" s="157">
        <v>44811</v>
      </c>
      <c r="C102" s="150" t="s">
        <v>234</v>
      </c>
      <c r="D102" s="158">
        <v>135000</v>
      </c>
      <c r="E102" s="147"/>
      <c r="F102" s="148"/>
    </row>
    <row r="103" spans="1:6" hidden="1">
      <c r="A103" s="156">
        <v>16</v>
      </c>
      <c r="B103" s="157">
        <v>44810</v>
      </c>
      <c r="C103" s="150" t="s">
        <v>235</v>
      </c>
      <c r="D103" s="158">
        <v>145000</v>
      </c>
      <c r="E103" s="147"/>
      <c r="F103" s="148"/>
    </row>
    <row r="104" spans="1:6" hidden="1">
      <c r="A104" s="100">
        <v>14</v>
      </c>
      <c r="B104" s="92">
        <v>44808</v>
      </c>
      <c r="C104" s="93" t="s">
        <v>236</v>
      </c>
      <c r="D104" s="94">
        <v>150000</v>
      </c>
      <c r="E104" s="11" t="s">
        <v>81</v>
      </c>
      <c r="F104" s="95" t="s">
        <v>82</v>
      </c>
    </row>
    <row r="105" spans="1:6" hidden="1">
      <c r="A105" s="100">
        <v>30</v>
      </c>
      <c r="B105" s="92">
        <v>44813</v>
      </c>
      <c r="C105" s="93" t="s">
        <v>237</v>
      </c>
      <c r="D105" s="94">
        <v>150000</v>
      </c>
      <c r="E105" s="11" t="s">
        <v>81</v>
      </c>
      <c r="F105" s="95" t="s">
        <v>82</v>
      </c>
    </row>
    <row r="106" spans="1:6" hidden="1">
      <c r="A106" s="100">
        <v>47</v>
      </c>
      <c r="B106" s="92">
        <v>44815</v>
      </c>
      <c r="C106" s="93" t="s">
        <v>238</v>
      </c>
      <c r="D106" s="94">
        <v>150000</v>
      </c>
      <c r="E106" s="11" t="s">
        <v>81</v>
      </c>
      <c r="F106" s="95" t="s">
        <v>82</v>
      </c>
    </row>
    <row r="107" spans="1:6" hidden="1">
      <c r="A107" s="156">
        <v>65</v>
      </c>
      <c r="B107" s="157">
        <v>44818</v>
      </c>
      <c r="C107" s="150" t="s">
        <v>239</v>
      </c>
      <c r="D107" s="158">
        <v>150000</v>
      </c>
      <c r="E107" s="147"/>
      <c r="F107" s="148"/>
    </row>
    <row r="108" spans="1:6" hidden="1">
      <c r="A108" s="100">
        <v>71</v>
      </c>
      <c r="B108" s="92">
        <v>44819</v>
      </c>
      <c r="C108" s="93" t="s">
        <v>240</v>
      </c>
      <c r="D108" s="94">
        <v>150000</v>
      </c>
      <c r="E108" s="11" t="s">
        <v>81</v>
      </c>
      <c r="F108" s="95" t="s">
        <v>82</v>
      </c>
    </row>
    <row r="109" spans="1:6" hidden="1">
      <c r="A109" s="156">
        <v>69</v>
      </c>
      <c r="B109" s="157">
        <v>44819</v>
      </c>
      <c r="C109" s="150" t="s">
        <v>241</v>
      </c>
      <c r="D109" s="158">
        <v>150000</v>
      </c>
      <c r="E109" s="147"/>
      <c r="F109" s="148"/>
    </row>
    <row r="110" spans="1:6" hidden="1">
      <c r="A110" s="100">
        <v>86</v>
      </c>
      <c r="B110" s="92">
        <v>44821</v>
      </c>
      <c r="C110" s="93" t="s">
        <v>242</v>
      </c>
      <c r="D110" s="94">
        <v>150000</v>
      </c>
      <c r="E110" s="11" t="s">
        <v>81</v>
      </c>
      <c r="F110" s="95" t="s">
        <v>82</v>
      </c>
    </row>
    <row r="111" spans="1:6" hidden="1">
      <c r="A111" s="100">
        <v>92</v>
      </c>
      <c r="B111" s="92">
        <v>44823</v>
      </c>
      <c r="C111" s="93" t="s">
        <v>243</v>
      </c>
      <c r="D111" s="94">
        <v>150000</v>
      </c>
      <c r="E111" s="11" t="s">
        <v>81</v>
      </c>
      <c r="F111" s="95" t="s">
        <v>82</v>
      </c>
    </row>
    <row r="112" spans="1:6" hidden="1">
      <c r="A112" s="100">
        <v>94</v>
      </c>
      <c r="B112" s="92">
        <v>44823</v>
      </c>
      <c r="C112" s="93" t="s">
        <v>244</v>
      </c>
      <c r="D112" s="94">
        <v>150000</v>
      </c>
      <c r="E112" s="11" t="s">
        <v>81</v>
      </c>
      <c r="F112" s="95" t="s">
        <v>82</v>
      </c>
    </row>
    <row r="113" spans="1:6" hidden="1">
      <c r="A113" s="100">
        <v>115</v>
      </c>
      <c r="B113" s="92">
        <v>44825</v>
      </c>
      <c r="C113" s="93" t="s">
        <v>245</v>
      </c>
      <c r="D113" s="94">
        <v>150000</v>
      </c>
      <c r="E113" s="11" t="s">
        <v>81</v>
      </c>
      <c r="F113" s="95" t="s">
        <v>82</v>
      </c>
    </row>
    <row r="114" spans="1:6" hidden="1">
      <c r="A114" s="100">
        <v>124</v>
      </c>
      <c r="B114" s="92">
        <v>44826</v>
      </c>
      <c r="C114" s="93" t="s">
        <v>242</v>
      </c>
      <c r="D114" s="94">
        <v>150000</v>
      </c>
      <c r="E114" s="11" t="s">
        <v>81</v>
      </c>
      <c r="F114" s="95" t="s">
        <v>82</v>
      </c>
    </row>
    <row r="115" spans="1:6" hidden="1">
      <c r="A115" s="100">
        <v>137</v>
      </c>
      <c r="B115" s="92">
        <v>44829</v>
      </c>
      <c r="C115" s="93" t="s">
        <v>246</v>
      </c>
      <c r="D115" s="94">
        <v>150000</v>
      </c>
      <c r="E115" s="11" t="s">
        <v>81</v>
      </c>
      <c r="F115" s="95" t="s">
        <v>82</v>
      </c>
    </row>
    <row r="116" spans="1:6" hidden="1">
      <c r="A116" s="100">
        <v>155</v>
      </c>
      <c r="B116" s="101">
        <v>44832</v>
      </c>
      <c r="C116" s="10" t="s">
        <v>247</v>
      </c>
      <c r="D116" s="114">
        <v>150000</v>
      </c>
      <c r="E116" s="11" t="s">
        <v>131</v>
      </c>
      <c r="F116" s="95" t="s">
        <v>184</v>
      </c>
    </row>
    <row r="117" spans="1:6" hidden="1">
      <c r="A117" s="156">
        <v>55</v>
      </c>
      <c r="B117" s="157">
        <v>44816</v>
      </c>
      <c r="C117" s="150" t="s">
        <v>248</v>
      </c>
      <c r="D117" s="158">
        <v>160000</v>
      </c>
      <c r="E117" s="147"/>
      <c r="F117" s="148"/>
    </row>
    <row r="118" spans="1:6" hidden="1">
      <c r="A118" s="100">
        <v>28</v>
      </c>
      <c r="B118" s="101">
        <v>44813</v>
      </c>
      <c r="C118" s="10" t="s">
        <v>249</v>
      </c>
      <c r="D118" s="114">
        <v>162000</v>
      </c>
      <c r="E118" s="11" t="s">
        <v>81</v>
      </c>
      <c r="F118" s="95" t="s">
        <v>139</v>
      </c>
    </row>
    <row r="119" spans="1:6" hidden="1">
      <c r="A119" s="156">
        <v>45</v>
      </c>
      <c r="B119" s="157">
        <v>44815</v>
      </c>
      <c r="C119" s="150" t="s">
        <v>250</v>
      </c>
      <c r="D119" s="158">
        <v>165000</v>
      </c>
      <c r="E119" s="147"/>
      <c r="F119" s="148"/>
    </row>
    <row r="120" spans="1:6" hidden="1">
      <c r="A120" s="100">
        <v>164</v>
      </c>
      <c r="B120" s="101">
        <v>44833</v>
      </c>
      <c r="C120" s="10" t="s">
        <v>251</v>
      </c>
      <c r="D120" s="114">
        <v>165000</v>
      </c>
      <c r="E120" s="11" t="s">
        <v>131</v>
      </c>
      <c r="F120" s="95" t="s">
        <v>139</v>
      </c>
    </row>
    <row r="121" spans="1:6" hidden="1">
      <c r="A121" s="100">
        <v>108</v>
      </c>
      <c r="B121" s="101">
        <v>44825</v>
      </c>
      <c r="C121" s="10" t="s">
        <v>252</v>
      </c>
      <c r="D121" s="114">
        <v>166000</v>
      </c>
      <c r="E121" s="11" t="s">
        <v>131</v>
      </c>
      <c r="F121" s="95" t="s">
        <v>139</v>
      </c>
    </row>
    <row r="122" spans="1:6" hidden="1">
      <c r="A122" s="100">
        <v>31</v>
      </c>
      <c r="B122" s="101">
        <v>44814</v>
      </c>
      <c r="C122" s="10" t="s">
        <v>253</v>
      </c>
      <c r="D122" s="114">
        <v>170000</v>
      </c>
      <c r="E122" s="11" t="s">
        <v>81</v>
      </c>
      <c r="F122" s="95" t="s">
        <v>139</v>
      </c>
    </row>
    <row r="123" spans="1:6" hidden="1">
      <c r="A123" s="100">
        <v>32</v>
      </c>
      <c r="B123" s="101">
        <v>44814</v>
      </c>
      <c r="C123" s="10" t="s">
        <v>254</v>
      </c>
      <c r="D123" s="114">
        <v>170000</v>
      </c>
      <c r="E123" s="11" t="s">
        <v>81</v>
      </c>
      <c r="F123" s="95" t="s">
        <v>255</v>
      </c>
    </row>
    <row r="124" spans="1:6" hidden="1">
      <c r="A124" s="156">
        <v>53</v>
      </c>
      <c r="B124" s="157">
        <v>44816</v>
      </c>
      <c r="C124" s="150" t="s">
        <v>256</v>
      </c>
      <c r="D124" s="158">
        <v>170000</v>
      </c>
      <c r="E124" s="147"/>
      <c r="F124" s="148"/>
    </row>
    <row r="125" spans="1:6" hidden="1">
      <c r="A125" s="100">
        <v>138</v>
      </c>
      <c r="B125" s="92">
        <v>44829</v>
      </c>
      <c r="C125" s="93" t="s">
        <v>257</v>
      </c>
      <c r="D125" s="94">
        <v>171000</v>
      </c>
      <c r="E125" s="11" t="s">
        <v>81</v>
      </c>
      <c r="F125" s="95" t="s">
        <v>187</v>
      </c>
    </row>
    <row r="126" spans="1:6" hidden="1">
      <c r="A126" s="100">
        <v>135</v>
      </c>
      <c r="B126" s="120">
        <v>44828</v>
      </c>
      <c r="C126" s="10" t="s">
        <v>258</v>
      </c>
      <c r="D126" s="121">
        <v>180000</v>
      </c>
      <c r="E126" s="11" t="s">
        <v>131</v>
      </c>
      <c r="F126" s="95" t="s">
        <v>184</v>
      </c>
    </row>
    <row r="127" spans="1:6" hidden="1">
      <c r="A127" s="100">
        <v>129</v>
      </c>
      <c r="B127" s="92">
        <v>44827</v>
      </c>
      <c r="C127" s="93" t="s">
        <v>259</v>
      </c>
      <c r="D127" s="94">
        <v>185000</v>
      </c>
      <c r="E127" s="11" t="s">
        <v>81</v>
      </c>
      <c r="F127" s="95" t="s">
        <v>135</v>
      </c>
    </row>
    <row r="128" spans="1:6" hidden="1">
      <c r="A128" s="100">
        <v>6</v>
      </c>
      <c r="B128" s="101">
        <v>44807</v>
      </c>
      <c r="C128" s="10" t="s">
        <v>260</v>
      </c>
      <c r="D128" s="114">
        <v>190000</v>
      </c>
      <c r="E128" s="11" t="s">
        <v>81</v>
      </c>
      <c r="F128" s="95" t="s">
        <v>82</v>
      </c>
    </row>
    <row r="129" spans="1:6" hidden="1">
      <c r="A129" s="156">
        <v>9</v>
      </c>
      <c r="B129" s="157">
        <v>44807</v>
      </c>
      <c r="C129" s="150" t="s">
        <v>261</v>
      </c>
      <c r="D129" s="158">
        <v>190000</v>
      </c>
      <c r="E129" s="147"/>
      <c r="F129" s="148"/>
    </row>
    <row r="130" spans="1:6" hidden="1">
      <c r="A130" s="100">
        <v>25</v>
      </c>
      <c r="B130" s="92">
        <v>44812</v>
      </c>
      <c r="C130" s="93" t="s">
        <v>262</v>
      </c>
      <c r="D130" s="94">
        <v>190000</v>
      </c>
      <c r="E130" s="11" t="s">
        <v>81</v>
      </c>
      <c r="F130" s="95" t="s">
        <v>82</v>
      </c>
    </row>
    <row r="131" spans="1:6" hidden="1">
      <c r="A131" s="161">
        <v>42</v>
      </c>
      <c r="B131" s="162">
        <v>44814</v>
      </c>
      <c r="C131" s="151" t="s">
        <v>263</v>
      </c>
      <c r="D131" s="163">
        <v>190000</v>
      </c>
      <c r="E131" s="164"/>
      <c r="F131" s="165"/>
    </row>
    <row r="132" spans="1:6" hidden="1">
      <c r="A132" s="100">
        <v>73</v>
      </c>
      <c r="B132" s="92">
        <v>44820</v>
      </c>
      <c r="C132" s="93" t="s">
        <v>264</v>
      </c>
      <c r="D132" s="94">
        <v>190000</v>
      </c>
      <c r="E132" s="11" t="s">
        <v>81</v>
      </c>
      <c r="F132" s="95" t="s">
        <v>82</v>
      </c>
    </row>
    <row r="133" spans="1:6" hidden="1">
      <c r="A133" s="100">
        <v>78</v>
      </c>
      <c r="B133" s="92">
        <v>44820</v>
      </c>
      <c r="C133" s="93" t="s">
        <v>265</v>
      </c>
      <c r="D133" s="94">
        <v>190000</v>
      </c>
      <c r="E133" s="11" t="s">
        <v>81</v>
      </c>
      <c r="F133" s="95" t="s">
        <v>82</v>
      </c>
    </row>
    <row r="134" spans="1:6" hidden="1">
      <c r="A134" s="100">
        <v>93</v>
      </c>
      <c r="B134" s="92">
        <v>44823</v>
      </c>
      <c r="C134" s="93" t="s">
        <v>266</v>
      </c>
      <c r="D134" s="94">
        <v>190000</v>
      </c>
      <c r="E134" s="11" t="s">
        <v>81</v>
      </c>
      <c r="F134" s="95" t="s">
        <v>82</v>
      </c>
    </row>
    <row r="135" spans="1:6" hidden="1">
      <c r="A135" s="100">
        <v>90</v>
      </c>
      <c r="B135" s="120">
        <v>44823</v>
      </c>
      <c r="C135" s="10" t="s">
        <v>267</v>
      </c>
      <c r="D135" s="121">
        <v>190000</v>
      </c>
      <c r="E135" s="11" t="s">
        <v>131</v>
      </c>
      <c r="F135" s="95" t="s">
        <v>184</v>
      </c>
    </row>
    <row r="136" spans="1:6" hidden="1">
      <c r="A136" s="100">
        <v>99</v>
      </c>
      <c r="B136" s="101">
        <v>44824</v>
      </c>
      <c r="C136" s="10" t="s">
        <v>268</v>
      </c>
      <c r="D136" s="121">
        <v>190000</v>
      </c>
      <c r="E136" s="11" t="s">
        <v>269</v>
      </c>
      <c r="F136" s="95" t="s">
        <v>82</v>
      </c>
    </row>
    <row r="137" spans="1:6" hidden="1">
      <c r="A137" s="100">
        <v>113</v>
      </c>
      <c r="B137" s="92">
        <v>44825</v>
      </c>
      <c r="C137" s="93" t="s">
        <v>270</v>
      </c>
      <c r="D137" s="94">
        <v>190000</v>
      </c>
      <c r="E137" s="11" t="s">
        <v>81</v>
      </c>
      <c r="F137" s="95" t="s">
        <v>82</v>
      </c>
    </row>
    <row r="138" spans="1:6" hidden="1">
      <c r="A138" s="100">
        <v>114</v>
      </c>
      <c r="B138" s="92">
        <v>44825</v>
      </c>
      <c r="C138" s="93" t="s">
        <v>271</v>
      </c>
      <c r="D138" s="94">
        <v>190000</v>
      </c>
      <c r="E138" s="11" t="s">
        <v>81</v>
      </c>
      <c r="F138" s="95" t="s">
        <v>82</v>
      </c>
    </row>
    <row r="139" spans="1:6" hidden="1">
      <c r="A139" s="100">
        <v>122</v>
      </c>
      <c r="B139" s="92">
        <v>44826</v>
      </c>
      <c r="C139" s="93" t="s">
        <v>272</v>
      </c>
      <c r="D139" s="94">
        <v>190000</v>
      </c>
      <c r="E139" s="11" t="s">
        <v>81</v>
      </c>
      <c r="F139" s="95" t="s">
        <v>82</v>
      </c>
    </row>
    <row r="140" spans="1:6" hidden="1">
      <c r="A140" s="100">
        <v>142</v>
      </c>
      <c r="B140" s="92">
        <v>44830</v>
      </c>
      <c r="C140" s="93" t="s">
        <v>273</v>
      </c>
      <c r="D140" s="94">
        <v>190000</v>
      </c>
      <c r="E140" s="11" t="s">
        <v>81</v>
      </c>
      <c r="F140" s="95" t="s">
        <v>82</v>
      </c>
    </row>
    <row r="141" spans="1:6" hidden="1">
      <c r="A141" s="100">
        <v>136</v>
      </c>
      <c r="B141" s="101">
        <v>44829</v>
      </c>
      <c r="C141" s="10" t="s">
        <v>274</v>
      </c>
      <c r="D141" s="114">
        <v>198000</v>
      </c>
      <c r="E141" s="11" t="s">
        <v>131</v>
      </c>
      <c r="F141" s="95" t="s">
        <v>139</v>
      </c>
    </row>
    <row r="142" spans="1:6" hidden="1">
      <c r="A142" s="100">
        <v>126</v>
      </c>
      <c r="B142" s="101">
        <v>44827</v>
      </c>
      <c r="C142" s="10" t="s">
        <v>275</v>
      </c>
      <c r="D142" s="114">
        <v>200000</v>
      </c>
      <c r="E142" s="11" t="s">
        <v>131</v>
      </c>
      <c r="F142" s="95" t="s">
        <v>135</v>
      </c>
    </row>
    <row r="143" spans="1:6" hidden="1">
      <c r="A143" s="156">
        <v>10</v>
      </c>
      <c r="B143" s="157">
        <v>44808</v>
      </c>
      <c r="C143" s="150" t="s">
        <v>276</v>
      </c>
      <c r="D143" s="158">
        <v>203500</v>
      </c>
      <c r="E143" s="147"/>
      <c r="F143" s="148"/>
    </row>
    <row r="144" spans="1:6" hidden="1">
      <c r="A144" s="156">
        <v>13</v>
      </c>
      <c r="B144" s="157">
        <v>44808</v>
      </c>
      <c r="C144" s="150" t="s">
        <v>155</v>
      </c>
      <c r="D144" s="158">
        <v>203500</v>
      </c>
      <c r="E144" s="147"/>
      <c r="F144" s="148"/>
    </row>
    <row r="145" spans="1:6" hidden="1">
      <c r="A145" s="100">
        <v>91</v>
      </c>
      <c r="B145" s="92">
        <v>44823</v>
      </c>
      <c r="C145" s="93" t="s">
        <v>155</v>
      </c>
      <c r="D145" s="94">
        <v>203500</v>
      </c>
      <c r="E145" s="11" t="s">
        <v>81</v>
      </c>
      <c r="F145" s="95" t="s">
        <v>157</v>
      </c>
    </row>
    <row r="146" spans="1:6" hidden="1">
      <c r="A146" s="100">
        <v>82</v>
      </c>
      <c r="B146" s="92">
        <v>44821</v>
      </c>
      <c r="C146" s="93" t="s">
        <v>277</v>
      </c>
      <c r="D146" s="94">
        <v>236000</v>
      </c>
      <c r="E146" s="11" t="s">
        <v>81</v>
      </c>
      <c r="F146" s="95" t="s">
        <v>132</v>
      </c>
    </row>
    <row r="147" spans="1:6" hidden="1">
      <c r="A147" s="156">
        <v>49</v>
      </c>
      <c r="B147" s="157">
        <v>44816</v>
      </c>
      <c r="C147" s="150" t="s">
        <v>278</v>
      </c>
      <c r="D147" s="158">
        <v>240000</v>
      </c>
      <c r="E147" s="147"/>
      <c r="F147" s="148"/>
    </row>
    <row r="148" spans="1:6" hidden="1">
      <c r="A148" s="156">
        <v>62</v>
      </c>
      <c r="B148" s="157">
        <v>44817</v>
      </c>
      <c r="C148" s="150" t="s">
        <v>279</v>
      </c>
      <c r="D148" s="158">
        <v>250000</v>
      </c>
      <c r="E148" s="147"/>
      <c r="F148" s="148"/>
    </row>
    <row r="149" spans="1:6" hidden="1">
      <c r="A149" s="156">
        <v>7</v>
      </c>
      <c r="B149" s="157">
        <v>44807</v>
      </c>
      <c r="C149" s="150" t="s">
        <v>280</v>
      </c>
      <c r="D149" s="158">
        <v>260000</v>
      </c>
      <c r="E149" s="147"/>
      <c r="F149" s="148"/>
    </row>
    <row r="150" spans="1:6" hidden="1">
      <c r="A150" s="100">
        <v>117</v>
      </c>
      <c r="B150" s="101">
        <v>44826</v>
      </c>
      <c r="C150" s="10" t="s">
        <v>281</v>
      </c>
      <c r="D150" s="114">
        <v>274000</v>
      </c>
      <c r="E150" s="11" t="s">
        <v>131</v>
      </c>
      <c r="F150" s="95" t="s">
        <v>141</v>
      </c>
    </row>
    <row r="151" spans="1:6" hidden="1">
      <c r="A151" s="100">
        <v>146</v>
      </c>
      <c r="B151" s="101">
        <v>44831</v>
      </c>
      <c r="C151" s="10" t="s">
        <v>218</v>
      </c>
      <c r="D151" s="114">
        <v>296000</v>
      </c>
      <c r="E151" s="11" t="s">
        <v>131</v>
      </c>
      <c r="F151" s="95" t="s">
        <v>135</v>
      </c>
    </row>
    <row r="152" spans="1:6" hidden="1">
      <c r="A152" s="156">
        <v>52</v>
      </c>
      <c r="B152" s="157">
        <v>44816</v>
      </c>
      <c r="C152" s="150" t="s">
        <v>282</v>
      </c>
      <c r="D152" s="158">
        <v>300000</v>
      </c>
      <c r="E152" s="147"/>
      <c r="F152" s="148"/>
    </row>
    <row r="153" spans="1:6" hidden="1">
      <c r="A153" s="100">
        <v>72</v>
      </c>
      <c r="B153" s="119">
        <v>44820</v>
      </c>
      <c r="C153" s="93" t="s">
        <v>283</v>
      </c>
      <c r="D153" s="94">
        <v>300000</v>
      </c>
      <c r="E153" s="11" t="s">
        <v>131</v>
      </c>
      <c r="F153" s="95" t="s">
        <v>284</v>
      </c>
    </row>
    <row r="154" spans="1:6" hidden="1">
      <c r="A154" s="100">
        <v>89</v>
      </c>
      <c r="B154" s="119">
        <v>44823</v>
      </c>
      <c r="C154" s="93" t="s">
        <v>283</v>
      </c>
      <c r="D154" s="94">
        <v>300000</v>
      </c>
      <c r="E154" s="11" t="s">
        <v>131</v>
      </c>
      <c r="F154" s="95" t="s">
        <v>284</v>
      </c>
    </row>
    <row r="155" spans="1:6" hidden="1">
      <c r="A155" s="100">
        <v>128</v>
      </c>
      <c r="B155" s="120">
        <v>44827</v>
      </c>
      <c r="C155" s="10" t="s">
        <v>285</v>
      </c>
      <c r="D155" s="121">
        <v>300000</v>
      </c>
      <c r="E155" s="11" t="s">
        <v>131</v>
      </c>
      <c r="F155" s="95" t="s">
        <v>187</v>
      </c>
    </row>
    <row r="156" spans="1:6" hidden="1">
      <c r="A156" s="100">
        <v>132</v>
      </c>
      <c r="B156" s="101">
        <v>44828</v>
      </c>
      <c r="C156" s="10" t="s">
        <v>286</v>
      </c>
      <c r="D156" s="114">
        <v>300000</v>
      </c>
      <c r="E156" s="11" t="s">
        <v>131</v>
      </c>
      <c r="F156" s="95" t="s">
        <v>139</v>
      </c>
    </row>
    <row r="157" spans="1:6" hidden="1">
      <c r="A157" s="100">
        <v>165</v>
      </c>
      <c r="B157" s="101">
        <v>44833</v>
      </c>
      <c r="C157" s="10" t="s">
        <v>251</v>
      </c>
      <c r="D157" s="114">
        <v>305000</v>
      </c>
      <c r="E157" s="11" t="s">
        <v>131</v>
      </c>
      <c r="F157" s="95" t="s">
        <v>139</v>
      </c>
    </row>
    <row r="158" spans="1:6" hidden="1">
      <c r="A158" s="100">
        <v>120</v>
      </c>
      <c r="B158" s="101">
        <v>44826</v>
      </c>
      <c r="C158" s="10" t="s">
        <v>287</v>
      </c>
      <c r="D158" s="114">
        <v>345000</v>
      </c>
      <c r="E158" s="11" t="s">
        <v>131</v>
      </c>
      <c r="F158" s="95" t="s">
        <v>139</v>
      </c>
    </row>
    <row r="159" spans="1:6" hidden="1">
      <c r="A159" s="100">
        <v>169</v>
      </c>
      <c r="B159" s="101">
        <v>44834</v>
      </c>
      <c r="C159" s="10" t="s">
        <v>288</v>
      </c>
      <c r="D159" s="114">
        <v>350000</v>
      </c>
      <c r="E159" s="11" t="s">
        <v>131</v>
      </c>
      <c r="F159" s="95" t="s">
        <v>289</v>
      </c>
    </row>
    <row r="160" spans="1:6" hidden="1">
      <c r="A160" s="100">
        <v>118</v>
      </c>
      <c r="B160" s="101">
        <v>44826</v>
      </c>
      <c r="C160" s="10" t="s">
        <v>290</v>
      </c>
      <c r="D160" s="114">
        <v>355200</v>
      </c>
      <c r="E160" s="11" t="s">
        <v>131</v>
      </c>
      <c r="F160" s="95" t="s">
        <v>179</v>
      </c>
    </row>
    <row r="161" spans="1:6" hidden="1">
      <c r="A161" s="100">
        <v>170</v>
      </c>
      <c r="B161" s="101">
        <v>44834</v>
      </c>
      <c r="C161" s="10" t="s">
        <v>251</v>
      </c>
      <c r="D161" s="114">
        <v>374000</v>
      </c>
      <c r="E161" s="11" t="s">
        <v>131</v>
      </c>
      <c r="F161" s="95" t="s">
        <v>139</v>
      </c>
    </row>
    <row r="162" spans="1:6" hidden="1">
      <c r="A162" s="100">
        <v>107</v>
      </c>
      <c r="B162" s="101">
        <v>44825</v>
      </c>
      <c r="C162" s="10" t="s">
        <v>291</v>
      </c>
      <c r="D162" s="114">
        <v>400000</v>
      </c>
      <c r="E162" s="11" t="s">
        <v>131</v>
      </c>
      <c r="F162" s="95" t="s">
        <v>292</v>
      </c>
    </row>
    <row r="163" spans="1:6" hidden="1">
      <c r="A163" s="100">
        <v>133</v>
      </c>
      <c r="B163" s="101">
        <v>44828</v>
      </c>
      <c r="C163" s="10" t="s">
        <v>293</v>
      </c>
      <c r="D163" s="114">
        <v>420000</v>
      </c>
      <c r="E163" s="11" t="s">
        <v>131</v>
      </c>
      <c r="F163" s="95" t="s">
        <v>147</v>
      </c>
    </row>
    <row r="164" spans="1:6" hidden="1">
      <c r="A164" s="100">
        <v>166</v>
      </c>
      <c r="B164" s="101">
        <v>44833</v>
      </c>
      <c r="C164" s="10" t="s">
        <v>251</v>
      </c>
      <c r="D164" s="114">
        <v>641000</v>
      </c>
      <c r="E164" s="11" t="s">
        <v>131</v>
      </c>
      <c r="F164" s="95" t="s">
        <v>139</v>
      </c>
    </row>
    <row r="165" spans="1:6" hidden="1">
      <c r="A165" s="100">
        <v>87</v>
      </c>
      <c r="B165" s="101">
        <v>44822</v>
      </c>
      <c r="C165" s="10" t="s">
        <v>294</v>
      </c>
      <c r="D165" s="114">
        <v>900000</v>
      </c>
      <c r="E165" s="11" t="s">
        <v>131</v>
      </c>
      <c r="F165" s="95" t="s">
        <v>139</v>
      </c>
    </row>
    <row r="166" spans="1:6" hidden="1">
      <c r="A166" s="100">
        <v>95</v>
      </c>
      <c r="B166" s="101">
        <v>44824</v>
      </c>
      <c r="C166" s="10" t="s">
        <v>294</v>
      </c>
      <c r="D166" s="114">
        <v>900000</v>
      </c>
      <c r="E166" s="11" t="s">
        <v>131</v>
      </c>
      <c r="F166" s="95" t="s">
        <v>139</v>
      </c>
    </row>
    <row r="167" spans="1:6" hidden="1">
      <c r="A167" s="100">
        <v>159</v>
      </c>
      <c r="B167" s="119">
        <v>44832</v>
      </c>
      <c r="C167" s="93" t="s">
        <v>295</v>
      </c>
      <c r="D167" s="94">
        <v>900000</v>
      </c>
      <c r="E167" s="11" t="s">
        <v>131</v>
      </c>
      <c r="F167" s="95" t="s">
        <v>296</v>
      </c>
    </row>
    <row r="168" spans="1:6" hidden="1">
      <c r="A168" s="100">
        <v>160</v>
      </c>
      <c r="B168" s="119">
        <v>44832</v>
      </c>
      <c r="C168" s="93" t="s">
        <v>297</v>
      </c>
      <c r="D168" s="94">
        <v>1080000</v>
      </c>
      <c r="E168" s="11" t="s">
        <v>131</v>
      </c>
      <c r="F168" s="11" t="s">
        <v>296</v>
      </c>
    </row>
    <row r="169" spans="1:6" hidden="1">
      <c r="A169" s="100">
        <v>20</v>
      </c>
      <c r="B169" s="101">
        <v>44811</v>
      </c>
      <c r="C169" s="10" t="s">
        <v>298</v>
      </c>
      <c r="D169" s="114">
        <v>1290000</v>
      </c>
      <c r="E169" s="11" t="s">
        <v>81</v>
      </c>
      <c r="F169" s="95" t="s">
        <v>179</v>
      </c>
    </row>
    <row r="170" spans="1:6" hidden="1">
      <c r="A170" s="156">
        <v>40</v>
      </c>
      <c r="B170" s="157">
        <v>44814</v>
      </c>
      <c r="C170" s="150" t="s">
        <v>299</v>
      </c>
      <c r="D170" s="158">
        <v>1500000</v>
      </c>
      <c r="E170" s="147"/>
      <c r="F170" s="148"/>
    </row>
    <row r="171" spans="1:6" hidden="1">
      <c r="A171" s="156">
        <v>39</v>
      </c>
      <c r="B171" s="157">
        <v>44814</v>
      </c>
      <c r="C171" s="150" t="s">
        <v>300</v>
      </c>
      <c r="D171" s="158">
        <v>1900000</v>
      </c>
      <c r="E171" s="147"/>
      <c r="F171" s="148"/>
    </row>
    <row r="172" spans="1:6" hidden="1">
      <c r="A172" s="100">
        <v>171</v>
      </c>
      <c r="B172" s="101">
        <v>44834</v>
      </c>
      <c r="C172" s="10" t="s">
        <v>251</v>
      </c>
      <c r="D172" s="114">
        <v>1912900</v>
      </c>
      <c r="E172" s="11" t="s">
        <v>131</v>
      </c>
      <c r="F172" s="11" t="s">
        <v>139</v>
      </c>
    </row>
    <row r="173" spans="1:6" hidden="1">
      <c r="A173" s="100">
        <v>106</v>
      </c>
      <c r="B173" s="101">
        <v>44825</v>
      </c>
      <c r="C173" s="10" t="s">
        <v>301</v>
      </c>
      <c r="D173" s="114">
        <v>2000000</v>
      </c>
      <c r="E173" s="11" t="s">
        <v>131</v>
      </c>
      <c r="F173" s="95" t="s">
        <v>139</v>
      </c>
    </row>
    <row r="174" spans="1:6" hidden="1">
      <c r="A174" s="100">
        <v>116</v>
      </c>
      <c r="B174" s="103">
        <v>44826</v>
      </c>
      <c r="C174" s="84" t="s">
        <v>302</v>
      </c>
      <c r="D174" s="123">
        <v>2000000</v>
      </c>
      <c r="E174" s="11" t="s">
        <v>131</v>
      </c>
      <c r="F174" s="95" t="s">
        <v>139</v>
      </c>
    </row>
    <row r="175" spans="1:6">
      <c r="A175" s="166">
        <v>1</v>
      </c>
      <c r="B175" s="92">
        <v>44825</v>
      </c>
      <c r="C175" s="93" t="s">
        <v>303</v>
      </c>
      <c r="D175" s="167">
        <v>190000</v>
      </c>
      <c r="E175" s="11" t="s">
        <v>304</v>
      </c>
      <c r="F175" s="95" t="s">
        <v>82</v>
      </c>
    </row>
    <row r="176" spans="1:6">
      <c r="A176" s="166">
        <v>2</v>
      </c>
      <c r="B176" s="92">
        <v>44826</v>
      </c>
      <c r="C176" s="93" t="s">
        <v>305</v>
      </c>
      <c r="D176" s="167">
        <v>150000</v>
      </c>
      <c r="E176" s="11" t="s">
        <v>304</v>
      </c>
      <c r="F176" s="95" t="s">
        <v>82</v>
      </c>
    </row>
    <row r="177" spans="1:6">
      <c r="A177" s="168">
        <v>3</v>
      </c>
      <c r="B177" s="116">
        <v>44834</v>
      </c>
      <c r="C177" s="117" t="s">
        <v>306</v>
      </c>
      <c r="D177" s="118">
        <v>263000</v>
      </c>
      <c r="E177" s="75" t="s">
        <v>304</v>
      </c>
      <c r="F177" s="105" t="s">
        <v>179</v>
      </c>
    </row>
  </sheetData>
  <mergeCells count="1">
    <mergeCell ref="K3:L3"/>
  </mergeCells>
  <pageMargins left="0.7" right="0.7" top="0.75" bottom="0.75" header="0.3" footer="0.3"/>
  <pageSetup paperSize="9" orientation="portrait"/>
  <legacyDrawing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B2:N53"/>
  <sheetViews>
    <sheetView topLeftCell="A3" workbookViewId="0">
      <selection activeCell="F41" sqref="F41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981</v>
      </c>
      <c r="D2" s="188"/>
    </row>
    <row r="3" spans="2:14">
      <c r="B3" s="48" t="s">
        <v>735</v>
      </c>
      <c r="C3" s="188" t="s">
        <v>982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44950</v>
      </c>
      <c r="D6" s="14" t="s">
        <v>983</v>
      </c>
      <c r="E6" s="31">
        <v>288000</v>
      </c>
      <c r="F6" s="9" t="s">
        <v>984</v>
      </c>
      <c r="G6" s="11" t="s">
        <v>179</v>
      </c>
    </row>
    <row r="7" spans="2:14" hidden="1">
      <c r="B7" s="12">
        <v>2</v>
      </c>
      <c r="C7" s="13">
        <v>44958</v>
      </c>
      <c r="D7" s="14" t="s">
        <v>985</v>
      </c>
      <c r="E7" s="31">
        <v>100000</v>
      </c>
      <c r="F7" s="9" t="s">
        <v>984</v>
      </c>
      <c r="G7" s="11" t="s">
        <v>157</v>
      </c>
    </row>
    <row r="8" spans="2:14" hidden="1">
      <c r="B8" s="12">
        <v>3</v>
      </c>
      <c r="C8" s="13">
        <v>44958</v>
      </c>
      <c r="D8" s="14" t="s">
        <v>986</v>
      </c>
      <c r="E8" s="31">
        <v>190000</v>
      </c>
      <c r="F8" s="9" t="s">
        <v>984</v>
      </c>
      <c r="G8" s="11" t="s">
        <v>82</v>
      </c>
    </row>
    <row r="9" spans="2:14" hidden="1">
      <c r="B9" s="12">
        <v>4</v>
      </c>
      <c r="C9" s="13">
        <v>44959</v>
      </c>
      <c r="D9" s="14" t="s">
        <v>987</v>
      </c>
      <c r="E9" s="31">
        <v>150000</v>
      </c>
      <c r="F9" s="9" t="s">
        <v>984</v>
      </c>
      <c r="G9" s="11" t="s">
        <v>82</v>
      </c>
    </row>
    <row r="10" spans="2:14" hidden="1">
      <c r="B10" s="12">
        <v>5</v>
      </c>
      <c r="C10" s="13">
        <v>44966</v>
      </c>
      <c r="D10" s="14" t="s">
        <v>988</v>
      </c>
      <c r="E10" s="31">
        <v>190000</v>
      </c>
      <c r="F10" s="9" t="s">
        <v>984</v>
      </c>
      <c r="G10" s="11" t="s">
        <v>82</v>
      </c>
      <c r="L10" s="35"/>
      <c r="N10" s="36"/>
    </row>
    <row r="11" spans="2:14" hidden="1">
      <c r="B11" s="12">
        <v>6</v>
      </c>
      <c r="C11" s="13">
        <v>44967</v>
      </c>
      <c r="D11" s="14" t="s">
        <v>989</v>
      </c>
      <c r="E11" s="31">
        <v>150000</v>
      </c>
      <c r="F11" s="9" t="s">
        <v>984</v>
      </c>
      <c r="G11" s="11" t="s">
        <v>82</v>
      </c>
      <c r="L11" s="35"/>
      <c r="N11" s="36"/>
    </row>
    <row r="12" spans="2:14" hidden="1">
      <c r="B12" s="12">
        <v>7</v>
      </c>
      <c r="C12" s="13">
        <v>44970</v>
      </c>
      <c r="D12" s="14" t="s">
        <v>990</v>
      </c>
      <c r="E12" s="31">
        <v>39000</v>
      </c>
      <c r="F12" s="9" t="s">
        <v>984</v>
      </c>
      <c r="G12" s="11" t="s">
        <v>135</v>
      </c>
    </row>
    <row r="13" spans="2:14" hidden="1">
      <c r="B13" s="12">
        <v>8</v>
      </c>
      <c r="C13" s="13">
        <v>44972</v>
      </c>
      <c r="D13" s="14" t="s">
        <v>991</v>
      </c>
      <c r="E13" s="31">
        <v>25000</v>
      </c>
      <c r="F13" s="9" t="s">
        <v>984</v>
      </c>
      <c r="G13" s="11" t="s">
        <v>418</v>
      </c>
    </row>
    <row r="14" spans="2:14" hidden="1">
      <c r="B14" s="12">
        <v>9</v>
      </c>
      <c r="C14" s="13">
        <v>44973</v>
      </c>
      <c r="D14" s="14" t="s">
        <v>992</v>
      </c>
      <c r="E14" s="31">
        <v>17000</v>
      </c>
      <c r="F14" s="9" t="s">
        <v>984</v>
      </c>
      <c r="G14" s="11" t="s">
        <v>147</v>
      </c>
    </row>
    <row r="15" spans="2:14" hidden="1">
      <c r="B15" s="12">
        <v>10</v>
      </c>
      <c r="C15" s="13">
        <v>44973</v>
      </c>
      <c r="D15" s="14" t="s">
        <v>993</v>
      </c>
      <c r="E15" s="31">
        <v>150000</v>
      </c>
      <c r="F15" s="9" t="s">
        <v>984</v>
      </c>
      <c r="G15" s="11" t="s">
        <v>82</v>
      </c>
    </row>
    <row r="16" spans="2:14" hidden="1">
      <c r="B16" s="12">
        <v>11</v>
      </c>
      <c r="C16" s="13">
        <v>44973</v>
      </c>
      <c r="D16" s="14" t="s">
        <v>994</v>
      </c>
      <c r="E16" s="31">
        <v>190000</v>
      </c>
      <c r="F16" s="9" t="s">
        <v>984</v>
      </c>
      <c r="G16" s="11" t="s">
        <v>82</v>
      </c>
    </row>
    <row r="17" spans="2:7" hidden="1">
      <c r="B17" s="12">
        <v>12</v>
      </c>
      <c r="C17" s="13">
        <v>44974</v>
      </c>
      <c r="D17" s="14" t="s">
        <v>995</v>
      </c>
      <c r="E17" s="31">
        <v>18500</v>
      </c>
      <c r="F17" s="9" t="s">
        <v>984</v>
      </c>
      <c r="G17" s="11" t="s">
        <v>135</v>
      </c>
    </row>
    <row r="18" spans="2:7" hidden="1">
      <c r="B18" s="12">
        <v>13</v>
      </c>
      <c r="C18" s="13">
        <v>44974</v>
      </c>
      <c r="D18" s="14" t="s">
        <v>996</v>
      </c>
      <c r="E18" s="31">
        <v>37000</v>
      </c>
      <c r="F18" s="9" t="s">
        <v>984</v>
      </c>
      <c r="G18" s="11" t="s">
        <v>135</v>
      </c>
    </row>
    <row r="19" spans="2:7" hidden="1">
      <c r="B19" s="12">
        <v>14</v>
      </c>
      <c r="C19" s="13">
        <v>44974</v>
      </c>
      <c r="D19" s="14" t="s">
        <v>997</v>
      </c>
      <c r="E19" s="31">
        <v>100000</v>
      </c>
      <c r="F19" s="9" t="s">
        <v>984</v>
      </c>
      <c r="G19" s="11" t="s">
        <v>147</v>
      </c>
    </row>
    <row r="20" spans="2:7" hidden="1">
      <c r="B20" s="12">
        <v>15</v>
      </c>
      <c r="C20" s="13">
        <v>44975</v>
      </c>
      <c r="D20" s="14" t="s">
        <v>998</v>
      </c>
      <c r="E20" s="31">
        <v>200000</v>
      </c>
      <c r="F20" s="9" t="s">
        <v>984</v>
      </c>
      <c r="G20" s="11" t="s">
        <v>147</v>
      </c>
    </row>
    <row r="21" spans="2:7" hidden="1">
      <c r="B21" s="12">
        <v>16</v>
      </c>
      <c r="C21" s="13">
        <v>44975</v>
      </c>
      <c r="D21" s="14" t="s">
        <v>999</v>
      </c>
      <c r="E21" s="31">
        <v>36000</v>
      </c>
      <c r="F21" s="9" t="s">
        <v>984</v>
      </c>
      <c r="G21" s="11" t="s">
        <v>135</v>
      </c>
    </row>
    <row r="22" spans="2:7" hidden="1">
      <c r="B22" s="12">
        <v>17</v>
      </c>
      <c r="C22" s="13">
        <v>44976</v>
      </c>
      <c r="D22" s="14" t="s">
        <v>1000</v>
      </c>
      <c r="E22" s="31">
        <v>180000</v>
      </c>
      <c r="F22" s="9" t="s">
        <v>984</v>
      </c>
      <c r="G22" s="11" t="s">
        <v>139</v>
      </c>
    </row>
    <row r="23" spans="2:7" hidden="1">
      <c r="B23" s="12">
        <v>18</v>
      </c>
      <c r="C23" s="13">
        <v>44976</v>
      </c>
      <c r="D23" s="14" t="s">
        <v>1001</v>
      </c>
      <c r="E23" s="31">
        <v>190000</v>
      </c>
      <c r="F23" s="9" t="s">
        <v>984</v>
      </c>
      <c r="G23" s="11" t="s">
        <v>157</v>
      </c>
    </row>
    <row r="24" spans="2:7" hidden="1">
      <c r="B24" s="12">
        <v>19</v>
      </c>
      <c r="C24" s="13">
        <v>44976</v>
      </c>
      <c r="D24" s="14" t="s">
        <v>1002</v>
      </c>
      <c r="E24" s="31">
        <v>24000</v>
      </c>
      <c r="F24" s="9" t="s">
        <v>984</v>
      </c>
      <c r="G24" s="11" t="s">
        <v>157</v>
      </c>
    </row>
    <row r="25" spans="2:7" hidden="1">
      <c r="B25" s="12">
        <v>20</v>
      </c>
      <c r="C25" s="13">
        <v>44976</v>
      </c>
      <c r="D25" s="14" t="s">
        <v>1003</v>
      </c>
      <c r="E25" s="31">
        <v>164000</v>
      </c>
      <c r="F25" s="9" t="s">
        <v>984</v>
      </c>
      <c r="G25" s="11" t="s">
        <v>211</v>
      </c>
    </row>
    <row r="26" spans="2:7" hidden="1">
      <c r="B26" s="12">
        <v>21</v>
      </c>
      <c r="C26" s="13">
        <v>44976</v>
      </c>
      <c r="D26" s="14" t="s">
        <v>1004</v>
      </c>
      <c r="E26" s="31">
        <v>303000</v>
      </c>
      <c r="F26" s="9" t="s">
        <v>984</v>
      </c>
      <c r="G26" s="11" t="s">
        <v>187</v>
      </c>
    </row>
    <row r="27" spans="2:7" hidden="1">
      <c r="B27" s="12">
        <v>22</v>
      </c>
      <c r="C27" s="13">
        <v>44976</v>
      </c>
      <c r="D27" s="14" t="s">
        <v>1005</v>
      </c>
      <c r="E27" s="31">
        <v>150000</v>
      </c>
      <c r="F27" s="9" t="s">
        <v>984</v>
      </c>
      <c r="G27" s="11" t="s">
        <v>147</v>
      </c>
    </row>
    <row r="28" spans="2:7" hidden="1">
      <c r="B28" s="12">
        <v>23</v>
      </c>
      <c r="C28" s="13">
        <v>44977</v>
      </c>
      <c r="D28" s="14" t="s">
        <v>1006</v>
      </c>
      <c r="E28" s="31">
        <v>60000</v>
      </c>
      <c r="F28" s="9" t="s">
        <v>984</v>
      </c>
      <c r="G28" s="11" t="s">
        <v>147</v>
      </c>
    </row>
    <row r="29" spans="2:7" hidden="1">
      <c r="B29" s="12">
        <v>24</v>
      </c>
      <c r="C29" s="13">
        <v>44977</v>
      </c>
      <c r="D29" s="14" t="s">
        <v>1007</v>
      </c>
      <c r="E29" s="31">
        <v>100000</v>
      </c>
      <c r="F29" s="9" t="s">
        <v>984</v>
      </c>
      <c r="G29" s="11" t="s">
        <v>132</v>
      </c>
    </row>
    <row r="30" spans="2:7" hidden="1">
      <c r="B30" s="12">
        <v>25</v>
      </c>
      <c r="C30" s="13">
        <v>44977</v>
      </c>
      <c r="D30" s="14" t="s">
        <v>1008</v>
      </c>
      <c r="E30" s="31">
        <v>175000</v>
      </c>
      <c r="F30" s="9" t="s">
        <v>984</v>
      </c>
      <c r="G30" s="11" t="s">
        <v>135</v>
      </c>
    </row>
    <row r="31" spans="2:7" hidden="1">
      <c r="B31" s="12">
        <v>26</v>
      </c>
      <c r="C31" s="13">
        <v>44977</v>
      </c>
      <c r="D31" s="14" t="s">
        <v>1009</v>
      </c>
      <c r="E31" s="31">
        <v>85000</v>
      </c>
      <c r="F31" s="9" t="s">
        <v>984</v>
      </c>
      <c r="G31" s="11" t="s">
        <v>132</v>
      </c>
    </row>
    <row r="32" spans="2:7" hidden="1">
      <c r="B32" s="12">
        <v>27</v>
      </c>
      <c r="C32" s="13">
        <v>44977</v>
      </c>
      <c r="D32" s="14" t="s">
        <v>1010</v>
      </c>
      <c r="E32" s="31">
        <v>50000</v>
      </c>
      <c r="F32" s="9" t="s">
        <v>984</v>
      </c>
      <c r="G32" s="11" t="s">
        <v>132</v>
      </c>
    </row>
    <row r="33" spans="2:7" hidden="1">
      <c r="B33" s="12">
        <v>28</v>
      </c>
      <c r="C33" s="13">
        <v>44977</v>
      </c>
      <c r="D33" s="14" t="s">
        <v>1011</v>
      </c>
      <c r="E33" s="31">
        <v>40000</v>
      </c>
      <c r="F33" s="9" t="s">
        <v>984</v>
      </c>
      <c r="G33" s="11" t="s">
        <v>157</v>
      </c>
    </row>
    <row r="34" spans="2:7" hidden="1">
      <c r="B34" s="12">
        <v>29</v>
      </c>
      <c r="C34" s="13">
        <v>44977</v>
      </c>
      <c r="D34" s="14" t="s">
        <v>1012</v>
      </c>
      <c r="E34" s="31">
        <v>117000</v>
      </c>
      <c r="F34" s="9" t="s">
        <v>984</v>
      </c>
      <c r="G34" s="11" t="s">
        <v>139</v>
      </c>
    </row>
    <row r="35" spans="2:7" hidden="1">
      <c r="B35" s="12">
        <v>30</v>
      </c>
      <c r="C35" s="13">
        <v>44978</v>
      </c>
      <c r="D35" s="14" t="s">
        <v>1013</v>
      </c>
      <c r="E35" s="31">
        <v>100000</v>
      </c>
      <c r="F35" s="9" t="s">
        <v>984</v>
      </c>
      <c r="G35" s="11" t="s">
        <v>147</v>
      </c>
    </row>
    <row r="36" spans="2:7" hidden="1">
      <c r="B36" s="12">
        <v>31</v>
      </c>
      <c r="C36" s="13">
        <v>44978</v>
      </c>
      <c r="D36" s="14" t="s">
        <v>1014</v>
      </c>
      <c r="E36" s="31">
        <v>141000</v>
      </c>
      <c r="F36" s="9" t="s">
        <v>984</v>
      </c>
      <c r="G36" s="11" t="s">
        <v>147</v>
      </c>
    </row>
    <row r="37" spans="2:7" hidden="1">
      <c r="B37" s="12">
        <v>32</v>
      </c>
      <c r="C37" s="13">
        <v>44979</v>
      </c>
      <c r="D37" s="14" t="s">
        <v>1015</v>
      </c>
      <c r="E37" s="31">
        <v>119000</v>
      </c>
      <c r="F37" s="9" t="s">
        <v>984</v>
      </c>
      <c r="G37" s="11" t="s">
        <v>147</v>
      </c>
    </row>
    <row r="38" spans="2:7" hidden="1">
      <c r="B38" s="12">
        <v>33</v>
      </c>
      <c r="C38" s="13">
        <v>44979</v>
      </c>
      <c r="D38" s="14" t="s">
        <v>1016</v>
      </c>
      <c r="E38" s="31">
        <v>100000</v>
      </c>
      <c r="F38" s="9" t="s">
        <v>984</v>
      </c>
      <c r="G38" s="11" t="s">
        <v>132</v>
      </c>
    </row>
    <row r="39" spans="2:7" hidden="1">
      <c r="B39" s="12">
        <v>34</v>
      </c>
      <c r="C39" s="13">
        <v>44979</v>
      </c>
      <c r="D39" s="14" t="s">
        <v>1017</v>
      </c>
      <c r="E39" s="31">
        <v>60000</v>
      </c>
      <c r="F39" s="9" t="s">
        <v>984</v>
      </c>
      <c r="G39" s="11" t="s">
        <v>132</v>
      </c>
    </row>
    <row r="40" spans="2:7" hidden="1">
      <c r="B40" s="12">
        <v>35</v>
      </c>
      <c r="C40" s="13">
        <v>44979</v>
      </c>
      <c r="D40" s="14" t="s">
        <v>1018</v>
      </c>
      <c r="E40" s="31">
        <v>120000</v>
      </c>
      <c r="F40" s="9" t="s">
        <v>984</v>
      </c>
      <c r="G40" s="11" t="s">
        <v>132</v>
      </c>
    </row>
    <row r="41" spans="2:7">
      <c r="B41" s="12">
        <v>36</v>
      </c>
      <c r="C41" s="13">
        <v>44979</v>
      </c>
      <c r="D41" s="14" t="s">
        <v>1019</v>
      </c>
      <c r="E41" s="31">
        <v>201500</v>
      </c>
      <c r="F41" s="9" t="s">
        <v>984</v>
      </c>
      <c r="G41" s="11" t="s">
        <v>179</v>
      </c>
    </row>
    <row r="42" spans="2:7">
      <c r="B42" s="12">
        <v>37</v>
      </c>
      <c r="C42" s="13">
        <v>44979</v>
      </c>
      <c r="D42" s="14" t="s">
        <v>1020</v>
      </c>
      <c r="E42" s="31">
        <v>201500</v>
      </c>
      <c r="F42" s="9" t="s">
        <v>984</v>
      </c>
      <c r="G42" s="11" t="s">
        <v>179</v>
      </c>
    </row>
    <row r="43" spans="2:7" hidden="1">
      <c r="B43" s="12">
        <v>38</v>
      </c>
      <c r="C43" s="13">
        <v>44980</v>
      </c>
      <c r="D43" s="14" t="s">
        <v>1021</v>
      </c>
      <c r="E43" s="31">
        <v>150000</v>
      </c>
      <c r="F43" s="9" t="s">
        <v>984</v>
      </c>
      <c r="G43" s="11" t="s">
        <v>82</v>
      </c>
    </row>
    <row r="44" spans="2:7" hidden="1">
      <c r="B44" s="12">
        <v>39</v>
      </c>
      <c r="C44" s="13">
        <v>44980</v>
      </c>
      <c r="D44" s="14" t="s">
        <v>1022</v>
      </c>
      <c r="E44" s="31">
        <v>190000</v>
      </c>
      <c r="F44" s="9" t="s">
        <v>984</v>
      </c>
      <c r="G44" s="11" t="s">
        <v>82</v>
      </c>
    </row>
    <row r="45" spans="2:7" hidden="1">
      <c r="B45" s="12">
        <v>40</v>
      </c>
      <c r="C45" s="13">
        <v>44980</v>
      </c>
      <c r="D45" s="14" t="s">
        <v>1023</v>
      </c>
      <c r="E45" s="31">
        <v>310000</v>
      </c>
      <c r="F45" s="9" t="s">
        <v>984</v>
      </c>
      <c r="G45" s="11" t="s">
        <v>187</v>
      </c>
    </row>
    <row r="46" spans="2:7" hidden="1">
      <c r="B46" s="12">
        <v>41</v>
      </c>
      <c r="C46" s="13">
        <v>44981</v>
      </c>
      <c r="D46" s="14" t="s">
        <v>1024</v>
      </c>
      <c r="E46" s="31">
        <v>82000</v>
      </c>
      <c r="F46" s="9" t="s">
        <v>984</v>
      </c>
      <c r="G46" s="11" t="s">
        <v>139</v>
      </c>
    </row>
    <row r="47" spans="2:7" hidden="1">
      <c r="B47" s="12">
        <v>42</v>
      </c>
      <c r="C47" s="13">
        <v>44982</v>
      </c>
      <c r="D47" s="14" t="s">
        <v>1025</v>
      </c>
      <c r="E47" s="31">
        <v>30000</v>
      </c>
      <c r="F47" s="9" t="s">
        <v>984</v>
      </c>
      <c r="G47" s="11" t="s">
        <v>132</v>
      </c>
    </row>
    <row r="48" spans="2:7" hidden="1">
      <c r="B48" s="12">
        <v>43</v>
      </c>
      <c r="C48" s="13">
        <v>44982</v>
      </c>
      <c r="D48" s="14" t="s">
        <v>1026</v>
      </c>
      <c r="E48" s="31">
        <v>48000</v>
      </c>
      <c r="F48" s="9" t="s">
        <v>984</v>
      </c>
      <c r="G48" s="11" t="s">
        <v>147</v>
      </c>
    </row>
    <row r="49" spans="2:7" hidden="1">
      <c r="B49" s="12">
        <v>44</v>
      </c>
      <c r="C49" s="13">
        <v>44982</v>
      </c>
      <c r="D49" s="14" t="s">
        <v>1027</v>
      </c>
      <c r="E49" s="29">
        <v>75000</v>
      </c>
      <c r="F49" s="9" t="s">
        <v>984</v>
      </c>
      <c r="G49" s="11" t="s">
        <v>157</v>
      </c>
    </row>
    <row r="50" spans="2:7" hidden="1">
      <c r="B50" s="12">
        <v>45</v>
      </c>
      <c r="C50" s="13">
        <v>44983</v>
      </c>
      <c r="D50" s="14" t="s">
        <v>1028</v>
      </c>
      <c r="E50" s="34">
        <v>60000</v>
      </c>
      <c r="F50" s="9" t="s">
        <v>984</v>
      </c>
      <c r="G50" s="11" t="s">
        <v>82</v>
      </c>
    </row>
    <row r="51" spans="2:7" hidden="1">
      <c r="B51" s="12">
        <v>46</v>
      </c>
      <c r="C51" s="13">
        <v>44983</v>
      </c>
      <c r="D51" s="14" t="s">
        <v>1029</v>
      </c>
      <c r="E51" s="34">
        <v>190000</v>
      </c>
      <c r="F51" s="9" t="s">
        <v>984</v>
      </c>
      <c r="G51" s="11" t="s">
        <v>82</v>
      </c>
    </row>
    <row r="52" spans="2:7">
      <c r="B52" s="12">
        <v>47</v>
      </c>
      <c r="C52" s="13">
        <v>44984</v>
      </c>
      <c r="D52" s="14" t="s">
        <v>1030</v>
      </c>
      <c r="E52" s="34">
        <v>377800</v>
      </c>
      <c r="F52" s="9" t="s">
        <v>984</v>
      </c>
      <c r="G52" s="11" t="s">
        <v>179</v>
      </c>
    </row>
    <row r="53" spans="2:7" hidden="1">
      <c r="B53" s="12">
        <v>48</v>
      </c>
      <c r="C53" s="13">
        <v>44985</v>
      </c>
      <c r="D53" s="14" t="s">
        <v>1031</v>
      </c>
      <c r="E53" s="34">
        <v>345000</v>
      </c>
      <c r="F53" s="9" t="s">
        <v>984</v>
      </c>
      <c r="G53" s="11" t="s">
        <v>157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B2:N27"/>
  <sheetViews>
    <sheetView workbookViewId="0">
      <selection activeCell="K7" sqref="K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1032</v>
      </c>
      <c r="D2" s="188"/>
    </row>
    <row r="3" spans="2:14">
      <c r="B3" s="48" t="s">
        <v>735</v>
      </c>
      <c r="C3" s="188" t="s">
        <v>1033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44935</v>
      </c>
      <c r="D6" s="10" t="s">
        <v>1034</v>
      </c>
      <c r="E6" s="60">
        <v>25000</v>
      </c>
      <c r="F6" s="11" t="s">
        <v>1035</v>
      </c>
      <c r="G6" s="11" t="s">
        <v>141</v>
      </c>
      <c r="H6" s="10"/>
    </row>
    <row r="7" spans="2:14">
      <c r="B7" s="11">
        <v>2</v>
      </c>
      <c r="C7" s="21">
        <v>44938</v>
      </c>
      <c r="D7" s="10" t="s">
        <v>1036</v>
      </c>
      <c r="E7" s="60">
        <v>380000</v>
      </c>
      <c r="F7" s="11" t="s">
        <v>1035</v>
      </c>
      <c r="G7" s="11" t="s">
        <v>82</v>
      </c>
      <c r="H7" s="10"/>
    </row>
    <row r="8" spans="2:14">
      <c r="B8" s="11">
        <v>3</v>
      </c>
      <c r="C8" s="21">
        <v>44938</v>
      </c>
      <c r="D8" s="10" t="s">
        <v>1037</v>
      </c>
      <c r="E8" s="60">
        <v>102000</v>
      </c>
      <c r="F8" s="11" t="s">
        <v>1035</v>
      </c>
      <c r="G8" s="11" t="s">
        <v>147</v>
      </c>
      <c r="H8" s="10"/>
    </row>
    <row r="9" spans="2:14">
      <c r="B9" s="11">
        <v>4</v>
      </c>
      <c r="C9" s="21">
        <v>44939</v>
      </c>
      <c r="D9" s="10" t="s">
        <v>1038</v>
      </c>
      <c r="E9" s="61">
        <v>150000</v>
      </c>
      <c r="F9" s="11" t="s">
        <v>1035</v>
      </c>
      <c r="G9" s="11" t="s">
        <v>82</v>
      </c>
      <c r="H9" s="10"/>
    </row>
    <row r="10" spans="2:14">
      <c r="B10" s="11">
        <v>5</v>
      </c>
      <c r="C10" s="21">
        <v>44947</v>
      </c>
      <c r="D10" s="10" t="s">
        <v>1039</v>
      </c>
      <c r="E10" s="60">
        <v>357700</v>
      </c>
      <c r="F10" s="11" t="s">
        <v>1035</v>
      </c>
      <c r="G10" s="11" t="s">
        <v>179</v>
      </c>
      <c r="H10" s="10"/>
      <c r="L10" s="35"/>
      <c r="N10" s="36"/>
    </row>
    <row r="11" spans="2:14">
      <c r="B11" s="11">
        <v>6</v>
      </c>
      <c r="C11" s="21">
        <v>44956</v>
      </c>
      <c r="D11" s="10" t="s">
        <v>1040</v>
      </c>
      <c r="E11" s="60">
        <v>608350</v>
      </c>
      <c r="F11" s="11" t="s">
        <v>1035</v>
      </c>
      <c r="G11" s="11" t="s">
        <v>139</v>
      </c>
      <c r="H11" s="10"/>
      <c r="L11" s="35"/>
      <c r="N11" s="36"/>
    </row>
    <row r="12" spans="2:14">
      <c r="B12" s="11">
        <v>7</v>
      </c>
      <c r="C12" s="21">
        <v>44965</v>
      </c>
      <c r="D12" s="10" t="s">
        <v>769</v>
      </c>
      <c r="E12" s="60">
        <v>150000</v>
      </c>
      <c r="F12" s="11" t="s">
        <v>1035</v>
      </c>
      <c r="G12" s="11" t="s">
        <v>139</v>
      </c>
      <c r="H12" s="10"/>
    </row>
    <row r="13" spans="2:14">
      <c r="B13" s="11">
        <v>8</v>
      </c>
      <c r="C13" s="21">
        <v>44965</v>
      </c>
      <c r="D13" s="10" t="s">
        <v>1041</v>
      </c>
      <c r="E13" s="61">
        <v>60000</v>
      </c>
      <c r="F13" s="11" t="s">
        <v>1035</v>
      </c>
      <c r="G13" s="11" t="s">
        <v>135</v>
      </c>
      <c r="H13" s="10"/>
    </row>
    <row r="14" spans="2:14">
      <c r="B14" s="11">
        <v>9</v>
      </c>
      <c r="C14" s="21">
        <v>44965</v>
      </c>
      <c r="D14" s="10" t="s">
        <v>1042</v>
      </c>
      <c r="E14" s="61">
        <v>150000</v>
      </c>
      <c r="F14" s="11" t="s">
        <v>1035</v>
      </c>
      <c r="G14" s="11" t="s">
        <v>82</v>
      </c>
      <c r="H14" s="10"/>
    </row>
    <row r="15" spans="2:14">
      <c r="B15" s="11">
        <v>10</v>
      </c>
      <c r="C15" s="21">
        <v>44968</v>
      </c>
      <c r="D15" s="10" t="s">
        <v>1043</v>
      </c>
      <c r="E15" s="60">
        <v>299000</v>
      </c>
      <c r="F15" s="11" t="s">
        <v>1035</v>
      </c>
      <c r="G15" s="11" t="s">
        <v>139</v>
      </c>
      <c r="H15" s="10"/>
    </row>
    <row r="16" spans="2:14">
      <c r="B16" s="11">
        <v>11</v>
      </c>
      <c r="C16" s="21">
        <v>44937</v>
      </c>
      <c r="D16" s="10" t="s">
        <v>1044</v>
      </c>
      <c r="E16" s="61">
        <v>2000000</v>
      </c>
      <c r="F16" s="11" t="s">
        <v>1035</v>
      </c>
      <c r="G16" s="11" t="s">
        <v>139</v>
      </c>
      <c r="H16" s="10"/>
    </row>
    <row r="17" spans="2:8">
      <c r="B17" s="11">
        <v>12</v>
      </c>
      <c r="C17" s="21">
        <v>44937</v>
      </c>
      <c r="D17" s="10" t="s">
        <v>1045</v>
      </c>
      <c r="E17" s="61">
        <v>2000000</v>
      </c>
      <c r="F17" s="11" t="s">
        <v>1035</v>
      </c>
      <c r="G17" s="11" t="s">
        <v>139</v>
      </c>
      <c r="H17" s="10"/>
    </row>
    <row r="18" spans="2:8">
      <c r="B18" s="11">
        <v>13</v>
      </c>
      <c r="C18" s="21">
        <v>44937</v>
      </c>
      <c r="D18" s="10" t="s">
        <v>1046</v>
      </c>
      <c r="E18" s="61">
        <v>1000000</v>
      </c>
      <c r="F18" s="11" t="s">
        <v>1035</v>
      </c>
      <c r="G18" s="11" t="s">
        <v>139</v>
      </c>
      <c r="H18" s="10"/>
    </row>
    <row r="19" spans="2:8">
      <c r="B19" s="11">
        <v>14</v>
      </c>
      <c r="C19" s="21">
        <v>44965</v>
      </c>
      <c r="D19" s="10" t="s">
        <v>1047</v>
      </c>
      <c r="E19" s="60">
        <v>190000</v>
      </c>
      <c r="F19" s="11" t="s">
        <v>1035</v>
      </c>
      <c r="G19" s="11" t="s">
        <v>82</v>
      </c>
      <c r="H19" s="10"/>
    </row>
    <row r="20" spans="2:8">
      <c r="B20" s="16" t="s">
        <v>1048</v>
      </c>
      <c r="C20" s="17">
        <v>44969</v>
      </c>
      <c r="D20" s="18" t="s">
        <v>1049</v>
      </c>
      <c r="E20" s="29">
        <v>190000</v>
      </c>
      <c r="F20" s="11" t="s">
        <v>1035</v>
      </c>
      <c r="G20" s="11" t="s">
        <v>82</v>
      </c>
      <c r="H20" s="10"/>
    </row>
    <row r="21" spans="2:8">
      <c r="B21" s="16">
        <v>2</v>
      </c>
      <c r="C21" s="17">
        <v>44970</v>
      </c>
      <c r="D21" s="18" t="s">
        <v>1050</v>
      </c>
      <c r="E21" s="29">
        <v>150000</v>
      </c>
      <c r="F21" s="11" t="s">
        <v>1035</v>
      </c>
      <c r="G21" s="11" t="s">
        <v>82</v>
      </c>
      <c r="H21" s="10"/>
    </row>
    <row r="22" spans="2:8">
      <c r="B22" s="16">
        <v>3</v>
      </c>
      <c r="C22" s="17">
        <v>44970</v>
      </c>
      <c r="D22" s="18" t="s">
        <v>1051</v>
      </c>
      <c r="E22" s="29">
        <v>190000</v>
      </c>
      <c r="F22" s="11" t="s">
        <v>1035</v>
      </c>
      <c r="G22" s="11" t="s">
        <v>82</v>
      </c>
      <c r="H22" s="10"/>
    </row>
    <row r="23" spans="2:8">
      <c r="B23" s="16">
        <v>4</v>
      </c>
      <c r="C23" s="17">
        <v>44971</v>
      </c>
      <c r="D23" s="18" t="s">
        <v>1052</v>
      </c>
      <c r="E23" s="29">
        <v>150000</v>
      </c>
      <c r="F23" s="11" t="s">
        <v>1035</v>
      </c>
      <c r="G23" s="11" t="s">
        <v>82</v>
      </c>
      <c r="H23" s="10"/>
    </row>
    <row r="24" spans="2:8">
      <c r="B24" s="16">
        <v>5</v>
      </c>
      <c r="C24" s="17">
        <v>44978</v>
      </c>
      <c r="D24" s="18" t="s">
        <v>1053</v>
      </c>
      <c r="E24" s="29">
        <v>150000</v>
      </c>
      <c r="F24" s="11" t="s">
        <v>1035</v>
      </c>
      <c r="G24" s="11" t="s">
        <v>82</v>
      </c>
      <c r="H24" s="10"/>
    </row>
    <row r="25" spans="2:8">
      <c r="B25" s="16">
        <v>6</v>
      </c>
      <c r="C25" s="17">
        <v>44978</v>
      </c>
      <c r="D25" s="18" t="s">
        <v>1054</v>
      </c>
      <c r="E25" s="29">
        <v>190000</v>
      </c>
      <c r="F25" s="11" t="s">
        <v>1035</v>
      </c>
      <c r="G25" s="11" t="s">
        <v>82</v>
      </c>
      <c r="H25" s="10"/>
    </row>
    <row r="26" spans="2:8">
      <c r="B26" s="16">
        <v>7</v>
      </c>
      <c r="C26" s="17">
        <v>44982</v>
      </c>
      <c r="D26" s="18" t="s">
        <v>1055</v>
      </c>
      <c r="E26" s="29">
        <v>190000</v>
      </c>
      <c r="F26" s="11" t="s">
        <v>1035</v>
      </c>
      <c r="G26" s="11" t="s">
        <v>82</v>
      </c>
      <c r="H26" s="10"/>
    </row>
    <row r="27" spans="2:8">
      <c r="B27" s="16">
        <v>8</v>
      </c>
      <c r="C27" s="17">
        <v>44983</v>
      </c>
      <c r="D27" s="18" t="s">
        <v>1056</v>
      </c>
      <c r="E27" s="29">
        <v>150000</v>
      </c>
      <c r="F27" s="11" t="s">
        <v>1035</v>
      </c>
      <c r="G27" s="11" t="s">
        <v>82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B2:N57"/>
  <sheetViews>
    <sheetView topLeftCell="A31" workbookViewId="0">
      <selection activeCell="E6" sqref="E6:E5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1057</v>
      </c>
      <c r="D2" s="188"/>
    </row>
    <row r="3" spans="2:14">
      <c r="B3" s="48" t="s">
        <v>735</v>
      </c>
      <c r="C3" s="188" t="s">
        <v>1058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9</v>
      </c>
      <c r="C6" s="13">
        <v>44986</v>
      </c>
      <c r="D6" s="14" t="s">
        <v>1059</v>
      </c>
      <c r="E6" s="15">
        <v>50000</v>
      </c>
      <c r="F6" s="11" t="s">
        <v>1060</v>
      </c>
      <c r="G6" s="11" t="s">
        <v>147</v>
      </c>
      <c r="H6" s="10"/>
    </row>
    <row r="7" spans="2:14">
      <c r="B7" s="12">
        <v>10</v>
      </c>
      <c r="C7" s="13">
        <v>44987</v>
      </c>
      <c r="D7" s="14" t="s">
        <v>1061</v>
      </c>
      <c r="E7" s="15">
        <v>75000</v>
      </c>
      <c r="F7" s="11" t="s">
        <v>1060</v>
      </c>
      <c r="G7" s="11" t="s">
        <v>132</v>
      </c>
      <c r="H7" s="10"/>
    </row>
    <row r="8" spans="2:14">
      <c r="B8" s="12">
        <v>12</v>
      </c>
      <c r="C8" s="13">
        <v>44987</v>
      </c>
      <c r="D8" s="14" t="s">
        <v>1062</v>
      </c>
      <c r="E8" s="15">
        <v>40000</v>
      </c>
      <c r="F8" s="11" t="s">
        <v>1060</v>
      </c>
      <c r="G8" s="11" t="s">
        <v>157</v>
      </c>
      <c r="H8" s="10"/>
    </row>
    <row r="9" spans="2:14">
      <c r="B9" s="12">
        <v>13</v>
      </c>
      <c r="C9" s="13">
        <v>44988</v>
      </c>
      <c r="D9" s="14" t="s">
        <v>865</v>
      </c>
      <c r="E9" s="15">
        <v>103500</v>
      </c>
      <c r="F9" s="11" t="s">
        <v>1060</v>
      </c>
      <c r="G9" s="11" t="s">
        <v>157</v>
      </c>
      <c r="H9" s="10"/>
    </row>
    <row r="10" spans="2:14">
      <c r="B10" s="12">
        <v>14</v>
      </c>
      <c r="C10" s="13">
        <v>44988</v>
      </c>
      <c r="D10" s="14" t="s">
        <v>1063</v>
      </c>
      <c r="E10" s="15">
        <v>100000</v>
      </c>
      <c r="F10" s="11" t="s">
        <v>1060</v>
      </c>
      <c r="G10" s="11" t="s">
        <v>147</v>
      </c>
      <c r="H10" s="10"/>
      <c r="L10" s="35"/>
      <c r="N10" s="36"/>
    </row>
    <row r="11" spans="2:14">
      <c r="B11" s="12">
        <v>15</v>
      </c>
      <c r="C11" s="13">
        <v>44988</v>
      </c>
      <c r="D11" s="14" t="s">
        <v>1064</v>
      </c>
      <c r="E11" s="15">
        <v>120000</v>
      </c>
      <c r="F11" s="11" t="s">
        <v>1060</v>
      </c>
      <c r="G11" s="11" t="s">
        <v>211</v>
      </c>
      <c r="H11" s="10"/>
      <c r="L11" s="35"/>
      <c r="N11" s="36"/>
    </row>
    <row r="12" spans="2:14">
      <c r="B12" s="12">
        <v>16</v>
      </c>
      <c r="C12" s="13">
        <v>44988</v>
      </c>
      <c r="D12" s="14" t="s">
        <v>1065</v>
      </c>
      <c r="E12" s="15">
        <v>100000</v>
      </c>
      <c r="F12" s="11" t="s">
        <v>1060</v>
      </c>
      <c r="G12" s="11" t="s">
        <v>135</v>
      </c>
      <c r="H12" s="10"/>
    </row>
    <row r="13" spans="2:14">
      <c r="B13" s="12">
        <v>17</v>
      </c>
      <c r="C13" s="13">
        <v>44989</v>
      </c>
      <c r="D13" s="14" t="s">
        <v>1066</v>
      </c>
      <c r="E13" s="15">
        <v>18500</v>
      </c>
      <c r="F13" s="11" t="s">
        <v>1060</v>
      </c>
      <c r="G13" s="11" t="s">
        <v>135</v>
      </c>
      <c r="H13" s="10"/>
    </row>
    <row r="14" spans="2:14">
      <c r="B14" s="12">
        <v>18</v>
      </c>
      <c r="C14" s="13">
        <v>44990</v>
      </c>
      <c r="D14" s="14" t="s">
        <v>1067</v>
      </c>
      <c r="E14" s="15">
        <v>35000</v>
      </c>
      <c r="F14" s="11" t="s">
        <v>1060</v>
      </c>
      <c r="G14" s="11" t="s">
        <v>132</v>
      </c>
      <c r="H14" s="10"/>
    </row>
    <row r="15" spans="2:14">
      <c r="B15" s="12">
        <v>19</v>
      </c>
      <c r="C15" s="13">
        <v>44990</v>
      </c>
      <c r="D15" s="14" t="s">
        <v>1068</v>
      </c>
      <c r="E15" s="15">
        <v>18000</v>
      </c>
      <c r="F15" s="11" t="s">
        <v>1060</v>
      </c>
      <c r="G15" s="11" t="s">
        <v>157</v>
      </c>
      <c r="H15" s="10"/>
    </row>
    <row r="16" spans="2:14">
      <c r="B16" s="12">
        <v>20</v>
      </c>
      <c r="C16" s="13">
        <v>44990</v>
      </c>
      <c r="D16" s="14" t="s">
        <v>1069</v>
      </c>
      <c r="E16" s="15">
        <v>150000</v>
      </c>
      <c r="F16" s="11" t="s">
        <v>1060</v>
      </c>
      <c r="G16" s="11" t="s">
        <v>82</v>
      </c>
      <c r="H16" s="10"/>
    </row>
    <row r="17" spans="2:8">
      <c r="B17" s="12">
        <v>21</v>
      </c>
      <c r="C17" s="13">
        <v>44990</v>
      </c>
      <c r="D17" s="14" t="s">
        <v>1070</v>
      </c>
      <c r="E17" s="15">
        <v>190000</v>
      </c>
      <c r="F17" s="11" t="s">
        <v>1060</v>
      </c>
      <c r="G17" s="11" t="s">
        <v>82</v>
      </c>
      <c r="H17" s="10"/>
    </row>
    <row r="18" spans="2:8">
      <c r="B18" s="12">
        <v>22</v>
      </c>
      <c r="C18" s="13">
        <v>44990</v>
      </c>
      <c r="D18" s="14" t="s">
        <v>1071</v>
      </c>
      <c r="E18" s="15">
        <v>190000</v>
      </c>
      <c r="F18" s="11" t="s">
        <v>1060</v>
      </c>
      <c r="G18" s="11" t="s">
        <v>82</v>
      </c>
      <c r="H18" s="10"/>
    </row>
    <row r="19" spans="2:8">
      <c r="B19" s="12">
        <v>23</v>
      </c>
      <c r="C19" s="13">
        <v>44991</v>
      </c>
      <c r="D19" s="14" t="s">
        <v>1072</v>
      </c>
      <c r="E19" s="15">
        <v>150000</v>
      </c>
      <c r="F19" s="11" t="s">
        <v>1060</v>
      </c>
      <c r="G19" s="11" t="s">
        <v>82</v>
      </c>
      <c r="H19" s="10"/>
    </row>
    <row r="20" spans="2:8">
      <c r="B20" s="12">
        <v>24</v>
      </c>
      <c r="C20" s="13">
        <v>44991</v>
      </c>
      <c r="D20" s="14" t="s">
        <v>1073</v>
      </c>
      <c r="E20" s="15">
        <v>32000</v>
      </c>
      <c r="F20" s="11" t="s">
        <v>1060</v>
      </c>
      <c r="G20" s="11" t="s">
        <v>147</v>
      </c>
      <c r="H20" s="10"/>
    </row>
    <row r="21" spans="2:8">
      <c r="B21" s="12">
        <v>25</v>
      </c>
      <c r="C21" s="13">
        <v>44991</v>
      </c>
      <c r="D21" s="14" t="s">
        <v>1074</v>
      </c>
      <c r="E21" s="15">
        <v>28000</v>
      </c>
      <c r="F21" s="11" t="s">
        <v>1060</v>
      </c>
      <c r="G21" s="11" t="s">
        <v>147</v>
      </c>
      <c r="H21" s="10"/>
    </row>
    <row r="22" spans="2:8">
      <c r="B22" s="12">
        <v>26</v>
      </c>
      <c r="C22" s="13">
        <v>44991</v>
      </c>
      <c r="D22" s="14" t="s">
        <v>1075</v>
      </c>
      <c r="E22" s="15">
        <v>30000</v>
      </c>
      <c r="F22" s="11" t="s">
        <v>1060</v>
      </c>
      <c r="G22" s="11" t="s">
        <v>147</v>
      </c>
      <c r="H22" s="10"/>
    </row>
    <row r="23" spans="2:8">
      <c r="B23" s="12">
        <v>27</v>
      </c>
      <c r="C23" s="13">
        <v>44991</v>
      </c>
      <c r="D23" s="14" t="s">
        <v>1076</v>
      </c>
      <c r="E23" s="15">
        <v>26000</v>
      </c>
      <c r="F23" s="11" t="s">
        <v>1060</v>
      </c>
      <c r="G23" s="11" t="s">
        <v>147</v>
      </c>
      <c r="H23" s="10"/>
    </row>
    <row r="24" spans="2:8">
      <c r="B24" s="12">
        <v>28</v>
      </c>
      <c r="C24" s="13">
        <v>44991</v>
      </c>
      <c r="D24" s="14" t="s">
        <v>1077</v>
      </c>
      <c r="E24" s="15">
        <v>8000</v>
      </c>
      <c r="F24" s="11" t="s">
        <v>1060</v>
      </c>
      <c r="G24" s="11" t="s">
        <v>184</v>
      </c>
      <c r="H24" s="10"/>
    </row>
    <row r="25" spans="2:8">
      <c r="B25" s="12">
        <v>29</v>
      </c>
      <c r="C25" s="13">
        <v>44991</v>
      </c>
      <c r="D25" s="14" t="s">
        <v>1078</v>
      </c>
      <c r="E25" s="15">
        <v>92500</v>
      </c>
      <c r="F25" s="11" t="s">
        <v>1060</v>
      </c>
      <c r="G25" s="11" t="s">
        <v>135</v>
      </c>
      <c r="H25" s="10"/>
    </row>
    <row r="26" spans="2:8">
      <c r="B26" s="12">
        <v>30</v>
      </c>
      <c r="C26" s="13">
        <v>44991</v>
      </c>
      <c r="D26" s="14" t="s">
        <v>1079</v>
      </c>
      <c r="E26" s="15">
        <v>417000</v>
      </c>
      <c r="F26" s="11" t="s">
        <v>1060</v>
      </c>
      <c r="G26" s="11" t="s">
        <v>157</v>
      </c>
      <c r="H26" s="10"/>
    </row>
    <row r="27" spans="2:8">
      <c r="B27" s="12">
        <v>31</v>
      </c>
      <c r="C27" s="13">
        <v>44992</v>
      </c>
      <c r="D27" s="14" t="s">
        <v>1080</v>
      </c>
      <c r="E27" s="15">
        <v>90000</v>
      </c>
      <c r="F27" s="11" t="s">
        <v>1060</v>
      </c>
      <c r="G27" s="11" t="s">
        <v>147</v>
      </c>
      <c r="H27" s="10"/>
    </row>
    <row r="28" spans="2:8">
      <c r="B28" s="12">
        <v>32</v>
      </c>
      <c r="C28" s="13">
        <v>44992</v>
      </c>
      <c r="D28" s="14" t="s">
        <v>1081</v>
      </c>
      <c r="E28" s="15">
        <v>25000</v>
      </c>
      <c r="F28" s="11" t="s">
        <v>1060</v>
      </c>
      <c r="G28" s="11" t="s">
        <v>132</v>
      </c>
      <c r="H28" s="10"/>
    </row>
    <row r="29" spans="2:8">
      <c r="B29" s="12">
        <v>32</v>
      </c>
      <c r="C29" s="13">
        <v>44992</v>
      </c>
      <c r="D29" s="14" t="s">
        <v>1082</v>
      </c>
      <c r="E29" s="15">
        <v>45000</v>
      </c>
      <c r="F29" s="11" t="s">
        <v>1060</v>
      </c>
      <c r="G29" s="11" t="s">
        <v>583</v>
      </c>
      <c r="H29" s="10"/>
    </row>
    <row r="30" spans="2:8">
      <c r="B30" s="12">
        <v>33</v>
      </c>
      <c r="C30" s="13">
        <v>44992</v>
      </c>
      <c r="D30" s="14" t="s">
        <v>1083</v>
      </c>
      <c r="E30" s="15">
        <v>75000</v>
      </c>
      <c r="F30" s="11" t="s">
        <v>1060</v>
      </c>
      <c r="G30" s="11" t="s">
        <v>583</v>
      </c>
      <c r="H30" s="10"/>
    </row>
    <row r="31" spans="2:8">
      <c r="B31" s="12">
        <v>33</v>
      </c>
      <c r="C31" s="13">
        <v>44992</v>
      </c>
      <c r="D31" s="14" t="s">
        <v>1084</v>
      </c>
      <c r="E31" s="15">
        <v>55000</v>
      </c>
      <c r="F31" s="11" t="s">
        <v>1060</v>
      </c>
      <c r="G31" s="11" t="s">
        <v>157</v>
      </c>
      <c r="H31" s="10"/>
    </row>
    <row r="32" spans="2:8">
      <c r="B32" s="12">
        <v>34</v>
      </c>
      <c r="C32" s="13">
        <v>44993</v>
      </c>
      <c r="D32" s="14" t="s">
        <v>1085</v>
      </c>
      <c r="E32" s="15">
        <v>200000</v>
      </c>
      <c r="F32" s="11" t="s">
        <v>1060</v>
      </c>
      <c r="G32" s="11" t="s">
        <v>157</v>
      </c>
      <c r="H32" s="10"/>
    </row>
    <row r="33" spans="2:8">
      <c r="B33" s="12">
        <v>35</v>
      </c>
      <c r="C33" s="13">
        <v>44993</v>
      </c>
      <c r="D33" s="14" t="s">
        <v>1086</v>
      </c>
      <c r="E33" s="15">
        <v>263000</v>
      </c>
      <c r="F33" s="11" t="s">
        <v>1060</v>
      </c>
      <c r="G33" s="11" t="s">
        <v>179</v>
      </c>
      <c r="H33" s="10"/>
    </row>
    <row r="34" spans="2:8">
      <c r="B34" s="12">
        <v>36</v>
      </c>
      <c r="C34" s="13">
        <v>44993</v>
      </c>
      <c r="D34" s="14" t="s">
        <v>1087</v>
      </c>
      <c r="E34" s="15">
        <v>33000</v>
      </c>
      <c r="F34" s="11" t="s">
        <v>1060</v>
      </c>
      <c r="G34" s="11" t="s">
        <v>135</v>
      </c>
      <c r="H34" s="10"/>
    </row>
    <row r="35" spans="2:8">
      <c r="B35" s="12">
        <v>37</v>
      </c>
      <c r="C35" s="13">
        <v>44993</v>
      </c>
      <c r="D35" s="14" t="s">
        <v>1088</v>
      </c>
      <c r="E35" s="15">
        <v>38500</v>
      </c>
      <c r="F35" s="11" t="s">
        <v>1060</v>
      </c>
      <c r="G35" s="11" t="s">
        <v>187</v>
      </c>
      <c r="H35" s="10"/>
    </row>
    <row r="36" spans="2:8">
      <c r="B36" s="12">
        <v>38</v>
      </c>
      <c r="C36" s="13">
        <v>44994</v>
      </c>
      <c r="D36" s="14" t="s">
        <v>1089</v>
      </c>
      <c r="E36" s="15">
        <v>37000</v>
      </c>
      <c r="F36" s="11" t="s">
        <v>1060</v>
      </c>
      <c r="G36" s="11" t="s">
        <v>135</v>
      </c>
      <c r="H36" s="10"/>
    </row>
    <row r="37" spans="2:8">
      <c r="B37" s="12">
        <v>39</v>
      </c>
      <c r="C37" s="13">
        <v>44994</v>
      </c>
      <c r="D37" s="14" t="s">
        <v>1090</v>
      </c>
      <c r="E37" s="15">
        <v>60000</v>
      </c>
      <c r="F37" s="11" t="s">
        <v>1060</v>
      </c>
      <c r="G37" s="11" t="s">
        <v>211</v>
      </c>
      <c r="H37" s="10"/>
    </row>
    <row r="38" spans="2:8">
      <c r="B38" s="12">
        <v>40</v>
      </c>
      <c r="C38" s="13">
        <v>44994</v>
      </c>
      <c r="D38" s="14" t="s">
        <v>1091</v>
      </c>
      <c r="E38" s="15">
        <v>100000</v>
      </c>
      <c r="F38" s="11" t="s">
        <v>1060</v>
      </c>
      <c r="G38" s="11" t="s">
        <v>147</v>
      </c>
      <c r="H38" s="10"/>
    </row>
    <row r="39" spans="2:8">
      <c r="B39" s="12">
        <v>41</v>
      </c>
      <c r="C39" s="13">
        <v>44994</v>
      </c>
      <c r="D39" s="14" t="s">
        <v>1092</v>
      </c>
      <c r="E39" s="15">
        <v>22000</v>
      </c>
      <c r="F39" s="11" t="s">
        <v>1060</v>
      </c>
      <c r="G39" s="11" t="s">
        <v>147</v>
      </c>
      <c r="H39" s="10"/>
    </row>
    <row r="40" spans="2:8">
      <c r="B40" s="12">
        <v>42</v>
      </c>
      <c r="C40" s="13">
        <v>44995</v>
      </c>
      <c r="D40" s="14" t="s">
        <v>1093</v>
      </c>
      <c r="E40" s="15">
        <v>35000</v>
      </c>
      <c r="F40" s="11" t="s">
        <v>1060</v>
      </c>
      <c r="G40" s="11" t="s">
        <v>147</v>
      </c>
      <c r="H40" s="10"/>
    </row>
    <row r="41" spans="2:8">
      <c r="B41" s="12">
        <v>43</v>
      </c>
      <c r="C41" s="13">
        <v>44995</v>
      </c>
      <c r="D41" s="14" t="s">
        <v>1094</v>
      </c>
      <c r="E41" s="15">
        <v>33000</v>
      </c>
      <c r="F41" s="11" t="s">
        <v>1060</v>
      </c>
      <c r="G41" s="11" t="s">
        <v>147</v>
      </c>
      <c r="H41" s="10"/>
    </row>
    <row r="42" spans="2:8">
      <c r="B42" s="12">
        <v>44</v>
      </c>
      <c r="C42" s="13">
        <v>44995</v>
      </c>
      <c r="D42" s="14" t="s">
        <v>1095</v>
      </c>
      <c r="E42" s="15">
        <v>8000</v>
      </c>
      <c r="F42" s="11" t="s">
        <v>1060</v>
      </c>
      <c r="G42" s="11" t="s">
        <v>184</v>
      </c>
      <c r="H42" s="10"/>
    </row>
    <row r="43" spans="2:8">
      <c r="B43" s="12">
        <v>45</v>
      </c>
      <c r="C43" s="13">
        <v>44996</v>
      </c>
      <c r="D43" s="14" t="s">
        <v>1096</v>
      </c>
      <c r="E43" s="15">
        <v>18000</v>
      </c>
      <c r="F43" s="11" t="s">
        <v>1060</v>
      </c>
      <c r="G43" s="11" t="s">
        <v>211</v>
      </c>
      <c r="H43" s="10"/>
    </row>
    <row r="44" spans="2:8">
      <c r="B44" s="12">
        <v>46</v>
      </c>
      <c r="C44" s="13">
        <v>44996</v>
      </c>
      <c r="D44" s="14" t="s">
        <v>1097</v>
      </c>
      <c r="E44" s="15">
        <v>300000</v>
      </c>
      <c r="F44" s="11" t="s">
        <v>1060</v>
      </c>
      <c r="G44" s="11" t="s">
        <v>132</v>
      </c>
      <c r="H44" s="10"/>
    </row>
    <row r="45" spans="2:8">
      <c r="B45" s="12">
        <v>47</v>
      </c>
      <c r="C45" s="13">
        <v>44996</v>
      </c>
      <c r="D45" s="14" t="s">
        <v>1059</v>
      </c>
      <c r="E45" s="15">
        <v>64000</v>
      </c>
      <c r="F45" s="11" t="s">
        <v>1060</v>
      </c>
      <c r="G45" s="11" t="s">
        <v>147</v>
      </c>
      <c r="H45" s="10"/>
    </row>
    <row r="46" spans="2:8">
      <c r="B46" s="12">
        <v>48</v>
      </c>
      <c r="C46" s="13">
        <v>44997</v>
      </c>
      <c r="D46" s="14" t="s">
        <v>1098</v>
      </c>
      <c r="E46" s="15">
        <v>215000</v>
      </c>
      <c r="F46" s="11" t="s">
        <v>1060</v>
      </c>
      <c r="G46" s="11" t="s">
        <v>157</v>
      </c>
      <c r="H46" s="10"/>
    </row>
    <row r="47" spans="2:8">
      <c r="B47" s="12">
        <v>49</v>
      </c>
      <c r="C47" s="13">
        <v>44998</v>
      </c>
      <c r="D47" s="14" t="s">
        <v>1099</v>
      </c>
      <c r="E47" s="15">
        <v>170000</v>
      </c>
      <c r="F47" s="11" t="s">
        <v>1060</v>
      </c>
      <c r="G47" s="11" t="s">
        <v>583</v>
      </c>
      <c r="H47" s="10"/>
    </row>
    <row r="48" spans="2:8">
      <c r="B48" s="12">
        <v>50</v>
      </c>
      <c r="C48" s="13">
        <v>44998</v>
      </c>
      <c r="D48" s="14" t="s">
        <v>1100</v>
      </c>
      <c r="E48" s="15">
        <v>85000</v>
      </c>
      <c r="F48" s="11" t="s">
        <v>1060</v>
      </c>
      <c r="G48" s="11" t="s">
        <v>583</v>
      </c>
      <c r="H48" s="10"/>
    </row>
    <row r="49" spans="2:8">
      <c r="B49" s="12">
        <v>51</v>
      </c>
      <c r="C49" s="13">
        <v>44998</v>
      </c>
      <c r="D49" s="14" t="s">
        <v>1101</v>
      </c>
      <c r="E49" s="15">
        <v>184000</v>
      </c>
      <c r="F49" s="11" t="s">
        <v>1060</v>
      </c>
      <c r="G49" s="11" t="s">
        <v>187</v>
      </c>
      <c r="H49" s="10"/>
    </row>
    <row r="50" spans="2:8">
      <c r="B50" s="12">
        <v>52</v>
      </c>
      <c r="C50" s="13">
        <v>44999</v>
      </c>
      <c r="D50" s="14" t="s">
        <v>1102</v>
      </c>
      <c r="E50" s="15">
        <v>248000</v>
      </c>
      <c r="F50" s="11" t="s">
        <v>1060</v>
      </c>
      <c r="G50" s="11" t="s">
        <v>187</v>
      </c>
      <c r="H50" s="10"/>
    </row>
    <row r="51" spans="2:8">
      <c r="B51" s="12">
        <v>53</v>
      </c>
      <c r="C51" s="13">
        <v>44999</v>
      </c>
      <c r="D51" s="14" t="s">
        <v>1103</v>
      </c>
      <c r="E51" s="15">
        <v>75000</v>
      </c>
      <c r="F51" s="11" t="s">
        <v>1060</v>
      </c>
      <c r="G51" s="11" t="s">
        <v>187</v>
      </c>
      <c r="H51" s="10"/>
    </row>
    <row r="52" spans="2:8">
      <c r="B52" s="12">
        <v>54</v>
      </c>
      <c r="C52" s="13">
        <v>44999</v>
      </c>
      <c r="D52" s="14" t="s">
        <v>1104</v>
      </c>
      <c r="E52" s="15">
        <v>206000</v>
      </c>
      <c r="F52" s="11" t="s">
        <v>1060</v>
      </c>
      <c r="G52" s="11" t="s">
        <v>135</v>
      </c>
      <c r="H52" s="10"/>
    </row>
    <row r="53" spans="2:8">
      <c r="B53" s="12">
        <v>55</v>
      </c>
      <c r="C53" s="13">
        <v>44999</v>
      </c>
      <c r="D53" s="14" t="s">
        <v>1105</v>
      </c>
      <c r="E53" s="15">
        <v>150000</v>
      </c>
      <c r="F53" s="11" t="s">
        <v>1060</v>
      </c>
      <c r="G53" s="11" t="s">
        <v>82</v>
      </c>
      <c r="H53" s="10"/>
    </row>
    <row r="54" spans="2:8">
      <c r="B54" s="12">
        <v>56</v>
      </c>
      <c r="C54" s="13">
        <v>45000</v>
      </c>
      <c r="D54" s="14" t="s">
        <v>1106</v>
      </c>
      <c r="E54" s="15">
        <v>190000</v>
      </c>
      <c r="F54" s="11" t="s">
        <v>1060</v>
      </c>
      <c r="G54" s="11" t="s">
        <v>82</v>
      </c>
      <c r="H54" s="10"/>
    </row>
    <row r="55" spans="2:8">
      <c r="B55" s="12">
        <v>57</v>
      </c>
      <c r="C55" s="13">
        <v>45000</v>
      </c>
      <c r="D55" s="14" t="s">
        <v>1107</v>
      </c>
      <c r="E55" s="15">
        <v>70000</v>
      </c>
      <c r="F55" s="11" t="s">
        <v>1060</v>
      </c>
      <c r="G55" s="11" t="s">
        <v>187</v>
      </c>
      <c r="H55" s="10"/>
    </row>
    <row r="56" spans="2:8">
      <c r="B56" s="12">
        <v>58</v>
      </c>
      <c r="C56" s="13">
        <v>45000</v>
      </c>
      <c r="D56" s="14" t="s">
        <v>1108</v>
      </c>
      <c r="E56" s="15">
        <v>125000</v>
      </c>
      <c r="F56" s="11" t="s">
        <v>1060</v>
      </c>
      <c r="G56" s="11" t="s">
        <v>157</v>
      </c>
      <c r="H56" s="10"/>
    </row>
    <row r="57" spans="2:8">
      <c r="B57" s="12">
        <v>59</v>
      </c>
      <c r="C57" s="13">
        <v>45000</v>
      </c>
      <c r="D57" s="14" t="s">
        <v>1109</v>
      </c>
      <c r="E57" s="15">
        <v>50000</v>
      </c>
      <c r="F57" s="11" t="s">
        <v>1060</v>
      </c>
      <c r="G57" s="11" t="s">
        <v>147</v>
      </c>
      <c r="H5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B2:N40"/>
  <sheetViews>
    <sheetView workbookViewId="0">
      <selection activeCell="F6" sqref="F6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1110</v>
      </c>
      <c r="D2" s="188"/>
    </row>
    <row r="3" spans="2:14">
      <c r="B3" s="48" t="s">
        <v>735</v>
      </c>
      <c r="C3" s="188" t="s">
        <v>1111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6">
        <v>60</v>
      </c>
      <c r="C6" s="17">
        <v>45001</v>
      </c>
      <c r="D6" s="18" t="s">
        <v>1112</v>
      </c>
      <c r="E6" s="29">
        <v>100000</v>
      </c>
      <c r="F6" s="11" t="s">
        <v>1113</v>
      </c>
      <c r="G6" s="11" t="s">
        <v>147</v>
      </c>
      <c r="H6" s="10"/>
    </row>
    <row r="7" spans="2:14">
      <c r="B7" s="16">
        <v>61</v>
      </c>
      <c r="C7" s="17">
        <v>45001</v>
      </c>
      <c r="D7" s="18" t="s">
        <v>1114</v>
      </c>
      <c r="E7" s="29">
        <v>20000</v>
      </c>
      <c r="F7" s="11" t="s">
        <v>1113</v>
      </c>
      <c r="G7" s="11" t="s">
        <v>184</v>
      </c>
      <c r="H7" s="10"/>
    </row>
    <row r="8" spans="2:14">
      <c r="B8" s="16">
        <v>62</v>
      </c>
      <c r="C8" s="17">
        <v>45003</v>
      </c>
      <c r="D8" s="18" t="s">
        <v>1115</v>
      </c>
      <c r="E8" s="29">
        <v>100000</v>
      </c>
      <c r="F8" s="11" t="s">
        <v>1113</v>
      </c>
      <c r="G8" s="11" t="s">
        <v>147</v>
      </c>
      <c r="H8" s="10"/>
    </row>
    <row r="9" spans="2:14">
      <c r="B9" s="16">
        <v>63</v>
      </c>
      <c r="C9" s="17">
        <v>45003</v>
      </c>
      <c r="D9" s="18" t="s">
        <v>1116</v>
      </c>
      <c r="E9" s="29">
        <v>30000</v>
      </c>
      <c r="F9" s="11" t="s">
        <v>1113</v>
      </c>
      <c r="G9" s="11" t="s">
        <v>184</v>
      </c>
      <c r="H9" s="10"/>
    </row>
    <row r="10" spans="2:14">
      <c r="B10" s="16">
        <v>64</v>
      </c>
      <c r="C10" s="17">
        <v>45003</v>
      </c>
      <c r="D10" s="18" t="s">
        <v>939</v>
      </c>
      <c r="E10" s="29">
        <v>18500</v>
      </c>
      <c r="F10" s="11" t="s">
        <v>1113</v>
      </c>
      <c r="G10" s="11" t="s">
        <v>135</v>
      </c>
      <c r="H10" s="10"/>
      <c r="L10" s="35"/>
      <c r="N10" s="36"/>
    </row>
    <row r="11" spans="2:14">
      <c r="B11" s="16">
        <v>65</v>
      </c>
      <c r="C11" s="17">
        <v>45004</v>
      </c>
      <c r="D11" s="18" t="s">
        <v>1117</v>
      </c>
      <c r="E11" s="29">
        <v>65000</v>
      </c>
      <c r="F11" s="11" t="s">
        <v>1113</v>
      </c>
      <c r="G11" s="11" t="s">
        <v>147</v>
      </c>
      <c r="H11" s="10"/>
      <c r="L11" s="35"/>
      <c r="N11" s="36"/>
    </row>
    <row r="12" spans="2:14">
      <c r="B12" s="16">
        <v>66</v>
      </c>
      <c r="C12" s="17">
        <v>45005</v>
      </c>
      <c r="D12" s="18" t="s">
        <v>1118</v>
      </c>
      <c r="E12" s="29">
        <v>519000</v>
      </c>
      <c r="F12" s="11" t="s">
        <v>1113</v>
      </c>
      <c r="G12" s="11" t="s">
        <v>187</v>
      </c>
      <c r="H12" s="10"/>
    </row>
    <row r="13" spans="2:14">
      <c r="B13" s="16">
        <v>67</v>
      </c>
      <c r="C13" s="17">
        <v>45005</v>
      </c>
      <c r="D13" s="18" t="s">
        <v>1119</v>
      </c>
      <c r="E13" s="29">
        <v>163000</v>
      </c>
      <c r="F13" s="11" t="s">
        <v>1113</v>
      </c>
      <c r="G13" s="11" t="s">
        <v>157</v>
      </c>
      <c r="H13" s="10"/>
    </row>
    <row r="14" spans="2:14">
      <c r="B14" s="16">
        <v>68</v>
      </c>
      <c r="C14" s="17">
        <v>45005</v>
      </c>
      <c r="D14" s="18" t="s">
        <v>1120</v>
      </c>
      <c r="E14" s="29">
        <v>30000</v>
      </c>
      <c r="F14" s="11" t="s">
        <v>1113</v>
      </c>
      <c r="G14" s="11" t="s">
        <v>135</v>
      </c>
      <c r="H14" s="10"/>
    </row>
    <row r="15" spans="2:14">
      <c r="B15" s="16">
        <v>69</v>
      </c>
      <c r="C15" s="17">
        <v>45005</v>
      </c>
      <c r="D15" s="18" t="s">
        <v>1121</v>
      </c>
      <c r="E15" s="29">
        <v>61700</v>
      </c>
      <c r="F15" s="11" t="s">
        <v>1113</v>
      </c>
      <c r="G15" s="11" t="s">
        <v>147</v>
      </c>
      <c r="H15" s="10"/>
    </row>
    <row r="16" spans="2:14">
      <c r="B16" s="16">
        <v>70</v>
      </c>
      <c r="C16" s="17">
        <v>45005</v>
      </c>
      <c r="D16" s="18" t="s">
        <v>1122</v>
      </c>
      <c r="E16" s="29">
        <v>8000</v>
      </c>
      <c r="F16" s="11" t="s">
        <v>1113</v>
      </c>
      <c r="G16" s="11" t="s">
        <v>184</v>
      </c>
      <c r="H16" s="10"/>
    </row>
    <row r="17" spans="2:8">
      <c r="B17" s="16">
        <v>71</v>
      </c>
      <c r="C17" s="17">
        <v>45005</v>
      </c>
      <c r="D17" s="18" t="s">
        <v>1123</v>
      </c>
      <c r="E17" s="29">
        <v>300000</v>
      </c>
      <c r="F17" s="11" t="s">
        <v>1113</v>
      </c>
      <c r="G17" s="11" t="s">
        <v>187</v>
      </c>
      <c r="H17" s="10"/>
    </row>
    <row r="18" spans="2:8">
      <c r="B18" s="16">
        <v>72</v>
      </c>
      <c r="C18" s="17">
        <v>45006</v>
      </c>
      <c r="D18" s="18" t="s">
        <v>1124</v>
      </c>
      <c r="E18" s="29">
        <v>60000</v>
      </c>
      <c r="F18" s="11" t="s">
        <v>1113</v>
      </c>
      <c r="G18" s="11" t="s">
        <v>132</v>
      </c>
      <c r="H18" s="10"/>
    </row>
    <row r="19" spans="2:8">
      <c r="B19" s="16">
        <v>73</v>
      </c>
      <c r="C19" s="17">
        <v>45006</v>
      </c>
      <c r="D19" s="18" t="s">
        <v>1125</v>
      </c>
      <c r="E19" s="29">
        <v>100000</v>
      </c>
      <c r="F19" s="11" t="s">
        <v>1113</v>
      </c>
      <c r="G19" s="11" t="s">
        <v>147</v>
      </c>
      <c r="H19" s="10"/>
    </row>
    <row r="20" spans="2:8">
      <c r="B20" s="16">
        <v>74</v>
      </c>
      <c r="C20" s="17">
        <v>45009</v>
      </c>
      <c r="D20" s="18" t="s">
        <v>1126</v>
      </c>
      <c r="E20" s="29">
        <v>200000</v>
      </c>
      <c r="F20" s="11" t="s">
        <v>1113</v>
      </c>
      <c r="G20" s="11" t="s">
        <v>181</v>
      </c>
      <c r="H20" s="10"/>
    </row>
    <row r="21" spans="2:8">
      <c r="B21" s="16">
        <v>75</v>
      </c>
      <c r="C21" s="17">
        <v>45010</v>
      </c>
      <c r="D21" s="18" t="s">
        <v>1127</v>
      </c>
      <c r="E21" s="29">
        <v>85000</v>
      </c>
      <c r="F21" s="11" t="s">
        <v>1113</v>
      </c>
      <c r="G21" s="11" t="s">
        <v>211</v>
      </c>
      <c r="H21" s="10"/>
    </row>
    <row r="22" spans="2:8">
      <c r="B22" s="16">
        <v>76</v>
      </c>
      <c r="C22" s="17">
        <v>45010</v>
      </c>
      <c r="D22" s="18" t="s">
        <v>1128</v>
      </c>
      <c r="E22" s="29">
        <v>208000</v>
      </c>
      <c r="F22" s="11" t="s">
        <v>1113</v>
      </c>
      <c r="G22" s="11" t="s">
        <v>135</v>
      </c>
      <c r="H22" s="10"/>
    </row>
    <row r="23" spans="2:8">
      <c r="B23" s="16">
        <v>77</v>
      </c>
      <c r="C23" s="17">
        <v>45010</v>
      </c>
      <c r="D23" s="18" t="s">
        <v>1129</v>
      </c>
      <c r="E23" s="29">
        <v>37000</v>
      </c>
      <c r="F23" s="11" t="s">
        <v>1113</v>
      </c>
      <c r="G23" s="11" t="s">
        <v>135</v>
      </c>
      <c r="H23" s="10"/>
    </row>
    <row r="24" spans="2:8">
      <c r="B24" s="16">
        <v>1</v>
      </c>
      <c r="C24" s="17">
        <v>45010</v>
      </c>
      <c r="D24" s="18" t="s">
        <v>1130</v>
      </c>
      <c r="E24" s="34">
        <v>200000</v>
      </c>
      <c r="F24" s="11" t="s">
        <v>1113</v>
      </c>
      <c r="G24" s="11" t="s">
        <v>82</v>
      </c>
      <c r="H24" s="10"/>
    </row>
    <row r="25" spans="2:8">
      <c r="B25" s="16">
        <v>2</v>
      </c>
      <c r="C25" s="17">
        <v>45011</v>
      </c>
      <c r="D25" s="18" t="s">
        <v>1131</v>
      </c>
      <c r="E25" s="29">
        <v>150000</v>
      </c>
      <c r="F25" s="11" t="s">
        <v>1113</v>
      </c>
      <c r="G25" s="11" t="s">
        <v>82</v>
      </c>
      <c r="H25" s="10"/>
    </row>
    <row r="26" spans="2:8">
      <c r="B26" s="16">
        <v>3</v>
      </c>
      <c r="C26" s="17">
        <v>45011</v>
      </c>
      <c r="D26" s="18" t="s">
        <v>1132</v>
      </c>
      <c r="E26" s="29">
        <v>268000</v>
      </c>
      <c r="F26" s="11" t="s">
        <v>1113</v>
      </c>
      <c r="G26" s="11" t="s">
        <v>179</v>
      </c>
      <c r="H26" s="10"/>
    </row>
    <row r="27" spans="2:8">
      <c r="B27" s="16">
        <v>4</v>
      </c>
      <c r="C27" s="17">
        <v>45011</v>
      </c>
      <c r="D27" s="18" t="s">
        <v>1133</v>
      </c>
      <c r="E27" s="29">
        <v>33000</v>
      </c>
      <c r="F27" s="11" t="s">
        <v>1113</v>
      </c>
      <c r="G27" s="11" t="s">
        <v>135</v>
      </c>
      <c r="H27" s="10"/>
    </row>
    <row r="28" spans="2:8">
      <c r="B28" s="16">
        <v>5</v>
      </c>
      <c r="C28" s="17">
        <v>45011</v>
      </c>
      <c r="D28" s="18" t="s">
        <v>1134</v>
      </c>
      <c r="E28" s="34">
        <v>200000</v>
      </c>
      <c r="F28" s="11" t="s">
        <v>1113</v>
      </c>
      <c r="G28" s="11" t="s">
        <v>82</v>
      </c>
      <c r="H28" s="10"/>
    </row>
    <row r="29" spans="2:8">
      <c r="B29" s="16">
        <v>6</v>
      </c>
      <c r="C29" s="17">
        <v>45012</v>
      </c>
      <c r="D29" s="18" t="s">
        <v>1135</v>
      </c>
      <c r="E29" s="29">
        <v>150000</v>
      </c>
      <c r="F29" s="11" t="s">
        <v>1113</v>
      </c>
      <c r="G29" s="11" t="s">
        <v>82</v>
      </c>
      <c r="H29" s="10"/>
    </row>
    <row r="30" spans="2:8">
      <c r="B30" s="16">
        <v>7</v>
      </c>
      <c r="C30" s="17">
        <v>45012</v>
      </c>
      <c r="D30" s="18" t="s">
        <v>1136</v>
      </c>
      <c r="E30" s="29">
        <v>75000</v>
      </c>
      <c r="F30" s="11" t="s">
        <v>1113</v>
      </c>
      <c r="G30" s="11" t="s">
        <v>132</v>
      </c>
      <c r="H30" s="10"/>
    </row>
    <row r="31" spans="2:8">
      <c r="B31" s="16">
        <v>8</v>
      </c>
      <c r="C31" s="17">
        <v>45012</v>
      </c>
      <c r="D31" s="18" t="s">
        <v>1137</v>
      </c>
      <c r="E31" s="29">
        <v>25000</v>
      </c>
      <c r="F31" s="11" t="s">
        <v>1113</v>
      </c>
      <c r="G31" s="11" t="s">
        <v>147</v>
      </c>
      <c r="H31" s="10"/>
    </row>
    <row r="32" spans="2:8">
      <c r="B32" s="16">
        <v>9</v>
      </c>
      <c r="C32" s="17">
        <v>45012</v>
      </c>
      <c r="D32" s="18" t="s">
        <v>1138</v>
      </c>
      <c r="E32" s="29">
        <v>243000</v>
      </c>
      <c r="F32" s="11" t="s">
        <v>1113</v>
      </c>
      <c r="G32" s="11" t="s">
        <v>187</v>
      </c>
      <c r="H32" s="10"/>
    </row>
    <row r="33" spans="2:8">
      <c r="B33" s="16">
        <v>10</v>
      </c>
      <c r="C33" s="17">
        <v>45013</v>
      </c>
      <c r="D33" s="18" t="s">
        <v>1139</v>
      </c>
      <c r="E33" s="29">
        <v>72000</v>
      </c>
      <c r="F33" s="11" t="s">
        <v>1113</v>
      </c>
      <c r="G33" s="11" t="s">
        <v>147</v>
      </c>
      <c r="H33" s="10"/>
    </row>
    <row r="34" spans="2:8">
      <c r="B34" s="16">
        <v>11</v>
      </c>
      <c r="C34" s="17">
        <v>45013</v>
      </c>
      <c r="D34" s="18" t="s">
        <v>1140</v>
      </c>
      <c r="E34" s="29">
        <v>129500</v>
      </c>
      <c r="F34" s="11" t="s">
        <v>1113</v>
      </c>
      <c r="G34" s="11" t="s">
        <v>135</v>
      </c>
      <c r="H34" s="10"/>
    </row>
    <row r="35" spans="2:8">
      <c r="B35" s="16">
        <v>12</v>
      </c>
      <c r="C35" s="17">
        <v>45014</v>
      </c>
      <c r="D35" s="18" t="s">
        <v>1141</v>
      </c>
      <c r="E35" s="29">
        <v>18500</v>
      </c>
      <c r="F35" s="11" t="s">
        <v>1113</v>
      </c>
      <c r="G35" s="11" t="s">
        <v>135</v>
      </c>
      <c r="H35" s="10"/>
    </row>
    <row r="36" spans="2:8">
      <c r="B36" s="16">
        <v>13</v>
      </c>
      <c r="C36" s="17">
        <v>45014</v>
      </c>
      <c r="D36" s="18" t="s">
        <v>1142</v>
      </c>
      <c r="E36" s="29">
        <v>72000</v>
      </c>
      <c r="F36" s="11" t="s">
        <v>1113</v>
      </c>
      <c r="G36" s="11" t="s">
        <v>147</v>
      </c>
      <c r="H36" s="10"/>
    </row>
    <row r="37" spans="2:8">
      <c r="B37" s="16">
        <v>14</v>
      </c>
      <c r="C37" s="17">
        <v>45014</v>
      </c>
      <c r="D37" s="18" t="s">
        <v>1143</v>
      </c>
      <c r="E37" s="29">
        <v>75000</v>
      </c>
      <c r="F37" s="11" t="s">
        <v>1113</v>
      </c>
      <c r="G37" s="11" t="s">
        <v>1144</v>
      </c>
      <c r="H37" s="10"/>
    </row>
    <row r="38" spans="2:8">
      <c r="B38" s="16">
        <v>15</v>
      </c>
      <c r="C38" s="17">
        <v>45014</v>
      </c>
      <c r="D38" s="18" t="s">
        <v>1145</v>
      </c>
      <c r="E38" s="29">
        <v>150000</v>
      </c>
      <c r="F38" s="11" t="s">
        <v>1113</v>
      </c>
      <c r="G38" s="11" t="s">
        <v>1144</v>
      </c>
      <c r="H38" s="10"/>
    </row>
    <row r="39" spans="2:8">
      <c r="B39" s="16">
        <v>16</v>
      </c>
      <c r="C39" s="17">
        <v>45014</v>
      </c>
      <c r="D39" s="18" t="s">
        <v>1146</v>
      </c>
      <c r="E39" s="29">
        <v>190000</v>
      </c>
      <c r="F39" s="11" t="s">
        <v>1113</v>
      </c>
      <c r="G39" s="11" t="s">
        <v>1144</v>
      </c>
      <c r="H39" s="10"/>
    </row>
    <row r="40" spans="2:8">
      <c r="B40" s="16">
        <v>17</v>
      </c>
      <c r="C40" s="17">
        <v>45014</v>
      </c>
      <c r="D40" s="18" t="s">
        <v>1147</v>
      </c>
      <c r="E40" s="29">
        <v>30000</v>
      </c>
      <c r="F40" s="11" t="s">
        <v>1113</v>
      </c>
      <c r="G40" s="11" t="s">
        <v>1144</v>
      </c>
      <c r="H4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B2:H19"/>
  <sheetViews>
    <sheetView workbookViewId="0">
      <selection activeCell="E6" sqref="E6:E19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8">
      <c r="B2" s="48" t="s">
        <v>739</v>
      </c>
      <c r="C2" s="188" t="s">
        <v>1148</v>
      </c>
      <c r="D2" s="188"/>
    </row>
    <row r="3" spans="2:8">
      <c r="B3" s="48" t="s">
        <v>735</v>
      </c>
      <c r="C3" s="188" t="s">
        <v>1149</v>
      </c>
      <c r="D3" s="188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54">
        <v>1</v>
      </c>
      <c r="C6" s="55">
        <v>44986</v>
      </c>
      <c r="D6" s="56" t="s">
        <v>1150</v>
      </c>
      <c r="E6" s="57">
        <v>80000</v>
      </c>
      <c r="F6" s="58" t="s">
        <v>1151</v>
      </c>
      <c r="G6" s="58" t="s">
        <v>82</v>
      </c>
      <c r="H6" s="59"/>
    </row>
    <row r="7" spans="2:8">
      <c r="B7" s="54">
        <v>2</v>
      </c>
      <c r="C7" s="55">
        <v>44987</v>
      </c>
      <c r="D7" s="56" t="s">
        <v>1152</v>
      </c>
      <c r="E7" s="57">
        <v>1200000</v>
      </c>
      <c r="F7" s="58" t="s">
        <v>1151</v>
      </c>
      <c r="G7" s="58" t="s">
        <v>963</v>
      </c>
      <c r="H7" s="59"/>
    </row>
    <row r="8" spans="2:8">
      <c r="B8" s="54">
        <v>3</v>
      </c>
      <c r="C8" s="55">
        <v>44987</v>
      </c>
      <c r="D8" s="56" t="s">
        <v>1153</v>
      </c>
      <c r="E8" s="57">
        <v>550000</v>
      </c>
      <c r="F8" s="58" t="s">
        <v>1151</v>
      </c>
      <c r="G8" s="58" t="s">
        <v>255</v>
      </c>
      <c r="H8" s="59"/>
    </row>
    <row r="9" spans="2:8">
      <c r="B9" s="54">
        <v>4</v>
      </c>
      <c r="C9" s="55">
        <v>44987</v>
      </c>
      <c r="D9" s="56" t="s">
        <v>1154</v>
      </c>
      <c r="E9" s="57">
        <v>21000</v>
      </c>
      <c r="F9" s="58" t="s">
        <v>1151</v>
      </c>
      <c r="G9" s="58" t="s">
        <v>141</v>
      </c>
      <c r="H9" s="59"/>
    </row>
    <row r="10" spans="2:8">
      <c r="B10" s="54">
        <v>5</v>
      </c>
      <c r="C10" s="55">
        <v>44989</v>
      </c>
      <c r="D10" s="56" t="s">
        <v>1155</v>
      </c>
      <c r="E10" s="57">
        <v>28000</v>
      </c>
      <c r="F10" s="58" t="s">
        <v>1151</v>
      </c>
      <c r="G10" s="58" t="s">
        <v>157</v>
      </c>
      <c r="H10" s="59"/>
    </row>
    <row r="11" spans="2:8">
      <c r="B11" s="54">
        <v>6</v>
      </c>
      <c r="C11" s="55">
        <v>44991</v>
      </c>
      <c r="D11" s="56" t="s">
        <v>1156</v>
      </c>
      <c r="E11" s="57">
        <v>22750</v>
      </c>
      <c r="F11" s="58" t="s">
        <v>1151</v>
      </c>
      <c r="G11" s="58" t="s">
        <v>157</v>
      </c>
      <c r="H11" s="59"/>
    </row>
    <row r="12" spans="2:8">
      <c r="B12" s="54">
        <v>7</v>
      </c>
      <c r="C12" s="55">
        <v>44996</v>
      </c>
      <c r="D12" s="56" t="s">
        <v>1157</v>
      </c>
      <c r="E12" s="57">
        <v>60000</v>
      </c>
      <c r="F12" s="58" t="s">
        <v>1151</v>
      </c>
      <c r="G12" s="58" t="s">
        <v>963</v>
      </c>
      <c r="H12" s="59"/>
    </row>
    <row r="13" spans="2:8">
      <c r="B13" s="54">
        <v>8</v>
      </c>
      <c r="C13" s="55">
        <v>44997</v>
      </c>
      <c r="D13" s="56" t="s">
        <v>1158</v>
      </c>
      <c r="E13" s="57">
        <v>60000</v>
      </c>
      <c r="F13" s="58" t="s">
        <v>1151</v>
      </c>
      <c r="G13" s="58" t="s">
        <v>255</v>
      </c>
      <c r="H13" s="59"/>
    </row>
    <row r="14" spans="2:8">
      <c r="B14" s="54">
        <v>9</v>
      </c>
      <c r="C14" s="55">
        <v>45004</v>
      </c>
      <c r="D14" s="56" t="s">
        <v>1156</v>
      </c>
      <c r="E14" s="57">
        <v>22750</v>
      </c>
      <c r="F14" s="58" t="s">
        <v>1151</v>
      </c>
      <c r="G14" s="58" t="s">
        <v>157</v>
      </c>
      <c r="H14" s="59"/>
    </row>
    <row r="15" spans="2:8">
      <c r="B15" s="54">
        <v>10</v>
      </c>
      <c r="C15" s="55">
        <v>45004</v>
      </c>
      <c r="D15" s="56" t="s">
        <v>1154</v>
      </c>
      <c r="E15" s="57">
        <v>21500</v>
      </c>
      <c r="F15" s="58" t="s">
        <v>1151</v>
      </c>
      <c r="G15" s="58" t="s">
        <v>141</v>
      </c>
      <c r="H15" s="59"/>
    </row>
    <row r="16" spans="2:8">
      <c r="B16" s="54">
        <v>11</v>
      </c>
      <c r="C16" s="55">
        <v>45006</v>
      </c>
      <c r="D16" s="56" t="s">
        <v>1158</v>
      </c>
      <c r="E16" s="57">
        <v>60000</v>
      </c>
      <c r="F16" s="58" t="s">
        <v>1151</v>
      </c>
      <c r="G16" s="58" t="s">
        <v>82</v>
      </c>
      <c r="H16" s="59"/>
    </row>
    <row r="17" spans="2:8">
      <c r="B17" s="54">
        <v>12</v>
      </c>
      <c r="C17" s="55">
        <v>45007</v>
      </c>
      <c r="D17" s="56" t="s">
        <v>1158</v>
      </c>
      <c r="E17" s="57">
        <v>60000</v>
      </c>
      <c r="F17" s="58" t="s">
        <v>1151</v>
      </c>
      <c r="G17" s="58" t="s">
        <v>82</v>
      </c>
      <c r="H17" s="59"/>
    </row>
    <row r="18" spans="2:8">
      <c r="B18" s="54">
        <v>13</v>
      </c>
      <c r="C18" s="55">
        <v>45010</v>
      </c>
      <c r="D18" s="56" t="s">
        <v>1159</v>
      </c>
      <c r="E18" s="57">
        <v>60000</v>
      </c>
      <c r="F18" s="58" t="s">
        <v>1151</v>
      </c>
      <c r="G18" s="58" t="s">
        <v>135</v>
      </c>
      <c r="H18" s="59"/>
    </row>
    <row r="19" spans="2:8">
      <c r="B19" s="54">
        <v>14</v>
      </c>
      <c r="C19" s="55">
        <v>45010</v>
      </c>
      <c r="D19" s="56" t="s">
        <v>1160</v>
      </c>
      <c r="E19" s="57">
        <v>176000</v>
      </c>
      <c r="F19" s="58" t="s">
        <v>1151</v>
      </c>
      <c r="G19" s="58" t="s">
        <v>184</v>
      </c>
      <c r="H19" s="59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B2:N48"/>
  <sheetViews>
    <sheetView workbookViewId="0">
      <selection activeCell="C3" sqref="C3:D3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1161</v>
      </c>
      <c r="D2" s="188"/>
    </row>
    <row r="3" spans="2:14">
      <c r="B3" s="48" t="s">
        <v>735</v>
      </c>
      <c r="C3" s="188" t="s">
        <v>1162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6">
        <v>1</v>
      </c>
      <c r="C6" s="17">
        <v>44995</v>
      </c>
      <c r="D6" s="18" t="s">
        <v>1163</v>
      </c>
      <c r="E6" s="29">
        <v>103500</v>
      </c>
      <c r="F6" s="11" t="s">
        <v>1164</v>
      </c>
      <c r="G6" s="11" t="s">
        <v>157</v>
      </c>
      <c r="H6" s="10"/>
    </row>
    <row r="7" spans="2:14">
      <c r="B7" s="12">
        <v>2</v>
      </c>
      <c r="C7" s="13">
        <v>45013</v>
      </c>
      <c r="D7" s="14" t="s">
        <v>1165</v>
      </c>
      <c r="E7" s="15">
        <v>37000</v>
      </c>
      <c r="F7" s="11" t="s">
        <v>1164</v>
      </c>
      <c r="G7" s="11" t="s">
        <v>135</v>
      </c>
      <c r="H7" s="10"/>
    </row>
    <row r="8" spans="2:14">
      <c r="B8" s="12">
        <v>3</v>
      </c>
      <c r="C8" s="13">
        <v>45014</v>
      </c>
      <c r="D8" s="14" t="s">
        <v>1166</v>
      </c>
      <c r="E8" s="15">
        <v>200000</v>
      </c>
      <c r="F8" s="11" t="s">
        <v>1164</v>
      </c>
      <c r="G8" s="11" t="s">
        <v>184</v>
      </c>
      <c r="H8" s="10"/>
    </row>
    <row r="9" spans="2:14">
      <c r="B9" s="12">
        <v>4</v>
      </c>
      <c r="C9" s="13">
        <v>45015</v>
      </c>
      <c r="D9" s="14" t="s">
        <v>1167</v>
      </c>
      <c r="E9" s="15">
        <v>350500</v>
      </c>
      <c r="F9" s="11" t="s">
        <v>1164</v>
      </c>
      <c r="G9" s="11" t="s">
        <v>184</v>
      </c>
      <c r="H9" s="10"/>
    </row>
    <row r="10" spans="2:14">
      <c r="B10" s="12">
        <v>5</v>
      </c>
      <c r="C10" s="13">
        <v>45015</v>
      </c>
      <c r="D10" s="14" t="s">
        <v>1168</v>
      </c>
      <c r="E10" s="15">
        <v>164000</v>
      </c>
      <c r="F10" s="11" t="s">
        <v>1164</v>
      </c>
      <c r="G10" s="11" t="s">
        <v>184</v>
      </c>
      <c r="H10" s="10"/>
      <c r="L10" s="35"/>
      <c r="N10" s="36"/>
    </row>
    <row r="11" spans="2:14">
      <c r="B11" s="12">
        <v>6</v>
      </c>
      <c r="C11" s="13">
        <v>45016</v>
      </c>
      <c r="D11" s="14" t="s">
        <v>1169</v>
      </c>
      <c r="E11" s="15">
        <v>150000</v>
      </c>
      <c r="F11" s="11" t="s">
        <v>1164</v>
      </c>
      <c r="G11" s="11" t="s">
        <v>418</v>
      </c>
      <c r="H11" s="10"/>
      <c r="L11" s="35"/>
      <c r="N11" s="36"/>
    </row>
    <row r="12" spans="2:14">
      <c r="B12" s="12">
        <v>7</v>
      </c>
      <c r="C12" s="17">
        <v>45018</v>
      </c>
      <c r="D12" s="14" t="s">
        <v>1170</v>
      </c>
      <c r="E12" s="15">
        <v>320500</v>
      </c>
      <c r="F12" s="11" t="s">
        <v>1164</v>
      </c>
      <c r="G12" s="11" t="s">
        <v>184</v>
      </c>
      <c r="H12" s="10"/>
    </row>
    <row r="13" spans="2:14">
      <c r="B13" s="12">
        <v>8</v>
      </c>
      <c r="C13" s="17">
        <v>45018</v>
      </c>
      <c r="D13" s="14" t="s">
        <v>1171</v>
      </c>
      <c r="E13" s="15">
        <v>200000</v>
      </c>
      <c r="F13" s="11" t="s">
        <v>1164</v>
      </c>
      <c r="G13" s="11" t="s">
        <v>184</v>
      </c>
      <c r="H13" s="10"/>
    </row>
    <row r="14" spans="2:14">
      <c r="B14" s="12">
        <v>9</v>
      </c>
      <c r="C14" s="17">
        <v>45021</v>
      </c>
      <c r="D14" s="14" t="s">
        <v>1172</v>
      </c>
      <c r="E14" s="15">
        <v>200000</v>
      </c>
      <c r="F14" s="11" t="s">
        <v>1164</v>
      </c>
      <c r="G14" s="11" t="s">
        <v>184</v>
      </c>
      <c r="H14" s="10"/>
    </row>
    <row r="15" spans="2:14">
      <c r="B15" s="12">
        <v>10</v>
      </c>
      <c r="C15" s="17">
        <v>45022</v>
      </c>
      <c r="D15" s="14" t="s">
        <v>1173</v>
      </c>
      <c r="E15" s="15">
        <v>138200</v>
      </c>
      <c r="F15" s="11" t="s">
        <v>1164</v>
      </c>
      <c r="G15" s="11" t="s">
        <v>179</v>
      </c>
      <c r="H15" s="10"/>
    </row>
    <row r="16" spans="2:14">
      <c r="B16" s="12">
        <v>11</v>
      </c>
      <c r="C16" s="17">
        <v>45022</v>
      </c>
      <c r="D16" s="14" t="s">
        <v>1174</v>
      </c>
      <c r="E16" s="15">
        <v>200000</v>
      </c>
      <c r="F16" s="11" t="s">
        <v>1164</v>
      </c>
      <c r="G16" s="11" t="s">
        <v>82</v>
      </c>
      <c r="H16" s="10"/>
    </row>
    <row r="17" spans="2:8">
      <c r="B17" s="12">
        <v>12</v>
      </c>
      <c r="C17" s="17">
        <v>45023</v>
      </c>
      <c r="D17" s="14" t="s">
        <v>1175</v>
      </c>
      <c r="E17" s="15">
        <v>150000</v>
      </c>
      <c r="F17" s="11" t="s">
        <v>1164</v>
      </c>
      <c r="G17" s="11" t="s">
        <v>82</v>
      </c>
      <c r="H17" s="10"/>
    </row>
    <row r="18" spans="2:8">
      <c r="B18" s="12">
        <v>13</v>
      </c>
      <c r="C18" s="17">
        <v>45023</v>
      </c>
      <c r="D18" s="14" t="s">
        <v>1176</v>
      </c>
      <c r="E18" s="15">
        <v>125000</v>
      </c>
      <c r="F18" s="11" t="s">
        <v>1164</v>
      </c>
      <c r="G18" s="11" t="s">
        <v>135</v>
      </c>
      <c r="H18" s="10"/>
    </row>
    <row r="19" spans="2:8">
      <c r="B19" s="12">
        <v>14</v>
      </c>
      <c r="C19" s="17">
        <v>45024</v>
      </c>
      <c r="D19" s="14" t="s">
        <v>1177</v>
      </c>
      <c r="E19" s="15">
        <v>33000</v>
      </c>
      <c r="F19" s="11" t="s">
        <v>1164</v>
      </c>
      <c r="G19" s="11" t="s">
        <v>135</v>
      </c>
      <c r="H19" s="10"/>
    </row>
    <row r="20" spans="2:8">
      <c r="B20" s="12">
        <v>15</v>
      </c>
      <c r="C20" s="17">
        <v>45025</v>
      </c>
      <c r="D20" s="14" t="s">
        <v>1178</v>
      </c>
      <c r="E20" s="15">
        <v>300000</v>
      </c>
      <c r="F20" s="11" t="s">
        <v>1164</v>
      </c>
      <c r="G20" s="11" t="s">
        <v>132</v>
      </c>
      <c r="H20" s="10"/>
    </row>
    <row r="21" spans="2:8">
      <c r="B21" s="12">
        <v>16</v>
      </c>
      <c r="C21" s="17">
        <v>45026</v>
      </c>
      <c r="D21" s="14" t="s">
        <v>1179</v>
      </c>
      <c r="E21" s="15">
        <v>125000</v>
      </c>
      <c r="F21" s="11" t="s">
        <v>1164</v>
      </c>
      <c r="G21" s="11" t="s">
        <v>157</v>
      </c>
      <c r="H21" s="10"/>
    </row>
    <row r="22" spans="2:8">
      <c r="B22" s="12">
        <v>17</v>
      </c>
      <c r="C22" s="17">
        <v>45026</v>
      </c>
      <c r="D22" s="14" t="s">
        <v>1180</v>
      </c>
      <c r="E22" s="15">
        <v>40000</v>
      </c>
      <c r="F22" s="11" t="s">
        <v>1164</v>
      </c>
      <c r="G22" s="11" t="s">
        <v>147</v>
      </c>
      <c r="H22" s="10"/>
    </row>
    <row r="23" spans="2:8">
      <c r="B23" s="12">
        <v>18</v>
      </c>
      <c r="C23" s="17">
        <v>45027</v>
      </c>
      <c r="D23" s="14" t="s">
        <v>1181</v>
      </c>
      <c r="E23" s="15">
        <v>900000</v>
      </c>
      <c r="F23" s="11" t="s">
        <v>1164</v>
      </c>
      <c r="G23" s="11" t="s">
        <v>296</v>
      </c>
      <c r="H23" s="10"/>
    </row>
    <row r="24" spans="2:8">
      <c r="B24" s="12">
        <v>19</v>
      </c>
      <c r="C24" s="17">
        <v>45027</v>
      </c>
      <c r="D24" s="14" t="s">
        <v>1182</v>
      </c>
      <c r="E24" s="15">
        <v>96000</v>
      </c>
      <c r="F24" s="11" t="s">
        <v>1164</v>
      </c>
      <c r="G24" s="11" t="s">
        <v>147</v>
      </c>
      <c r="H24" s="10"/>
    </row>
    <row r="25" spans="2:8">
      <c r="B25" s="12">
        <v>20</v>
      </c>
      <c r="C25" s="17">
        <v>45027</v>
      </c>
      <c r="D25" s="14" t="s">
        <v>970</v>
      </c>
      <c r="E25" s="15">
        <v>55500</v>
      </c>
      <c r="F25" s="11" t="s">
        <v>1164</v>
      </c>
      <c r="G25" s="11" t="s">
        <v>135</v>
      </c>
      <c r="H25" s="10"/>
    </row>
    <row r="26" spans="2:8">
      <c r="B26" s="12">
        <v>21</v>
      </c>
      <c r="C26" s="17">
        <v>45027</v>
      </c>
      <c r="D26" s="14" t="s">
        <v>964</v>
      </c>
      <c r="E26" s="15">
        <v>92500</v>
      </c>
      <c r="F26" s="11" t="s">
        <v>1164</v>
      </c>
      <c r="G26" s="11" t="s">
        <v>135</v>
      </c>
      <c r="H26" s="10"/>
    </row>
    <row r="27" spans="2:8">
      <c r="B27" s="12">
        <v>22</v>
      </c>
      <c r="C27" s="17">
        <v>45028</v>
      </c>
      <c r="D27" s="14" t="s">
        <v>1182</v>
      </c>
      <c r="E27" s="15">
        <v>96000</v>
      </c>
      <c r="F27" s="11" t="s">
        <v>1164</v>
      </c>
      <c r="G27" s="11" t="s">
        <v>147</v>
      </c>
      <c r="H27" s="10"/>
    </row>
    <row r="28" spans="2:8">
      <c r="B28" s="12">
        <v>23</v>
      </c>
      <c r="C28" s="17">
        <v>45028</v>
      </c>
      <c r="D28" s="14" t="s">
        <v>970</v>
      </c>
      <c r="E28" s="15">
        <v>55500</v>
      </c>
      <c r="F28" s="11" t="s">
        <v>1164</v>
      </c>
      <c r="G28" s="11" t="s">
        <v>135</v>
      </c>
      <c r="H28" s="10"/>
    </row>
    <row r="29" spans="2:8">
      <c r="B29" s="12">
        <v>24</v>
      </c>
      <c r="C29" s="17">
        <v>45028</v>
      </c>
      <c r="D29" s="14" t="s">
        <v>1183</v>
      </c>
      <c r="E29" s="15">
        <v>100000</v>
      </c>
      <c r="F29" s="11" t="s">
        <v>1164</v>
      </c>
      <c r="G29" s="11" t="s">
        <v>289</v>
      </c>
      <c r="H29" s="10"/>
    </row>
    <row r="30" spans="2:8">
      <c r="B30" s="12">
        <v>25</v>
      </c>
      <c r="C30" s="17">
        <v>45028</v>
      </c>
      <c r="D30" s="14" t="s">
        <v>1184</v>
      </c>
      <c r="E30" s="15">
        <v>510000</v>
      </c>
      <c r="F30" s="11" t="s">
        <v>1164</v>
      </c>
      <c r="G30" s="11" t="s">
        <v>147</v>
      </c>
      <c r="H30" s="10"/>
    </row>
    <row r="31" spans="2:8">
      <c r="B31" s="12">
        <v>26</v>
      </c>
      <c r="C31" s="17">
        <v>45028</v>
      </c>
      <c r="D31" s="14" t="s">
        <v>1185</v>
      </c>
      <c r="E31" s="15">
        <v>30000</v>
      </c>
      <c r="F31" s="11" t="s">
        <v>1164</v>
      </c>
      <c r="G31" s="11" t="s">
        <v>418</v>
      </c>
      <c r="H31" s="10"/>
    </row>
    <row r="32" spans="2:8">
      <c r="B32" s="12">
        <v>26</v>
      </c>
      <c r="C32" s="17">
        <v>45028</v>
      </c>
      <c r="D32" s="14" t="s">
        <v>1186</v>
      </c>
      <c r="E32" s="15">
        <v>45000</v>
      </c>
      <c r="F32" s="11" t="s">
        <v>1164</v>
      </c>
      <c r="G32" s="11" t="s">
        <v>132</v>
      </c>
      <c r="H32" s="10"/>
    </row>
    <row r="33" spans="2:8">
      <c r="B33" s="12">
        <v>27</v>
      </c>
      <c r="C33" s="17">
        <v>45028</v>
      </c>
      <c r="D33" s="14" t="s">
        <v>1187</v>
      </c>
      <c r="E33" s="15">
        <v>50000</v>
      </c>
      <c r="F33" s="11" t="s">
        <v>1164</v>
      </c>
      <c r="G33" s="11" t="s">
        <v>147</v>
      </c>
      <c r="H33" s="10"/>
    </row>
    <row r="34" spans="2:8">
      <c r="B34" s="12">
        <v>28</v>
      </c>
      <c r="C34" s="17">
        <v>45028</v>
      </c>
      <c r="D34" s="14" t="s">
        <v>1188</v>
      </c>
      <c r="E34" s="15">
        <v>180000</v>
      </c>
      <c r="F34" s="11" t="s">
        <v>1164</v>
      </c>
      <c r="G34" s="11" t="s">
        <v>135</v>
      </c>
      <c r="H34" s="10"/>
    </row>
    <row r="35" spans="2:8">
      <c r="B35" s="12">
        <v>29</v>
      </c>
      <c r="C35" s="17">
        <v>45028</v>
      </c>
      <c r="D35" s="14" t="s">
        <v>1189</v>
      </c>
      <c r="E35" s="15">
        <v>1330000</v>
      </c>
      <c r="F35" s="11" t="s">
        <v>1164</v>
      </c>
      <c r="G35" s="11" t="s">
        <v>296</v>
      </c>
      <c r="H35" s="10"/>
    </row>
    <row r="36" spans="2:8">
      <c r="B36" s="12">
        <v>30</v>
      </c>
      <c r="C36" s="17">
        <v>45029</v>
      </c>
      <c r="D36" s="14" t="s">
        <v>1190</v>
      </c>
      <c r="E36" s="15">
        <v>200000</v>
      </c>
      <c r="F36" s="11" t="s">
        <v>1164</v>
      </c>
      <c r="G36" s="11" t="s">
        <v>82</v>
      </c>
      <c r="H36" s="10"/>
    </row>
    <row r="37" spans="2:8">
      <c r="B37" s="12">
        <v>31</v>
      </c>
      <c r="C37" s="17">
        <v>45029</v>
      </c>
      <c r="D37" s="14" t="s">
        <v>1191</v>
      </c>
      <c r="E37" s="15">
        <v>150000</v>
      </c>
      <c r="F37" s="11" t="s">
        <v>1164</v>
      </c>
      <c r="G37" s="11" t="s">
        <v>157</v>
      </c>
      <c r="H37" s="10"/>
    </row>
    <row r="38" spans="2:8">
      <c r="B38" s="12">
        <v>32</v>
      </c>
      <c r="C38" s="17">
        <v>45029</v>
      </c>
      <c r="D38" s="14" t="s">
        <v>1192</v>
      </c>
      <c r="E38" s="15">
        <v>55500</v>
      </c>
      <c r="F38" s="11" t="s">
        <v>1164</v>
      </c>
      <c r="G38" s="11" t="s">
        <v>135</v>
      </c>
      <c r="H38" s="10"/>
    </row>
    <row r="39" spans="2:8">
      <c r="B39" s="12">
        <v>33</v>
      </c>
      <c r="C39" s="17">
        <v>45029</v>
      </c>
      <c r="D39" s="14" t="s">
        <v>1193</v>
      </c>
      <c r="E39" s="15">
        <v>85000</v>
      </c>
      <c r="F39" s="11" t="s">
        <v>1164</v>
      </c>
      <c r="G39" s="11" t="s">
        <v>132</v>
      </c>
      <c r="H39" s="10"/>
    </row>
    <row r="40" spans="2:8">
      <c r="B40" s="12">
        <v>34</v>
      </c>
      <c r="C40" s="17">
        <v>45031</v>
      </c>
      <c r="D40" s="14" t="s">
        <v>1194</v>
      </c>
      <c r="E40" s="15">
        <v>200000</v>
      </c>
      <c r="F40" s="11" t="s">
        <v>1164</v>
      </c>
      <c r="G40" s="11" t="s">
        <v>82</v>
      </c>
      <c r="H40" s="10"/>
    </row>
    <row r="41" spans="2:8">
      <c r="B41" s="12">
        <v>35</v>
      </c>
      <c r="C41" s="17">
        <v>45031</v>
      </c>
      <c r="D41" s="14" t="s">
        <v>1195</v>
      </c>
      <c r="E41" s="15">
        <v>200000</v>
      </c>
      <c r="F41" s="11" t="s">
        <v>1164</v>
      </c>
      <c r="G41" s="11" t="s">
        <v>139</v>
      </c>
      <c r="H41" s="10"/>
    </row>
    <row r="42" spans="2:8">
      <c r="B42" s="16">
        <v>36</v>
      </c>
      <c r="C42" s="17">
        <v>45032</v>
      </c>
      <c r="D42" s="18" t="s">
        <v>1196</v>
      </c>
      <c r="E42" s="29">
        <v>200000</v>
      </c>
      <c r="F42" s="11" t="s">
        <v>1164</v>
      </c>
      <c r="G42" s="11" t="s">
        <v>82</v>
      </c>
      <c r="H42" s="10"/>
    </row>
    <row r="43" spans="2:8">
      <c r="B43" s="16">
        <v>37</v>
      </c>
      <c r="C43" s="17">
        <v>45032</v>
      </c>
      <c r="D43" s="18" t="s">
        <v>1163</v>
      </c>
      <c r="E43" s="29">
        <v>203500</v>
      </c>
      <c r="F43" s="11" t="s">
        <v>1164</v>
      </c>
      <c r="G43" s="11" t="s">
        <v>157</v>
      </c>
      <c r="H43" s="10"/>
    </row>
    <row r="44" spans="2:8">
      <c r="B44" s="16">
        <v>38</v>
      </c>
      <c r="C44" s="17">
        <v>45032</v>
      </c>
      <c r="D44" s="18" t="s">
        <v>1197</v>
      </c>
      <c r="E44" s="29">
        <v>100000</v>
      </c>
      <c r="F44" s="11" t="s">
        <v>1164</v>
      </c>
      <c r="G44" s="11" t="s">
        <v>147</v>
      </c>
      <c r="H44" s="10"/>
    </row>
    <row r="45" spans="2:8">
      <c r="B45" s="16">
        <v>39</v>
      </c>
      <c r="C45" s="17">
        <v>45034</v>
      </c>
      <c r="D45" s="18" t="s">
        <v>1198</v>
      </c>
      <c r="E45" s="29">
        <v>225000</v>
      </c>
      <c r="F45" s="11" t="s">
        <v>1164</v>
      </c>
      <c r="G45" s="11" t="s">
        <v>147</v>
      </c>
      <c r="H45" s="10"/>
    </row>
    <row r="46" spans="2:8">
      <c r="B46" s="16">
        <v>40</v>
      </c>
      <c r="C46" s="17">
        <v>45034</v>
      </c>
      <c r="D46" s="18" t="s">
        <v>1199</v>
      </c>
      <c r="E46" s="29">
        <v>8000</v>
      </c>
      <c r="F46" s="11" t="s">
        <v>1164</v>
      </c>
      <c r="G46" s="11" t="s">
        <v>184</v>
      </c>
      <c r="H46" s="10"/>
    </row>
    <row r="47" spans="2:8">
      <c r="B47" s="16">
        <v>41</v>
      </c>
      <c r="C47" s="17">
        <v>45034</v>
      </c>
      <c r="D47" s="18" t="s">
        <v>1200</v>
      </c>
      <c r="E47" s="29">
        <v>8000</v>
      </c>
      <c r="F47" s="11" t="s">
        <v>1164</v>
      </c>
      <c r="G47" s="11" t="s">
        <v>184</v>
      </c>
      <c r="H47" s="10"/>
    </row>
    <row r="48" spans="2:8">
      <c r="B48" s="16">
        <v>42</v>
      </c>
      <c r="C48" s="17">
        <v>45034</v>
      </c>
      <c r="D48" s="18" t="s">
        <v>1201</v>
      </c>
      <c r="E48" s="29">
        <v>32000</v>
      </c>
      <c r="F48" s="11" t="s">
        <v>1164</v>
      </c>
      <c r="G48" s="11" t="s">
        <v>147</v>
      </c>
      <c r="H48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B2:N43"/>
  <sheetViews>
    <sheetView topLeftCell="A5" workbookViewId="0">
      <selection activeCell="O28" sqref="O28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s="48" t="s">
        <v>739</v>
      </c>
      <c r="C2" s="188" t="s">
        <v>1202</v>
      </c>
      <c r="D2" s="188"/>
    </row>
    <row r="3" spans="2:14">
      <c r="B3" s="48" t="s">
        <v>735</v>
      </c>
      <c r="C3" s="188" t="s">
        <v>1203</v>
      </c>
      <c r="D3" s="188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44963</v>
      </c>
      <c r="D6" s="10" t="s">
        <v>1204</v>
      </c>
      <c r="E6" s="49">
        <v>2000000</v>
      </c>
      <c r="F6" s="11" t="s">
        <v>1205</v>
      </c>
      <c r="G6" s="11" t="s">
        <v>139</v>
      </c>
      <c r="H6" s="10"/>
    </row>
    <row r="7" spans="2:14">
      <c r="B7" s="11">
        <v>2</v>
      </c>
      <c r="C7" s="21">
        <v>44963</v>
      </c>
      <c r="D7" s="10" t="s">
        <v>1206</v>
      </c>
      <c r="E7" s="49">
        <v>2000000</v>
      </c>
      <c r="F7" s="11" t="s">
        <v>1205</v>
      </c>
      <c r="G7" s="11" t="s">
        <v>139</v>
      </c>
      <c r="H7" s="10"/>
    </row>
    <row r="8" spans="2:14">
      <c r="B8" s="11">
        <v>3</v>
      </c>
      <c r="C8" s="21">
        <v>44963</v>
      </c>
      <c r="D8" s="10" t="s">
        <v>1207</v>
      </c>
      <c r="E8" s="49">
        <v>1000000</v>
      </c>
      <c r="F8" s="11" t="s">
        <v>1205</v>
      </c>
      <c r="G8" s="11" t="s">
        <v>139</v>
      </c>
      <c r="H8" s="10"/>
    </row>
    <row r="9" spans="2:14">
      <c r="B9" s="11">
        <v>4</v>
      </c>
      <c r="C9" s="21">
        <v>44973</v>
      </c>
      <c r="D9" s="10" t="s">
        <v>446</v>
      </c>
      <c r="E9" s="49">
        <v>33000</v>
      </c>
      <c r="F9" s="11" t="s">
        <v>1205</v>
      </c>
      <c r="G9" s="11" t="s">
        <v>135</v>
      </c>
      <c r="H9" s="10"/>
    </row>
    <row r="10" spans="2:14">
      <c r="B10" s="11">
        <v>5</v>
      </c>
      <c r="C10" s="21">
        <v>44982</v>
      </c>
      <c r="D10" s="10" t="s">
        <v>1208</v>
      </c>
      <c r="E10" s="49">
        <v>288000</v>
      </c>
      <c r="F10" s="11" t="s">
        <v>1205</v>
      </c>
      <c r="G10" s="11" t="s">
        <v>139</v>
      </c>
      <c r="H10" s="10"/>
      <c r="L10" s="35"/>
      <c r="N10" s="36"/>
    </row>
    <row r="11" spans="2:14">
      <c r="B11" s="11">
        <v>6</v>
      </c>
      <c r="C11" s="21">
        <v>44989</v>
      </c>
      <c r="D11" s="10" t="s">
        <v>1209</v>
      </c>
      <c r="E11" s="49">
        <v>169000</v>
      </c>
      <c r="F11" s="11" t="s">
        <v>1205</v>
      </c>
      <c r="G11" s="11" t="s">
        <v>139</v>
      </c>
      <c r="H11" s="10"/>
      <c r="L11" s="35"/>
      <c r="N11" s="36"/>
    </row>
    <row r="12" spans="2:14">
      <c r="B12" s="11">
        <v>7</v>
      </c>
      <c r="C12" s="21">
        <v>44993</v>
      </c>
      <c r="D12" s="10" t="s">
        <v>446</v>
      </c>
      <c r="E12" s="49">
        <v>39000</v>
      </c>
      <c r="F12" s="11" t="s">
        <v>1205</v>
      </c>
      <c r="G12" s="11" t="s">
        <v>135</v>
      </c>
      <c r="H12" s="10"/>
    </row>
    <row r="13" spans="2:14">
      <c r="B13" s="11">
        <v>8</v>
      </c>
      <c r="C13" s="21">
        <v>44993</v>
      </c>
      <c r="D13" s="10" t="s">
        <v>1210</v>
      </c>
      <c r="E13" s="49">
        <v>500000</v>
      </c>
      <c r="F13" s="11" t="s">
        <v>1205</v>
      </c>
      <c r="G13" s="11" t="s">
        <v>139</v>
      </c>
      <c r="H13" s="10"/>
    </row>
    <row r="14" spans="2:14">
      <c r="B14" s="11">
        <v>9</v>
      </c>
      <c r="C14" s="21">
        <v>44996</v>
      </c>
      <c r="D14" s="10" t="s">
        <v>1208</v>
      </c>
      <c r="E14" s="50">
        <v>127000</v>
      </c>
      <c r="F14" s="11" t="s">
        <v>1205</v>
      </c>
      <c r="G14" s="11" t="s">
        <v>139</v>
      </c>
      <c r="H14" s="10"/>
    </row>
    <row r="15" spans="2:14">
      <c r="B15" s="16">
        <v>1</v>
      </c>
      <c r="C15" s="17">
        <v>44998</v>
      </c>
      <c r="D15" s="18" t="s">
        <v>1211</v>
      </c>
      <c r="E15" s="29">
        <v>150000</v>
      </c>
      <c r="F15" s="11" t="s">
        <v>1205</v>
      </c>
      <c r="G15" s="11" t="s">
        <v>82</v>
      </c>
      <c r="H15" s="10"/>
    </row>
    <row r="16" spans="2:14">
      <c r="B16" s="16">
        <v>2</v>
      </c>
      <c r="C16" s="17">
        <v>44998</v>
      </c>
      <c r="D16" s="18" t="s">
        <v>1212</v>
      </c>
      <c r="E16" s="29">
        <v>190000</v>
      </c>
      <c r="F16" s="11" t="s">
        <v>1205</v>
      </c>
      <c r="G16" s="11" t="s">
        <v>82</v>
      </c>
      <c r="H16" s="10"/>
    </row>
    <row r="17" spans="2:8">
      <c r="B17" s="11">
        <v>10</v>
      </c>
      <c r="C17" s="21">
        <v>45002</v>
      </c>
      <c r="D17" s="10" t="s">
        <v>1213</v>
      </c>
      <c r="E17" s="49">
        <v>344500</v>
      </c>
      <c r="F17" s="11" t="s">
        <v>1205</v>
      </c>
      <c r="G17" s="11" t="s">
        <v>147</v>
      </c>
      <c r="H17" s="10"/>
    </row>
    <row r="18" spans="2:8">
      <c r="B18" s="11">
        <v>11</v>
      </c>
      <c r="C18" s="21">
        <v>45003</v>
      </c>
      <c r="D18" s="10" t="s">
        <v>1213</v>
      </c>
      <c r="E18" s="49">
        <v>120000</v>
      </c>
      <c r="F18" s="11" t="s">
        <v>1205</v>
      </c>
      <c r="G18" s="11" t="s">
        <v>147</v>
      </c>
      <c r="H18" s="10"/>
    </row>
    <row r="19" spans="2:8">
      <c r="B19" s="11">
        <v>12</v>
      </c>
      <c r="C19" s="21">
        <v>45003</v>
      </c>
      <c r="D19" s="10" t="s">
        <v>1214</v>
      </c>
      <c r="E19" s="49">
        <v>300000</v>
      </c>
      <c r="F19" s="11" t="s">
        <v>1205</v>
      </c>
      <c r="G19" s="11" t="s">
        <v>289</v>
      </c>
      <c r="H19" s="10"/>
    </row>
    <row r="20" spans="2:8">
      <c r="B20" s="11">
        <v>13</v>
      </c>
      <c r="C20" s="21">
        <v>45003</v>
      </c>
      <c r="D20" s="10" t="s">
        <v>1215</v>
      </c>
      <c r="E20" s="49">
        <v>350000</v>
      </c>
      <c r="F20" s="11" t="s">
        <v>1205</v>
      </c>
      <c r="G20" s="11" t="s">
        <v>255</v>
      </c>
      <c r="H20" s="10"/>
    </row>
    <row r="21" spans="2:8">
      <c r="B21" s="11">
        <v>14</v>
      </c>
      <c r="C21" s="21">
        <v>45004</v>
      </c>
      <c r="D21" s="10" t="s">
        <v>1215</v>
      </c>
      <c r="E21" s="49">
        <v>350000</v>
      </c>
      <c r="F21" s="11" t="s">
        <v>1205</v>
      </c>
      <c r="G21" s="11" t="s">
        <v>255</v>
      </c>
      <c r="H21" s="10"/>
    </row>
    <row r="22" spans="2:8">
      <c r="B22" s="11">
        <v>15</v>
      </c>
      <c r="C22" s="21">
        <v>45004</v>
      </c>
      <c r="D22" s="10" t="s">
        <v>446</v>
      </c>
      <c r="E22" s="49">
        <v>33000</v>
      </c>
      <c r="F22" s="11" t="s">
        <v>1205</v>
      </c>
      <c r="G22" s="11" t="s">
        <v>135</v>
      </c>
      <c r="H22" s="10"/>
    </row>
    <row r="23" spans="2:8">
      <c r="B23" s="11">
        <v>16</v>
      </c>
      <c r="C23" s="21">
        <v>45006</v>
      </c>
      <c r="D23" s="10" t="s">
        <v>446</v>
      </c>
      <c r="E23" s="49">
        <v>39000</v>
      </c>
      <c r="F23" s="11" t="s">
        <v>1205</v>
      </c>
      <c r="G23" s="11" t="s">
        <v>135</v>
      </c>
      <c r="H23" s="10"/>
    </row>
    <row r="24" spans="2:8">
      <c r="B24" s="11">
        <v>17</v>
      </c>
      <c r="C24" s="21">
        <v>45010</v>
      </c>
      <c r="D24" s="10" t="s">
        <v>1216</v>
      </c>
      <c r="E24" s="50">
        <v>322000</v>
      </c>
      <c r="F24" s="11" t="s">
        <v>1205</v>
      </c>
      <c r="G24" s="11" t="s">
        <v>147</v>
      </c>
      <c r="H24" s="10"/>
    </row>
    <row r="25" spans="2:8">
      <c r="B25" s="11">
        <v>18</v>
      </c>
      <c r="C25" s="21">
        <v>45011</v>
      </c>
      <c r="D25" s="10" t="s">
        <v>1039</v>
      </c>
      <c r="E25" s="49">
        <v>373700</v>
      </c>
      <c r="F25" s="11" t="s">
        <v>1205</v>
      </c>
      <c r="G25" s="11" t="s">
        <v>179</v>
      </c>
      <c r="H25" s="10"/>
    </row>
    <row r="26" spans="2:8">
      <c r="B26" s="11">
        <v>19</v>
      </c>
      <c r="C26" s="21">
        <v>45012</v>
      </c>
      <c r="D26" s="10" t="s">
        <v>1217</v>
      </c>
      <c r="E26" s="49">
        <v>48000</v>
      </c>
      <c r="F26" s="11" t="s">
        <v>1205</v>
      </c>
      <c r="G26" s="11" t="s">
        <v>141</v>
      </c>
      <c r="H26" s="10"/>
    </row>
    <row r="27" spans="2:8">
      <c r="B27" s="11">
        <v>20</v>
      </c>
      <c r="C27" s="21">
        <v>45012</v>
      </c>
      <c r="D27" s="10" t="s">
        <v>1216</v>
      </c>
      <c r="E27" s="50">
        <v>392000</v>
      </c>
      <c r="F27" s="11" t="s">
        <v>1205</v>
      </c>
      <c r="G27" s="11" t="s">
        <v>147</v>
      </c>
      <c r="H27" s="10"/>
    </row>
    <row r="28" spans="2:8">
      <c r="B28" s="11">
        <v>21</v>
      </c>
      <c r="C28" s="21">
        <v>45014</v>
      </c>
      <c r="D28" s="10" t="s">
        <v>1218</v>
      </c>
      <c r="E28" s="50">
        <v>144000</v>
      </c>
      <c r="F28" s="11" t="s">
        <v>1205</v>
      </c>
      <c r="G28" s="11" t="s">
        <v>147</v>
      </c>
      <c r="H28" s="10"/>
    </row>
    <row r="29" spans="2:8">
      <c r="B29" s="51">
        <v>22</v>
      </c>
      <c r="C29" s="21">
        <v>45015</v>
      </c>
      <c r="D29" s="10" t="s">
        <v>1219</v>
      </c>
      <c r="E29" s="49">
        <v>540100</v>
      </c>
      <c r="F29" s="11" t="s">
        <v>1205</v>
      </c>
      <c r="G29" s="11" t="s">
        <v>139</v>
      </c>
      <c r="H29" s="10"/>
    </row>
    <row r="30" spans="2:8">
      <c r="B30" s="12">
        <v>3</v>
      </c>
      <c r="C30" s="17">
        <v>45015</v>
      </c>
      <c r="D30" s="18" t="s">
        <v>1220</v>
      </c>
      <c r="E30" s="29">
        <v>100000</v>
      </c>
      <c r="F30" s="11" t="s">
        <v>1205</v>
      </c>
      <c r="G30" s="11" t="s">
        <v>147</v>
      </c>
      <c r="H30" s="10"/>
    </row>
    <row r="31" spans="2:8">
      <c r="B31" s="12">
        <v>4</v>
      </c>
      <c r="C31" s="17">
        <v>45017</v>
      </c>
      <c r="D31" s="18" t="s">
        <v>1221</v>
      </c>
      <c r="E31" s="29">
        <v>100000</v>
      </c>
      <c r="F31" s="11" t="s">
        <v>1205</v>
      </c>
      <c r="G31" s="11" t="s">
        <v>147</v>
      </c>
      <c r="H31" s="10"/>
    </row>
    <row r="32" spans="2:8">
      <c r="B32" s="12">
        <v>5</v>
      </c>
      <c r="C32" s="17">
        <v>45017</v>
      </c>
      <c r="D32" s="18" t="s">
        <v>1222</v>
      </c>
      <c r="E32" s="29">
        <v>100000</v>
      </c>
      <c r="F32" s="11" t="s">
        <v>1205</v>
      </c>
      <c r="G32" s="11" t="s">
        <v>147</v>
      </c>
      <c r="H32" s="10"/>
    </row>
    <row r="33" spans="2:8">
      <c r="B33" s="12">
        <v>6</v>
      </c>
      <c r="C33" s="17">
        <v>45017</v>
      </c>
      <c r="D33" s="18" t="s">
        <v>1223</v>
      </c>
      <c r="E33" s="29">
        <v>70000</v>
      </c>
      <c r="F33" s="11" t="s">
        <v>1205</v>
      </c>
      <c r="G33" s="11" t="s">
        <v>132</v>
      </c>
      <c r="H33" s="10"/>
    </row>
    <row r="34" spans="2:8">
      <c r="B34" s="12">
        <v>7</v>
      </c>
      <c r="C34" s="17">
        <v>45017</v>
      </c>
      <c r="D34" s="14" t="s">
        <v>1224</v>
      </c>
      <c r="E34" s="15">
        <v>33000</v>
      </c>
      <c r="F34" s="11" t="s">
        <v>1205</v>
      </c>
      <c r="G34" s="11" t="s">
        <v>135</v>
      </c>
      <c r="H34" s="10"/>
    </row>
    <row r="35" spans="2:8">
      <c r="B35" s="12">
        <v>8</v>
      </c>
      <c r="C35" s="17">
        <v>45017</v>
      </c>
      <c r="D35" s="18" t="s">
        <v>1225</v>
      </c>
      <c r="E35" s="29">
        <v>203500</v>
      </c>
      <c r="F35" s="11" t="s">
        <v>1205</v>
      </c>
      <c r="G35" s="11" t="s">
        <v>157</v>
      </c>
      <c r="H35" s="10"/>
    </row>
    <row r="36" spans="2:8">
      <c r="B36" s="12">
        <v>9</v>
      </c>
      <c r="C36" s="17">
        <v>45019</v>
      </c>
      <c r="D36" s="18" t="s">
        <v>1226</v>
      </c>
      <c r="E36" s="29">
        <v>170000</v>
      </c>
      <c r="F36" s="11" t="s">
        <v>1205</v>
      </c>
      <c r="G36" s="11" t="s">
        <v>157</v>
      </c>
      <c r="H36" s="10"/>
    </row>
    <row r="37" spans="2:8">
      <c r="B37" s="12">
        <v>10</v>
      </c>
      <c r="C37" s="17">
        <v>45020</v>
      </c>
      <c r="D37" s="18" t="s">
        <v>1227</v>
      </c>
      <c r="E37" s="29">
        <v>252000</v>
      </c>
      <c r="F37" s="11" t="s">
        <v>1205</v>
      </c>
      <c r="G37" s="11" t="s">
        <v>157</v>
      </c>
      <c r="H37" s="10"/>
    </row>
    <row r="38" spans="2:8">
      <c r="B38" s="12">
        <v>11</v>
      </c>
      <c r="C38" s="17">
        <v>45020</v>
      </c>
      <c r="D38" s="18" t="s">
        <v>1228</v>
      </c>
      <c r="E38" s="29">
        <v>10000</v>
      </c>
      <c r="F38" s="11" t="s">
        <v>1205</v>
      </c>
      <c r="G38" s="11" t="s">
        <v>132</v>
      </c>
      <c r="H38" s="10"/>
    </row>
    <row r="39" spans="2:8">
      <c r="B39" s="12">
        <v>12</v>
      </c>
      <c r="C39" s="17">
        <v>45020</v>
      </c>
      <c r="D39" s="18" t="s">
        <v>1229</v>
      </c>
      <c r="E39" s="29">
        <v>289000</v>
      </c>
      <c r="F39" s="11" t="s">
        <v>1205</v>
      </c>
      <c r="G39" s="11" t="s">
        <v>157</v>
      </c>
      <c r="H39" s="10"/>
    </row>
    <row r="40" spans="2:8">
      <c r="B40" s="51">
        <v>23</v>
      </c>
      <c r="C40" s="21">
        <v>45021</v>
      </c>
      <c r="D40" s="52" t="s">
        <v>446</v>
      </c>
      <c r="E40" s="53">
        <v>36000</v>
      </c>
      <c r="F40" s="11" t="s">
        <v>1205</v>
      </c>
      <c r="G40" s="11" t="s">
        <v>135</v>
      </c>
      <c r="H40" s="10"/>
    </row>
    <row r="41" spans="2:8">
      <c r="B41" s="12">
        <v>13</v>
      </c>
      <c r="C41" s="17">
        <v>45021</v>
      </c>
      <c r="D41" s="14" t="s">
        <v>1230</v>
      </c>
      <c r="E41" s="15">
        <v>65000</v>
      </c>
      <c r="F41" s="11" t="s">
        <v>1205</v>
      </c>
      <c r="G41" s="11" t="s">
        <v>179</v>
      </c>
      <c r="H41" s="10"/>
    </row>
    <row r="42" spans="2:8">
      <c r="B42" s="12">
        <v>14</v>
      </c>
      <c r="C42" s="17">
        <v>45022</v>
      </c>
      <c r="D42" s="14" t="s">
        <v>1231</v>
      </c>
      <c r="E42" s="15">
        <v>18500</v>
      </c>
      <c r="F42" s="11" t="s">
        <v>1205</v>
      </c>
      <c r="G42" s="11" t="s">
        <v>135</v>
      </c>
      <c r="H42" s="10"/>
    </row>
    <row r="43" spans="2:8">
      <c r="B43" s="12">
        <v>15</v>
      </c>
      <c r="C43" s="17">
        <v>45024</v>
      </c>
      <c r="D43" s="14" t="s">
        <v>1232</v>
      </c>
      <c r="E43" s="15">
        <v>20000</v>
      </c>
      <c r="F43" s="11" t="s">
        <v>1205</v>
      </c>
      <c r="G43" s="11" t="s">
        <v>157</v>
      </c>
      <c r="H43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B2:N27"/>
  <sheetViews>
    <sheetView topLeftCell="A4" workbookViewId="0">
      <selection activeCell="E6" sqref="E6:E2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189" t="s">
        <v>1233</v>
      </c>
      <c r="D2" s="189"/>
    </row>
    <row r="3" spans="2:14">
      <c r="B3" t="s">
        <v>735</v>
      </c>
      <c r="C3" s="189" t="s">
        <v>1234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45027</v>
      </c>
      <c r="D6" s="14" t="s">
        <v>1235</v>
      </c>
      <c r="E6" s="47">
        <f>150000*5</f>
        <v>750000</v>
      </c>
      <c r="F6" s="11" t="s">
        <v>1236</v>
      </c>
      <c r="G6" s="11" t="s">
        <v>82</v>
      </c>
      <c r="H6" s="10"/>
    </row>
    <row r="7" spans="2:14">
      <c r="B7" s="12">
        <v>2</v>
      </c>
      <c r="C7" s="13">
        <v>45028</v>
      </c>
      <c r="D7" s="14" t="s">
        <v>1237</v>
      </c>
      <c r="E7" s="47">
        <f>150000*7</f>
        <v>1050000</v>
      </c>
      <c r="F7" s="11" t="s">
        <v>1236</v>
      </c>
      <c r="G7" s="11" t="s">
        <v>82</v>
      </c>
      <c r="H7" s="10"/>
    </row>
    <row r="8" spans="2:14">
      <c r="B8" s="12">
        <v>3</v>
      </c>
      <c r="C8" s="13">
        <v>45028</v>
      </c>
      <c r="D8" s="14" t="s">
        <v>1238</v>
      </c>
      <c r="E8" s="15">
        <v>200000</v>
      </c>
      <c r="F8" s="11" t="s">
        <v>1236</v>
      </c>
      <c r="G8" s="11" t="s">
        <v>82</v>
      </c>
      <c r="H8" s="10"/>
    </row>
    <row r="9" spans="2:14">
      <c r="B9" s="12">
        <v>4</v>
      </c>
      <c r="C9" s="13">
        <v>45028</v>
      </c>
      <c r="D9" s="14" t="s">
        <v>1239</v>
      </c>
      <c r="E9" s="15">
        <v>150000</v>
      </c>
      <c r="F9" s="11" t="s">
        <v>1236</v>
      </c>
      <c r="G9" s="11" t="s">
        <v>82</v>
      </c>
      <c r="H9" s="10"/>
    </row>
    <row r="10" spans="2:14">
      <c r="B10" s="12">
        <v>5</v>
      </c>
      <c r="C10" s="13">
        <v>45029</v>
      </c>
      <c r="D10" s="14" t="s">
        <v>1240</v>
      </c>
      <c r="E10" s="15">
        <v>200000</v>
      </c>
      <c r="F10" s="11" t="s">
        <v>1236</v>
      </c>
      <c r="G10" s="11" t="s">
        <v>82</v>
      </c>
      <c r="H10" s="10"/>
      <c r="L10" s="35"/>
      <c r="N10" s="36"/>
    </row>
    <row r="11" spans="2:14">
      <c r="B11" s="12">
        <v>6</v>
      </c>
      <c r="C11" s="13">
        <v>45029</v>
      </c>
      <c r="D11" s="14" t="s">
        <v>1241</v>
      </c>
      <c r="E11" s="15">
        <v>400000</v>
      </c>
      <c r="F11" s="11" t="s">
        <v>1236</v>
      </c>
      <c r="G11" s="11" t="s">
        <v>82</v>
      </c>
      <c r="H11" s="10"/>
      <c r="L11" s="35"/>
      <c r="N11" s="36"/>
    </row>
    <row r="12" spans="2:14">
      <c r="B12" s="12">
        <v>7</v>
      </c>
      <c r="C12" s="13">
        <v>45029</v>
      </c>
      <c r="D12" s="14" t="s">
        <v>1242</v>
      </c>
      <c r="E12" s="15">
        <v>300000</v>
      </c>
      <c r="F12" s="11" t="s">
        <v>1236</v>
      </c>
      <c r="G12" s="11" t="s">
        <v>82</v>
      </c>
      <c r="H12" s="10"/>
    </row>
    <row r="13" spans="2:14">
      <c r="B13" s="12">
        <v>8</v>
      </c>
      <c r="C13" s="13">
        <v>45031</v>
      </c>
      <c r="D13" s="14" t="s">
        <v>1243</v>
      </c>
      <c r="E13" s="15">
        <v>150000</v>
      </c>
      <c r="F13" s="11" t="s">
        <v>1236</v>
      </c>
      <c r="G13" s="11" t="s">
        <v>82</v>
      </c>
      <c r="H13" s="10"/>
    </row>
    <row r="14" spans="2:14">
      <c r="B14" s="12">
        <v>9</v>
      </c>
      <c r="C14" s="13">
        <v>45032</v>
      </c>
      <c r="D14" s="14" t="s">
        <v>1244</v>
      </c>
      <c r="E14" s="15">
        <v>150000</v>
      </c>
      <c r="F14" s="11" t="s">
        <v>1236</v>
      </c>
      <c r="G14" s="11" t="s">
        <v>82</v>
      </c>
      <c r="H14" s="10"/>
    </row>
    <row r="15" spans="2:14">
      <c r="B15" s="12">
        <v>10</v>
      </c>
      <c r="C15" s="13">
        <v>45034</v>
      </c>
      <c r="D15" s="14" t="s">
        <v>1245</v>
      </c>
      <c r="E15" s="15">
        <v>350000</v>
      </c>
      <c r="F15" s="11" t="s">
        <v>1236</v>
      </c>
      <c r="G15" s="11" t="s">
        <v>82</v>
      </c>
      <c r="H15" s="10"/>
    </row>
    <row r="16" spans="2:14">
      <c r="B16" s="12">
        <v>11</v>
      </c>
      <c r="C16" s="13">
        <v>45035</v>
      </c>
      <c r="D16" s="14" t="s">
        <v>1246</v>
      </c>
      <c r="E16" s="15">
        <v>240000</v>
      </c>
      <c r="F16" s="11" t="s">
        <v>1236</v>
      </c>
      <c r="G16" s="11" t="s">
        <v>82</v>
      </c>
      <c r="H16" s="10"/>
    </row>
    <row r="17" spans="2:8">
      <c r="B17" s="12">
        <v>12</v>
      </c>
      <c r="C17" s="13">
        <v>45035</v>
      </c>
      <c r="D17" s="14" t="s">
        <v>1247</v>
      </c>
      <c r="E17" s="15">
        <f>240000*3</f>
        <v>720000</v>
      </c>
      <c r="F17" s="11" t="s">
        <v>1236</v>
      </c>
      <c r="G17" s="11" t="s">
        <v>82</v>
      </c>
      <c r="H17" s="10"/>
    </row>
    <row r="18" spans="2:8">
      <c r="B18" s="12">
        <v>13</v>
      </c>
      <c r="C18" s="13">
        <v>45035</v>
      </c>
      <c r="D18" s="14" t="s">
        <v>1248</v>
      </c>
      <c r="E18" s="15">
        <f>150000*3</f>
        <v>450000</v>
      </c>
      <c r="F18" s="11" t="s">
        <v>1236</v>
      </c>
      <c r="G18" s="11" t="s">
        <v>82</v>
      </c>
      <c r="H18" s="10"/>
    </row>
    <row r="19" spans="2:8">
      <c r="B19" s="12">
        <v>14</v>
      </c>
      <c r="C19" s="13">
        <v>45035</v>
      </c>
      <c r="D19" s="14" t="s">
        <v>1249</v>
      </c>
      <c r="E19" s="15">
        <v>240000</v>
      </c>
      <c r="F19" s="11" t="s">
        <v>1236</v>
      </c>
      <c r="G19" s="11" t="s">
        <v>82</v>
      </c>
      <c r="H19" s="10"/>
    </row>
    <row r="20" spans="2:8">
      <c r="B20" s="12">
        <v>15</v>
      </c>
      <c r="C20" s="13">
        <v>45035</v>
      </c>
      <c r="D20" s="14" t="s">
        <v>989</v>
      </c>
      <c r="E20" s="15">
        <v>150000</v>
      </c>
      <c r="F20" s="11" t="s">
        <v>1236</v>
      </c>
      <c r="G20" s="11" t="s">
        <v>82</v>
      </c>
      <c r="H20" s="10"/>
    </row>
    <row r="21" spans="2:8">
      <c r="B21" s="12">
        <v>16</v>
      </c>
      <c r="C21" s="13">
        <v>45037</v>
      </c>
      <c r="D21" s="14" t="s">
        <v>1250</v>
      </c>
      <c r="E21" s="15">
        <f>7*240000</f>
        <v>1680000</v>
      </c>
      <c r="F21" s="11" t="s">
        <v>1236</v>
      </c>
      <c r="G21" s="11" t="s">
        <v>82</v>
      </c>
      <c r="H21" s="10"/>
    </row>
    <row r="22" spans="2:8">
      <c r="B22" s="12">
        <v>17</v>
      </c>
      <c r="C22" s="13">
        <v>45037</v>
      </c>
      <c r="D22" s="14" t="s">
        <v>1251</v>
      </c>
      <c r="E22" s="15">
        <f>7*150000</f>
        <v>1050000</v>
      </c>
      <c r="F22" s="11" t="s">
        <v>1236</v>
      </c>
      <c r="G22" s="11" t="s">
        <v>82</v>
      </c>
      <c r="H22" s="10"/>
    </row>
    <row r="23" spans="2:8">
      <c r="B23" s="12">
        <v>18</v>
      </c>
      <c r="C23" s="13">
        <v>45042</v>
      </c>
      <c r="D23" s="14" t="s">
        <v>1252</v>
      </c>
      <c r="E23" s="15">
        <v>150000</v>
      </c>
      <c r="F23" s="11" t="s">
        <v>1236</v>
      </c>
      <c r="G23" s="11" t="s">
        <v>82</v>
      </c>
      <c r="H23" s="10"/>
    </row>
    <row r="24" spans="2:8">
      <c r="B24" s="12">
        <v>19</v>
      </c>
      <c r="C24" s="13">
        <v>45042</v>
      </c>
      <c r="D24" s="14" t="s">
        <v>1253</v>
      </c>
      <c r="E24" s="15">
        <v>240000</v>
      </c>
      <c r="F24" s="11" t="s">
        <v>1236</v>
      </c>
      <c r="G24" s="11" t="s">
        <v>82</v>
      </c>
      <c r="H24" s="10"/>
    </row>
    <row r="25" spans="2:8">
      <c r="B25" s="12">
        <v>20</v>
      </c>
      <c r="C25" s="13">
        <v>45046</v>
      </c>
      <c r="D25" s="14" t="s">
        <v>1254</v>
      </c>
      <c r="E25" s="15">
        <f>150000*8</f>
        <v>1200000</v>
      </c>
      <c r="F25" s="11" t="s">
        <v>1236</v>
      </c>
      <c r="G25" s="11" t="s">
        <v>82</v>
      </c>
      <c r="H25" s="10"/>
    </row>
    <row r="26" spans="2:8">
      <c r="B26" s="12">
        <v>21</v>
      </c>
      <c r="C26" s="13">
        <v>45046</v>
      </c>
      <c r="D26" s="14" t="s">
        <v>1255</v>
      </c>
      <c r="E26" s="15">
        <f>150000*5</f>
        <v>750000</v>
      </c>
      <c r="F26" s="11" t="s">
        <v>1236</v>
      </c>
      <c r="G26" s="11" t="s">
        <v>82</v>
      </c>
      <c r="H26" s="10"/>
    </row>
    <row r="27" spans="2:8">
      <c r="B27" s="12">
        <v>22</v>
      </c>
      <c r="C27" s="13">
        <v>45046</v>
      </c>
      <c r="D27" s="14" t="s">
        <v>1256</v>
      </c>
      <c r="E27" s="15">
        <f>200000*13</f>
        <v>2600000</v>
      </c>
      <c r="F27" s="11" t="s">
        <v>1236</v>
      </c>
      <c r="G27" s="11" t="s">
        <v>82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B2:N27"/>
  <sheetViews>
    <sheetView topLeftCell="A4" workbookViewId="0">
      <selection activeCell="E6" sqref="E6:E27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189" t="s">
        <v>1257</v>
      </c>
      <c r="D2" s="189"/>
    </row>
    <row r="3" spans="2:14">
      <c r="B3" t="s">
        <v>735</v>
      </c>
      <c r="C3" s="189" t="s">
        <v>1258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45048</v>
      </c>
      <c r="D6" s="14" t="s">
        <v>1259</v>
      </c>
      <c r="E6" s="15">
        <v>268000</v>
      </c>
      <c r="F6" s="11" t="s">
        <v>1260</v>
      </c>
      <c r="G6" s="11" t="s">
        <v>179</v>
      </c>
      <c r="H6" s="10"/>
    </row>
    <row r="7" spans="2:14">
      <c r="B7" s="12">
        <v>2</v>
      </c>
      <c r="C7" s="13">
        <v>45048</v>
      </c>
      <c r="D7" s="14" t="s">
        <v>1261</v>
      </c>
      <c r="E7" s="15">
        <v>50000</v>
      </c>
      <c r="F7" s="11" t="s">
        <v>1260</v>
      </c>
      <c r="G7" s="11" t="s">
        <v>147</v>
      </c>
      <c r="H7" s="10"/>
    </row>
    <row r="8" spans="2:14">
      <c r="B8" s="12">
        <v>3</v>
      </c>
      <c r="C8" s="13">
        <v>45048</v>
      </c>
      <c r="D8" s="14" t="s">
        <v>1262</v>
      </c>
      <c r="E8" s="15">
        <v>400000</v>
      </c>
      <c r="F8" s="11" t="s">
        <v>1260</v>
      </c>
      <c r="G8" s="11" t="s">
        <v>1263</v>
      </c>
      <c r="H8" s="10"/>
    </row>
    <row r="9" spans="2:14">
      <c r="B9" s="12">
        <v>4</v>
      </c>
      <c r="C9" s="13">
        <v>45048</v>
      </c>
      <c r="D9" s="14" t="s">
        <v>1264</v>
      </c>
      <c r="E9" s="15">
        <v>150000</v>
      </c>
      <c r="F9" s="11" t="s">
        <v>1260</v>
      </c>
      <c r="G9" s="11" t="s">
        <v>82</v>
      </c>
      <c r="H9" s="10"/>
    </row>
    <row r="10" spans="2:14">
      <c r="B10" s="12">
        <v>5</v>
      </c>
      <c r="C10" s="13">
        <v>45048</v>
      </c>
      <c r="D10" s="14" t="s">
        <v>1029</v>
      </c>
      <c r="E10" s="15">
        <v>200000</v>
      </c>
      <c r="F10" s="11" t="s">
        <v>1260</v>
      </c>
      <c r="G10" s="11" t="s">
        <v>82</v>
      </c>
      <c r="H10" s="10"/>
      <c r="L10" s="35"/>
      <c r="N10" s="36"/>
    </row>
    <row r="11" spans="2:14">
      <c r="B11" s="12">
        <v>6</v>
      </c>
      <c r="C11" s="13">
        <v>45049</v>
      </c>
      <c r="D11" s="14" t="s">
        <v>1265</v>
      </c>
      <c r="E11" s="15">
        <v>150000</v>
      </c>
      <c r="F11" s="11" t="s">
        <v>1260</v>
      </c>
      <c r="G11" s="11" t="s">
        <v>82</v>
      </c>
      <c r="H11" s="10"/>
      <c r="L11" s="35"/>
      <c r="N11" s="36"/>
    </row>
    <row r="12" spans="2:14">
      <c r="B12" s="12">
        <v>7</v>
      </c>
      <c r="C12" s="13">
        <v>45049</v>
      </c>
      <c r="D12" s="14" t="s">
        <v>1266</v>
      </c>
      <c r="E12" s="15">
        <v>200000</v>
      </c>
      <c r="F12" s="11" t="s">
        <v>1260</v>
      </c>
      <c r="G12" s="11" t="s">
        <v>82</v>
      </c>
      <c r="H12" s="10"/>
    </row>
    <row r="13" spans="2:14">
      <c r="B13" s="12">
        <v>8</v>
      </c>
      <c r="C13" s="13">
        <v>45050</v>
      </c>
      <c r="D13" s="14" t="s">
        <v>1267</v>
      </c>
      <c r="E13" s="15">
        <v>300000</v>
      </c>
      <c r="F13" s="11" t="s">
        <v>1260</v>
      </c>
      <c r="G13" s="11" t="s">
        <v>82</v>
      </c>
      <c r="H13" s="10"/>
    </row>
    <row r="14" spans="2:14">
      <c r="B14" s="12">
        <v>9</v>
      </c>
      <c r="C14" s="13">
        <v>45050</v>
      </c>
      <c r="D14" s="14" t="s">
        <v>1268</v>
      </c>
      <c r="E14" s="15">
        <v>400000</v>
      </c>
      <c r="F14" s="11" t="s">
        <v>1260</v>
      </c>
      <c r="G14" s="11" t="s">
        <v>82</v>
      </c>
      <c r="H14" s="10"/>
    </row>
    <row r="15" spans="2:14">
      <c r="B15" s="12">
        <v>10</v>
      </c>
      <c r="C15" s="13">
        <v>45051</v>
      </c>
      <c r="D15" s="14" t="s">
        <v>1269</v>
      </c>
      <c r="E15" s="15">
        <v>100000</v>
      </c>
      <c r="F15" s="11" t="s">
        <v>1260</v>
      </c>
      <c r="G15" s="11" t="s">
        <v>139</v>
      </c>
      <c r="H15" s="10"/>
    </row>
    <row r="16" spans="2:14">
      <c r="B16" s="12">
        <v>11</v>
      </c>
      <c r="C16" s="13">
        <v>45052</v>
      </c>
      <c r="D16" s="14" t="s">
        <v>1270</v>
      </c>
      <c r="E16" s="15">
        <v>150000</v>
      </c>
      <c r="F16" s="11" t="s">
        <v>1260</v>
      </c>
      <c r="G16" s="11" t="s">
        <v>82</v>
      </c>
      <c r="H16" s="10"/>
    </row>
    <row r="17" spans="2:8">
      <c r="B17" s="12">
        <v>12</v>
      </c>
      <c r="C17" s="13">
        <v>45052</v>
      </c>
      <c r="D17" s="14" t="s">
        <v>1271</v>
      </c>
      <c r="E17" s="15">
        <v>467500</v>
      </c>
      <c r="F17" s="11" t="s">
        <v>1260</v>
      </c>
      <c r="G17" s="11" t="s">
        <v>82</v>
      </c>
      <c r="H17" s="10"/>
    </row>
    <row r="18" spans="2:8">
      <c r="B18" s="12">
        <v>13</v>
      </c>
      <c r="C18" s="13">
        <v>45052</v>
      </c>
      <c r="D18" s="14" t="s">
        <v>1272</v>
      </c>
      <c r="E18" s="15">
        <v>400000</v>
      </c>
      <c r="F18" s="11" t="s">
        <v>1260</v>
      </c>
      <c r="G18" s="11" t="s">
        <v>82</v>
      </c>
      <c r="H18" s="10"/>
    </row>
    <row r="19" spans="2:8">
      <c r="B19" s="12">
        <v>14</v>
      </c>
      <c r="C19" s="13">
        <v>45053</v>
      </c>
      <c r="D19" s="14" t="s">
        <v>1273</v>
      </c>
      <c r="E19" s="15">
        <v>35000</v>
      </c>
      <c r="F19" s="11" t="s">
        <v>1260</v>
      </c>
      <c r="G19" s="11" t="s">
        <v>179</v>
      </c>
      <c r="H19" s="10"/>
    </row>
    <row r="20" spans="2:8">
      <c r="B20" s="12">
        <v>15</v>
      </c>
      <c r="C20" s="13">
        <v>45054</v>
      </c>
      <c r="D20" s="14" t="s">
        <v>1274</v>
      </c>
      <c r="E20" s="15">
        <v>50000</v>
      </c>
      <c r="F20" s="11" t="s">
        <v>1260</v>
      </c>
      <c r="G20" s="11" t="s">
        <v>147</v>
      </c>
      <c r="H20" s="10"/>
    </row>
    <row r="21" spans="2:8">
      <c r="B21" s="12">
        <v>16</v>
      </c>
      <c r="C21" s="13">
        <v>45054</v>
      </c>
      <c r="D21" s="14" t="s">
        <v>1275</v>
      </c>
      <c r="E21" s="15">
        <v>144000</v>
      </c>
      <c r="F21" s="11" t="s">
        <v>1260</v>
      </c>
      <c r="G21" s="11" t="s">
        <v>135</v>
      </c>
      <c r="H21" s="10"/>
    </row>
    <row r="22" spans="2:8">
      <c r="B22" s="12">
        <v>17</v>
      </c>
      <c r="C22" s="13">
        <v>45054</v>
      </c>
      <c r="D22" s="14" t="s">
        <v>1276</v>
      </c>
      <c r="E22" s="46">
        <v>200000</v>
      </c>
      <c r="F22" s="11" t="s">
        <v>1260</v>
      </c>
      <c r="G22" s="11" t="s">
        <v>82</v>
      </c>
      <c r="H22" s="10"/>
    </row>
    <row r="23" spans="2:8">
      <c r="B23" s="12">
        <v>18</v>
      </c>
      <c r="C23" s="13">
        <v>45055</v>
      </c>
      <c r="D23" s="14" t="s">
        <v>1277</v>
      </c>
      <c r="E23" s="15">
        <v>300000</v>
      </c>
      <c r="F23" s="11" t="s">
        <v>1260</v>
      </c>
      <c r="G23" s="11" t="s">
        <v>82</v>
      </c>
      <c r="H23" s="10"/>
    </row>
    <row r="24" spans="2:8">
      <c r="B24" s="12">
        <v>19</v>
      </c>
      <c r="C24" s="13">
        <v>45055</v>
      </c>
      <c r="D24" s="14" t="s">
        <v>1278</v>
      </c>
      <c r="E24" s="46">
        <v>400000</v>
      </c>
      <c r="F24" s="11" t="s">
        <v>1260</v>
      </c>
      <c r="G24" s="11" t="s">
        <v>82</v>
      </c>
      <c r="H24" s="10"/>
    </row>
    <row r="25" spans="2:8">
      <c r="B25" s="12">
        <v>20</v>
      </c>
      <c r="C25" s="13">
        <v>45055</v>
      </c>
      <c r="D25" s="14" t="s">
        <v>1279</v>
      </c>
      <c r="E25" s="15">
        <v>60000</v>
      </c>
      <c r="F25" s="11" t="s">
        <v>1260</v>
      </c>
      <c r="G25" s="11" t="s">
        <v>1280</v>
      </c>
      <c r="H25" s="10"/>
    </row>
    <row r="26" spans="2:8">
      <c r="B26" s="12">
        <v>21</v>
      </c>
      <c r="C26" s="13">
        <v>45057</v>
      </c>
      <c r="D26" s="14" t="s">
        <v>1281</v>
      </c>
      <c r="E26" s="15">
        <v>100000</v>
      </c>
      <c r="F26" s="11" t="s">
        <v>1260</v>
      </c>
      <c r="G26" s="11" t="s">
        <v>135</v>
      </c>
      <c r="H26" s="10"/>
    </row>
    <row r="27" spans="2:8">
      <c r="B27" s="12">
        <v>22</v>
      </c>
      <c r="C27" s="13">
        <v>45057</v>
      </c>
      <c r="D27" s="14" t="s">
        <v>1282</v>
      </c>
      <c r="E27" s="15">
        <v>86000</v>
      </c>
      <c r="F27" s="11" t="s">
        <v>1260</v>
      </c>
      <c r="G27" s="11" t="s">
        <v>135</v>
      </c>
      <c r="H2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B2:N21"/>
  <sheetViews>
    <sheetView workbookViewId="0">
      <selection activeCell="E6" sqref="E6:E21"/>
    </sheetView>
  </sheetViews>
  <sheetFormatPr defaultColWidth="9" defaultRowHeight="14.4"/>
  <cols>
    <col min="1" max="1" width="2.6640625" customWidth="1"/>
    <col min="3" max="3" width="16.77734375" customWidth="1"/>
    <col min="4" max="4" width="56.88671875" customWidth="1"/>
    <col min="5" max="5" width="12.88671875" customWidth="1"/>
  </cols>
  <sheetData>
    <row r="2" spans="2:14">
      <c r="B2" t="s">
        <v>739</v>
      </c>
      <c r="C2" s="189" t="s">
        <v>1257</v>
      </c>
      <c r="D2" s="189"/>
    </row>
    <row r="3" spans="2:14">
      <c r="B3" t="s">
        <v>735</v>
      </c>
      <c r="C3" s="189" t="s">
        <v>1258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45009</v>
      </c>
      <c r="D6" s="10" t="s">
        <v>1283</v>
      </c>
      <c r="E6" s="45">
        <v>2000000</v>
      </c>
      <c r="F6" s="11" t="s">
        <v>1284</v>
      </c>
      <c r="G6" s="11" t="s">
        <v>139</v>
      </c>
      <c r="H6" s="10"/>
    </row>
    <row r="7" spans="2:14">
      <c r="B7" s="11">
        <v>2</v>
      </c>
      <c r="C7" s="21">
        <v>45009</v>
      </c>
      <c r="D7" s="10" t="s">
        <v>1285</v>
      </c>
      <c r="E7" s="45">
        <v>2000000</v>
      </c>
      <c r="F7" s="11" t="s">
        <v>1284</v>
      </c>
      <c r="G7" s="11" t="s">
        <v>139</v>
      </c>
      <c r="H7" s="10"/>
    </row>
    <row r="8" spans="2:14">
      <c r="B8" s="11">
        <v>3</v>
      </c>
      <c r="C8" s="21">
        <v>45011</v>
      </c>
      <c r="D8" s="10" t="s">
        <v>1286</v>
      </c>
      <c r="E8" s="45">
        <v>1000000</v>
      </c>
      <c r="F8" s="11" t="s">
        <v>1284</v>
      </c>
      <c r="G8" s="11" t="s">
        <v>139</v>
      </c>
      <c r="H8" s="10"/>
    </row>
    <row r="9" spans="2:14">
      <c r="B9" s="11">
        <v>4</v>
      </c>
      <c r="C9" s="21">
        <v>45024</v>
      </c>
      <c r="D9" s="10" t="s">
        <v>1287</v>
      </c>
      <c r="E9" s="28">
        <v>375000</v>
      </c>
      <c r="F9" s="11" t="s">
        <v>1284</v>
      </c>
      <c r="G9" s="11" t="s">
        <v>147</v>
      </c>
      <c r="H9" s="10"/>
    </row>
    <row r="10" spans="2:14">
      <c r="B10" s="11">
        <v>5</v>
      </c>
      <c r="C10" s="21">
        <v>45026</v>
      </c>
      <c r="D10" s="10" t="s">
        <v>1288</v>
      </c>
      <c r="E10" s="28">
        <v>331000</v>
      </c>
      <c r="F10" s="11" t="s">
        <v>1284</v>
      </c>
      <c r="G10" s="11" t="s">
        <v>147</v>
      </c>
      <c r="H10" s="10"/>
      <c r="L10" s="35"/>
      <c r="N10" s="36"/>
    </row>
    <row r="11" spans="2:14">
      <c r="B11" s="11">
        <v>6</v>
      </c>
      <c r="C11" s="21">
        <v>45028</v>
      </c>
      <c r="D11" s="10" t="s">
        <v>1287</v>
      </c>
      <c r="E11" s="28">
        <v>595000</v>
      </c>
      <c r="F11" s="11" t="s">
        <v>1284</v>
      </c>
      <c r="G11" s="11" t="s">
        <v>147</v>
      </c>
      <c r="H11" s="10"/>
      <c r="L11" s="35"/>
      <c r="N11" s="36"/>
    </row>
    <row r="12" spans="2:14">
      <c r="B12" s="11">
        <v>7</v>
      </c>
      <c r="C12" s="21">
        <v>45030</v>
      </c>
      <c r="D12" s="10" t="s">
        <v>1289</v>
      </c>
      <c r="E12" s="28">
        <v>524000</v>
      </c>
      <c r="F12" s="11" t="s">
        <v>1284</v>
      </c>
      <c r="G12" s="11" t="s">
        <v>139</v>
      </c>
      <c r="H12" s="10"/>
    </row>
    <row r="13" spans="2:14">
      <c r="B13" s="11">
        <v>8</v>
      </c>
      <c r="C13" s="21">
        <v>45032</v>
      </c>
      <c r="D13" s="10" t="s">
        <v>1287</v>
      </c>
      <c r="E13" s="28">
        <v>288000</v>
      </c>
      <c r="F13" s="11" t="s">
        <v>1284</v>
      </c>
      <c r="G13" s="11" t="s">
        <v>147</v>
      </c>
      <c r="H13" s="10"/>
    </row>
    <row r="14" spans="2:14">
      <c r="B14" s="11">
        <v>9</v>
      </c>
      <c r="C14" s="21">
        <v>45034</v>
      </c>
      <c r="D14" s="10" t="s">
        <v>1287</v>
      </c>
      <c r="E14" s="28">
        <v>191000</v>
      </c>
      <c r="F14" s="11" t="s">
        <v>1284</v>
      </c>
      <c r="G14" s="11" t="s">
        <v>147</v>
      </c>
      <c r="H14" s="10"/>
    </row>
    <row r="15" spans="2:14">
      <c r="B15" s="11">
        <v>10</v>
      </c>
      <c r="C15" s="21">
        <v>45036</v>
      </c>
      <c r="D15" s="10" t="s">
        <v>1287</v>
      </c>
      <c r="E15" s="28">
        <v>333000</v>
      </c>
      <c r="F15" s="11" t="s">
        <v>1284</v>
      </c>
      <c r="G15" s="11" t="s">
        <v>147</v>
      </c>
      <c r="H15" s="10"/>
    </row>
    <row r="16" spans="2:14">
      <c r="B16" s="11">
        <v>11</v>
      </c>
      <c r="C16" s="21">
        <v>45040</v>
      </c>
      <c r="D16" s="10" t="s">
        <v>1290</v>
      </c>
      <c r="E16" s="28">
        <v>371200</v>
      </c>
      <c r="F16" s="11" t="s">
        <v>1284</v>
      </c>
      <c r="G16" s="11" t="s">
        <v>179</v>
      </c>
      <c r="H16" s="10"/>
    </row>
    <row r="17" spans="2:8">
      <c r="B17" s="11">
        <v>12</v>
      </c>
      <c r="C17" s="21">
        <v>45043</v>
      </c>
      <c r="D17" s="10" t="s">
        <v>1291</v>
      </c>
      <c r="E17" s="28">
        <v>923000</v>
      </c>
      <c r="F17" s="11" t="s">
        <v>1284</v>
      </c>
      <c r="G17" s="11" t="s">
        <v>139</v>
      </c>
      <c r="H17" s="10"/>
    </row>
    <row r="18" spans="2:8">
      <c r="B18" s="11">
        <v>13</v>
      </c>
      <c r="C18" s="21">
        <v>45046</v>
      </c>
      <c r="D18" s="10" t="s">
        <v>1292</v>
      </c>
      <c r="E18" s="28">
        <v>130000</v>
      </c>
      <c r="F18" s="11" t="s">
        <v>1284</v>
      </c>
      <c r="G18" s="11" t="s">
        <v>132</v>
      </c>
      <c r="H18" s="10"/>
    </row>
    <row r="19" spans="2:8">
      <c r="B19" s="11">
        <v>14</v>
      </c>
      <c r="C19" s="21">
        <v>45049</v>
      </c>
      <c r="D19" s="10" t="s">
        <v>1293</v>
      </c>
      <c r="E19" s="28">
        <v>200000</v>
      </c>
      <c r="F19" s="11" t="s">
        <v>1284</v>
      </c>
      <c r="G19" s="11" t="s">
        <v>82</v>
      </c>
      <c r="H19" s="10"/>
    </row>
    <row r="20" spans="2:8">
      <c r="B20" s="11">
        <v>15</v>
      </c>
      <c r="C20" s="21">
        <v>45050</v>
      </c>
      <c r="D20" s="10" t="s">
        <v>1294</v>
      </c>
      <c r="E20" s="28">
        <v>280000</v>
      </c>
      <c r="F20" s="11" t="s">
        <v>1284</v>
      </c>
      <c r="G20" s="11" t="s">
        <v>82</v>
      </c>
      <c r="H20" s="10"/>
    </row>
    <row r="21" spans="2:8">
      <c r="B21" s="11">
        <v>16</v>
      </c>
      <c r="C21" s="21">
        <v>45053</v>
      </c>
      <c r="D21" s="10" t="s">
        <v>1295</v>
      </c>
      <c r="E21" s="28">
        <v>274000</v>
      </c>
      <c r="F21" s="11" t="s">
        <v>1284</v>
      </c>
      <c r="G21" s="11" t="s">
        <v>139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:K172"/>
  <sheetViews>
    <sheetView topLeftCell="A144" zoomScaleSheetLayoutView="90" workbookViewId="0">
      <selection activeCell="A144" sqref="A144:F172"/>
    </sheetView>
  </sheetViews>
  <sheetFormatPr defaultColWidth="9" defaultRowHeight="14.4"/>
  <cols>
    <col min="2" max="2" width="14.6640625" customWidth="1"/>
    <col min="3" max="3" width="47.88671875" customWidth="1"/>
    <col min="4" max="4" width="12.88671875" customWidth="1"/>
    <col min="5" max="5" width="8.88671875" style="131"/>
    <col min="6" max="6" width="10.88671875" style="131" customWidth="1"/>
    <col min="8" max="8" width="17.6640625" customWidth="1"/>
    <col min="11" max="11" width="17.6640625" customWidth="1"/>
  </cols>
  <sheetData>
    <row r="3" spans="1:11">
      <c r="A3" s="86" t="s">
        <v>0</v>
      </c>
      <c r="B3" s="87" t="s">
        <v>1</v>
      </c>
      <c r="C3" s="87" t="s">
        <v>2</v>
      </c>
      <c r="D3" s="124" t="s">
        <v>3</v>
      </c>
      <c r="E3" s="87" t="s">
        <v>4</v>
      </c>
      <c r="F3" s="88" t="s">
        <v>5</v>
      </c>
    </row>
    <row r="4" spans="1:11" hidden="1">
      <c r="A4" s="100">
        <v>1</v>
      </c>
      <c r="B4" s="97">
        <v>44835</v>
      </c>
      <c r="C4" s="18" t="s">
        <v>307</v>
      </c>
      <c r="D4" s="125">
        <v>50000</v>
      </c>
      <c r="E4" s="11" t="s">
        <v>308</v>
      </c>
      <c r="F4" s="95" t="s">
        <v>309</v>
      </c>
    </row>
    <row r="5" spans="1:11" hidden="1">
      <c r="A5" s="100">
        <v>2</v>
      </c>
      <c r="B5" s="97">
        <v>44836</v>
      </c>
      <c r="C5" s="18" t="s">
        <v>310</v>
      </c>
      <c r="D5" s="125">
        <v>94000</v>
      </c>
      <c r="E5" s="11" t="s">
        <v>308</v>
      </c>
      <c r="F5" s="95" t="s">
        <v>139</v>
      </c>
    </row>
    <row r="6" spans="1:11" hidden="1">
      <c r="A6" s="100">
        <v>3</v>
      </c>
      <c r="B6" s="97">
        <v>44836</v>
      </c>
      <c r="C6" s="18" t="s">
        <v>311</v>
      </c>
      <c r="D6" s="125">
        <v>70000</v>
      </c>
      <c r="E6" s="11" t="s">
        <v>308</v>
      </c>
      <c r="F6" s="95" t="s">
        <v>139</v>
      </c>
    </row>
    <row r="7" spans="1:11" hidden="1">
      <c r="A7" s="100">
        <v>4</v>
      </c>
      <c r="B7" s="97">
        <v>44836</v>
      </c>
      <c r="C7" s="18" t="s">
        <v>312</v>
      </c>
      <c r="D7" s="125">
        <v>127000</v>
      </c>
      <c r="E7" s="11" t="s">
        <v>308</v>
      </c>
      <c r="F7" s="95" t="s">
        <v>179</v>
      </c>
    </row>
    <row r="8" spans="1:11" hidden="1">
      <c r="A8" s="100">
        <v>5</v>
      </c>
      <c r="B8" s="97">
        <v>44836</v>
      </c>
      <c r="C8" s="18" t="s">
        <v>313</v>
      </c>
      <c r="D8" s="125">
        <v>47000</v>
      </c>
      <c r="E8" s="11" t="s">
        <v>308</v>
      </c>
      <c r="F8" s="95" t="s">
        <v>139</v>
      </c>
      <c r="J8" s="187" t="s">
        <v>127</v>
      </c>
      <c r="K8" s="187"/>
    </row>
    <row r="9" spans="1:11" hidden="1">
      <c r="A9" s="100">
        <v>6</v>
      </c>
      <c r="B9" s="97">
        <v>44837</v>
      </c>
      <c r="C9" s="18" t="s">
        <v>314</v>
      </c>
      <c r="D9" s="125">
        <v>225000</v>
      </c>
      <c r="E9" s="11" t="s">
        <v>308</v>
      </c>
      <c r="F9" s="95" t="s">
        <v>147</v>
      </c>
      <c r="J9" s="150"/>
      <c r="K9" s="10" t="s">
        <v>129</v>
      </c>
    </row>
    <row r="10" spans="1:11" hidden="1">
      <c r="A10" s="100">
        <v>7</v>
      </c>
      <c r="B10" s="97">
        <v>44837</v>
      </c>
      <c r="C10" s="18" t="s">
        <v>315</v>
      </c>
      <c r="D10" s="125">
        <v>96000</v>
      </c>
      <c r="E10" s="11" t="s">
        <v>308</v>
      </c>
      <c r="F10" s="95" t="s">
        <v>139</v>
      </c>
      <c r="J10" s="151"/>
      <c r="K10" s="10" t="s">
        <v>133</v>
      </c>
    </row>
    <row r="11" spans="1:11" hidden="1">
      <c r="A11" s="100">
        <v>8</v>
      </c>
      <c r="B11" s="97">
        <v>44837</v>
      </c>
      <c r="C11" s="18" t="s">
        <v>316</v>
      </c>
      <c r="D11" s="125">
        <v>28000</v>
      </c>
      <c r="E11" s="11" t="s">
        <v>308</v>
      </c>
      <c r="F11" s="95" t="s">
        <v>139</v>
      </c>
    </row>
    <row r="12" spans="1:11" hidden="1">
      <c r="A12" s="100">
        <v>9</v>
      </c>
      <c r="B12" s="97">
        <v>44837</v>
      </c>
      <c r="C12" s="18" t="s">
        <v>317</v>
      </c>
      <c r="D12" s="125">
        <v>40000</v>
      </c>
      <c r="E12" s="11" t="s">
        <v>308</v>
      </c>
      <c r="F12" s="95" t="s">
        <v>139</v>
      </c>
    </row>
    <row r="13" spans="1:11" hidden="1">
      <c r="A13" s="100">
        <v>10</v>
      </c>
      <c r="B13" s="97">
        <v>44837</v>
      </c>
      <c r="C13" s="18" t="s">
        <v>318</v>
      </c>
      <c r="D13" s="125">
        <v>57000</v>
      </c>
      <c r="E13" s="11" t="s">
        <v>308</v>
      </c>
      <c r="F13" s="95" t="s">
        <v>139</v>
      </c>
    </row>
    <row r="14" spans="1:11" hidden="1">
      <c r="A14" s="100">
        <v>11</v>
      </c>
      <c r="B14" s="97">
        <v>44837</v>
      </c>
      <c r="C14" s="18" t="s">
        <v>319</v>
      </c>
      <c r="D14" s="125">
        <v>64000</v>
      </c>
      <c r="E14" s="11" t="s">
        <v>308</v>
      </c>
      <c r="F14" s="95" t="s">
        <v>139</v>
      </c>
    </row>
    <row r="15" spans="1:11" hidden="1">
      <c r="A15" s="100">
        <v>12</v>
      </c>
      <c r="B15" s="97">
        <v>44837</v>
      </c>
      <c r="C15" s="18" t="s">
        <v>320</v>
      </c>
      <c r="D15" s="125">
        <v>40000</v>
      </c>
      <c r="E15" s="11" t="s">
        <v>308</v>
      </c>
      <c r="F15" s="95" t="s">
        <v>135</v>
      </c>
    </row>
    <row r="16" spans="1:11" hidden="1">
      <c r="A16" s="100">
        <v>13</v>
      </c>
      <c r="B16" s="97">
        <v>44838</v>
      </c>
      <c r="C16" s="18" t="s">
        <v>321</v>
      </c>
      <c r="D16" s="125">
        <v>74000</v>
      </c>
      <c r="E16" s="11" t="s">
        <v>308</v>
      </c>
      <c r="F16" s="95" t="s">
        <v>135</v>
      </c>
    </row>
    <row r="17" spans="1:6" hidden="1">
      <c r="A17" s="100">
        <v>14</v>
      </c>
      <c r="B17" s="97">
        <v>44838</v>
      </c>
      <c r="C17" s="18" t="s">
        <v>322</v>
      </c>
      <c r="D17" s="125">
        <v>190000</v>
      </c>
      <c r="E17" s="11" t="s">
        <v>308</v>
      </c>
      <c r="F17" s="95" t="s">
        <v>82</v>
      </c>
    </row>
    <row r="18" spans="1:6" hidden="1">
      <c r="A18" s="100">
        <v>15</v>
      </c>
      <c r="B18" s="97">
        <v>44838</v>
      </c>
      <c r="C18" s="18" t="s">
        <v>323</v>
      </c>
      <c r="D18" s="125">
        <v>30000</v>
      </c>
      <c r="E18" s="11" t="s">
        <v>308</v>
      </c>
      <c r="F18" s="95" t="s">
        <v>147</v>
      </c>
    </row>
    <row r="19" spans="1:6" hidden="1">
      <c r="A19" s="100">
        <v>16</v>
      </c>
      <c r="B19" s="97">
        <v>44839</v>
      </c>
      <c r="C19" s="18" t="s">
        <v>324</v>
      </c>
      <c r="D19" s="125">
        <v>150000</v>
      </c>
      <c r="E19" s="11" t="s">
        <v>308</v>
      </c>
      <c r="F19" s="95" t="s">
        <v>82</v>
      </c>
    </row>
    <row r="20" spans="1:6" hidden="1">
      <c r="A20" s="100">
        <v>17</v>
      </c>
      <c r="B20" s="97">
        <v>44839</v>
      </c>
      <c r="C20" s="18" t="s">
        <v>43</v>
      </c>
      <c r="D20" s="125">
        <v>103500</v>
      </c>
      <c r="E20" s="11" t="s">
        <v>308</v>
      </c>
      <c r="F20" s="95" t="s">
        <v>157</v>
      </c>
    </row>
    <row r="21" spans="1:6" hidden="1">
      <c r="A21" s="100">
        <v>18</v>
      </c>
      <c r="B21" s="97">
        <v>44839</v>
      </c>
      <c r="C21" s="18" t="s">
        <v>325</v>
      </c>
      <c r="D21" s="125">
        <v>55000</v>
      </c>
      <c r="E21" s="11" t="s">
        <v>308</v>
      </c>
      <c r="F21" s="95" t="s">
        <v>184</v>
      </c>
    </row>
    <row r="22" spans="1:6" hidden="1">
      <c r="A22" s="100">
        <v>19</v>
      </c>
      <c r="B22" s="97">
        <v>44839</v>
      </c>
      <c r="C22" s="18" t="s">
        <v>326</v>
      </c>
      <c r="D22" s="125">
        <v>136000</v>
      </c>
      <c r="E22" s="11" t="s">
        <v>308</v>
      </c>
      <c r="F22" s="95" t="s">
        <v>147</v>
      </c>
    </row>
    <row r="23" spans="1:6" hidden="1">
      <c r="A23" s="100">
        <v>20</v>
      </c>
      <c r="B23" s="97">
        <v>44839</v>
      </c>
      <c r="C23" s="18" t="s">
        <v>327</v>
      </c>
      <c r="D23" s="98">
        <v>190000</v>
      </c>
      <c r="E23" s="11" t="s">
        <v>308</v>
      </c>
      <c r="F23" s="95" t="s">
        <v>82</v>
      </c>
    </row>
    <row r="24" spans="1:6" hidden="1">
      <c r="A24" s="100">
        <v>21</v>
      </c>
      <c r="B24" s="97">
        <v>44840</v>
      </c>
      <c r="C24" s="18" t="s">
        <v>328</v>
      </c>
      <c r="D24" s="98">
        <v>150000</v>
      </c>
      <c r="E24" s="11" t="s">
        <v>308</v>
      </c>
      <c r="F24" s="95" t="s">
        <v>82</v>
      </c>
    </row>
    <row r="25" spans="1:6" hidden="1">
      <c r="A25" s="100">
        <v>22</v>
      </c>
      <c r="B25" s="97">
        <v>44840</v>
      </c>
      <c r="C25" s="18" t="s">
        <v>329</v>
      </c>
      <c r="D25" s="125">
        <v>600000</v>
      </c>
      <c r="E25" s="11" t="s">
        <v>308</v>
      </c>
      <c r="F25" s="95" t="s">
        <v>330</v>
      </c>
    </row>
    <row r="26" spans="1:6" hidden="1">
      <c r="A26" s="100">
        <v>23</v>
      </c>
      <c r="B26" s="97">
        <v>44840</v>
      </c>
      <c r="C26" s="18" t="s">
        <v>331</v>
      </c>
      <c r="D26" s="125">
        <v>528000</v>
      </c>
      <c r="E26" s="11" t="s">
        <v>308</v>
      </c>
      <c r="F26" s="95" t="s">
        <v>147</v>
      </c>
    </row>
    <row r="27" spans="1:6" hidden="1">
      <c r="A27" s="100">
        <v>24</v>
      </c>
      <c r="B27" s="97">
        <v>44840</v>
      </c>
      <c r="C27" s="18" t="s">
        <v>332</v>
      </c>
      <c r="D27" s="125">
        <v>200000</v>
      </c>
      <c r="E27" s="11" t="s">
        <v>308</v>
      </c>
      <c r="F27" s="95" t="s">
        <v>139</v>
      </c>
    </row>
    <row r="28" spans="1:6" hidden="1">
      <c r="A28" s="100">
        <v>25</v>
      </c>
      <c r="B28" s="97">
        <v>44840</v>
      </c>
      <c r="C28" s="18" t="s">
        <v>333</v>
      </c>
      <c r="D28" s="125">
        <v>40000</v>
      </c>
      <c r="E28" s="11" t="s">
        <v>308</v>
      </c>
      <c r="F28" s="95" t="s">
        <v>132</v>
      </c>
    </row>
    <row r="29" spans="1:6" hidden="1">
      <c r="A29" s="100">
        <v>26</v>
      </c>
      <c r="B29" s="97">
        <v>44840</v>
      </c>
      <c r="C29" s="18" t="s">
        <v>334</v>
      </c>
      <c r="D29" s="125">
        <v>60000</v>
      </c>
      <c r="E29" s="11" t="s">
        <v>308</v>
      </c>
      <c r="F29" s="95" t="s">
        <v>181</v>
      </c>
    </row>
    <row r="30" spans="1:6" hidden="1">
      <c r="A30" s="100">
        <v>27</v>
      </c>
      <c r="B30" s="97">
        <v>44840</v>
      </c>
      <c r="C30" s="18" t="s">
        <v>335</v>
      </c>
      <c r="D30" s="125">
        <v>25000</v>
      </c>
      <c r="E30" s="11" t="s">
        <v>308</v>
      </c>
      <c r="F30" s="95" t="s">
        <v>139</v>
      </c>
    </row>
    <row r="31" spans="1:6" hidden="1">
      <c r="A31" s="100">
        <v>28</v>
      </c>
      <c r="B31" s="97">
        <v>44841</v>
      </c>
      <c r="C31" s="18" t="s">
        <v>336</v>
      </c>
      <c r="D31" s="125">
        <v>420000</v>
      </c>
      <c r="E31" s="11" t="s">
        <v>308</v>
      </c>
      <c r="F31" s="95" t="s">
        <v>147</v>
      </c>
    </row>
    <row r="32" spans="1:6" hidden="1">
      <c r="A32" s="100">
        <v>29</v>
      </c>
      <c r="B32" s="97">
        <v>44841</v>
      </c>
      <c r="C32" s="18" t="s">
        <v>337</v>
      </c>
      <c r="D32" s="125">
        <v>100000</v>
      </c>
      <c r="E32" s="11" t="s">
        <v>308</v>
      </c>
      <c r="F32" s="95" t="s">
        <v>139</v>
      </c>
    </row>
    <row r="33" spans="1:6" hidden="1">
      <c r="A33" s="100">
        <v>30</v>
      </c>
      <c r="B33" s="97">
        <v>44841</v>
      </c>
      <c r="C33" s="18" t="s">
        <v>338</v>
      </c>
      <c r="D33" s="125">
        <v>100000</v>
      </c>
      <c r="E33" s="11" t="s">
        <v>308</v>
      </c>
      <c r="F33" s="95" t="s">
        <v>135</v>
      </c>
    </row>
    <row r="34" spans="1:6" hidden="1">
      <c r="A34" s="100">
        <v>31</v>
      </c>
      <c r="B34" s="97">
        <v>44841</v>
      </c>
      <c r="C34" s="18" t="s">
        <v>339</v>
      </c>
      <c r="D34" s="125">
        <v>30000</v>
      </c>
      <c r="E34" s="11" t="s">
        <v>308</v>
      </c>
      <c r="F34" s="95" t="s">
        <v>139</v>
      </c>
    </row>
    <row r="35" spans="1:6" hidden="1">
      <c r="A35" s="100">
        <v>32</v>
      </c>
      <c r="B35" s="97">
        <v>44841</v>
      </c>
      <c r="C35" s="18" t="s">
        <v>340</v>
      </c>
      <c r="D35" s="125">
        <v>33000</v>
      </c>
      <c r="E35" s="11" t="s">
        <v>308</v>
      </c>
      <c r="F35" s="95" t="s">
        <v>139</v>
      </c>
    </row>
    <row r="36" spans="1:6" hidden="1">
      <c r="A36" s="100">
        <v>33</v>
      </c>
      <c r="B36" s="97">
        <v>44841</v>
      </c>
      <c r="C36" s="18" t="s">
        <v>341</v>
      </c>
      <c r="D36" s="125">
        <v>79600</v>
      </c>
      <c r="E36" s="11" t="s">
        <v>308</v>
      </c>
      <c r="F36" s="95" t="s">
        <v>342</v>
      </c>
    </row>
    <row r="37" spans="1:6" hidden="1">
      <c r="A37" s="100">
        <v>34</v>
      </c>
      <c r="B37" s="97">
        <v>44841</v>
      </c>
      <c r="C37" s="18" t="s">
        <v>343</v>
      </c>
      <c r="D37" s="125">
        <v>174000</v>
      </c>
      <c r="E37" s="11" t="s">
        <v>308</v>
      </c>
      <c r="F37" s="95" t="s">
        <v>181</v>
      </c>
    </row>
    <row r="38" spans="1:6" hidden="1">
      <c r="A38" s="100">
        <v>35</v>
      </c>
      <c r="B38" s="97">
        <v>44841</v>
      </c>
      <c r="C38" s="18" t="s">
        <v>344</v>
      </c>
      <c r="D38" s="125">
        <v>170000</v>
      </c>
      <c r="E38" s="11" t="s">
        <v>308</v>
      </c>
      <c r="F38" s="95" t="s">
        <v>211</v>
      </c>
    </row>
    <row r="39" spans="1:6" hidden="1">
      <c r="A39" s="100">
        <v>36</v>
      </c>
      <c r="B39" s="101">
        <v>44842</v>
      </c>
      <c r="C39" s="10" t="s">
        <v>345</v>
      </c>
      <c r="D39" s="102">
        <v>182904</v>
      </c>
      <c r="E39" s="11" t="s">
        <v>308</v>
      </c>
      <c r="F39" s="95" t="s">
        <v>139</v>
      </c>
    </row>
    <row r="40" spans="1:6" hidden="1">
      <c r="A40" s="100">
        <v>37</v>
      </c>
      <c r="B40" s="101">
        <v>44842</v>
      </c>
      <c r="C40" s="10" t="s">
        <v>346</v>
      </c>
      <c r="D40" s="126">
        <v>212888</v>
      </c>
      <c r="E40" s="11" t="s">
        <v>308</v>
      </c>
      <c r="F40" s="95" t="s">
        <v>82</v>
      </c>
    </row>
    <row r="41" spans="1:6" hidden="1">
      <c r="A41" s="100">
        <v>38</v>
      </c>
      <c r="B41" s="101">
        <v>44842</v>
      </c>
      <c r="C41" s="10" t="s">
        <v>347</v>
      </c>
      <c r="D41" s="102">
        <v>2000000</v>
      </c>
      <c r="E41" s="11" t="s">
        <v>308</v>
      </c>
      <c r="F41" s="95" t="s">
        <v>139</v>
      </c>
    </row>
    <row r="42" spans="1:6" hidden="1">
      <c r="A42" s="100">
        <v>39</v>
      </c>
      <c r="B42" s="97">
        <v>44842</v>
      </c>
      <c r="C42" s="18" t="s">
        <v>348</v>
      </c>
      <c r="D42" s="125">
        <v>150000</v>
      </c>
      <c r="E42" s="11" t="s">
        <v>308</v>
      </c>
      <c r="F42" s="95" t="s">
        <v>132</v>
      </c>
    </row>
    <row r="43" spans="1:6" hidden="1">
      <c r="A43" s="100">
        <v>40</v>
      </c>
      <c r="B43" s="97">
        <v>44842</v>
      </c>
      <c r="C43" s="18" t="s">
        <v>349</v>
      </c>
      <c r="D43" s="125">
        <f>30000*6</f>
        <v>180000</v>
      </c>
      <c r="E43" s="11" t="s">
        <v>308</v>
      </c>
      <c r="F43" s="95" t="s">
        <v>132</v>
      </c>
    </row>
    <row r="44" spans="1:6" hidden="1">
      <c r="A44" s="100">
        <v>41</v>
      </c>
      <c r="B44" s="97">
        <v>44842</v>
      </c>
      <c r="C44" s="18" t="s">
        <v>350</v>
      </c>
      <c r="D44" s="125">
        <v>95000</v>
      </c>
      <c r="E44" s="11" t="s">
        <v>308</v>
      </c>
      <c r="F44" s="95" t="s">
        <v>132</v>
      </c>
    </row>
    <row r="45" spans="1:6" hidden="1">
      <c r="A45" s="100">
        <v>42</v>
      </c>
      <c r="B45" s="97">
        <v>44842</v>
      </c>
      <c r="C45" s="18" t="s">
        <v>323</v>
      </c>
      <c r="D45" s="125">
        <v>25000</v>
      </c>
      <c r="E45" s="11" t="s">
        <v>308</v>
      </c>
      <c r="F45" s="95" t="s">
        <v>147</v>
      </c>
    </row>
    <row r="46" spans="1:6" hidden="1">
      <c r="A46" s="100">
        <v>43</v>
      </c>
      <c r="B46" s="97">
        <v>44843</v>
      </c>
      <c r="C46" s="18" t="s">
        <v>351</v>
      </c>
      <c r="D46" s="125">
        <v>27000</v>
      </c>
      <c r="E46" s="11" t="s">
        <v>308</v>
      </c>
      <c r="F46" s="95" t="s">
        <v>139</v>
      </c>
    </row>
    <row r="47" spans="1:6" hidden="1">
      <c r="A47" s="100">
        <v>44</v>
      </c>
      <c r="B47" s="97">
        <v>44843</v>
      </c>
      <c r="C47" s="18" t="s">
        <v>352</v>
      </c>
      <c r="D47" s="125">
        <v>90000</v>
      </c>
      <c r="E47" s="11" t="s">
        <v>308</v>
      </c>
      <c r="F47" s="95" t="s">
        <v>139</v>
      </c>
    </row>
    <row r="48" spans="1:6" hidden="1">
      <c r="A48" s="100">
        <v>45</v>
      </c>
      <c r="B48" s="97">
        <v>44843</v>
      </c>
      <c r="C48" s="18" t="s">
        <v>353</v>
      </c>
      <c r="D48" s="125">
        <v>121000</v>
      </c>
      <c r="E48" s="11" t="s">
        <v>308</v>
      </c>
      <c r="F48" s="95" t="s">
        <v>139</v>
      </c>
    </row>
    <row r="49" spans="1:11" hidden="1">
      <c r="A49" s="100">
        <v>46</v>
      </c>
      <c r="B49" s="97">
        <v>44844</v>
      </c>
      <c r="C49" s="18" t="s">
        <v>315</v>
      </c>
      <c r="D49" s="125">
        <v>62000</v>
      </c>
      <c r="E49" s="11" t="s">
        <v>308</v>
      </c>
      <c r="F49" s="95" t="s">
        <v>139</v>
      </c>
    </row>
    <row r="50" spans="1:11" hidden="1">
      <c r="A50" s="100">
        <v>47</v>
      </c>
      <c r="B50" s="97">
        <v>44844</v>
      </c>
      <c r="C50" s="18" t="s">
        <v>354</v>
      </c>
      <c r="D50" s="125">
        <v>100000</v>
      </c>
      <c r="E50" s="11" t="s">
        <v>308</v>
      </c>
      <c r="F50" s="95" t="s">
        <v>139</v>
      </c>
    </row>
    <row r="51" spans="1:11" hidden="1">
      <c r="A51" s="100">
        <v>48</v>
      </c>
      <c r="B51" s="97">
        <v>44844</v>
      </c>
      <c r="C51" s="18" t="s">
        <v>355</v>
      </c>
      <c r="D51" s="125">
        <v>122000</v>
      </c>
      <c r="E51" s="11" t="s">
        <v>308</v>
      </c>
      <c r="F51" s="95" t="s">
        <v>139</v>
      </c>
    </row>
    <row r="52" spans="1:11" hidden="1">
      <c r="A52" s="100">
        <v>49</v>
      </c>
      <c r="B52" s="97">
        <v>44844</v>
      </c>
      <c r="C52" s="18" t="s">
        <v>356</v>
      </c>
      <c r="D52" s="125">
        <v>14400</v>
      </c>
      <c r="E52" s="11" t="s">
        <v>308</v>
      </c>
      <c r="F52" s="95" t="s">
        <v>139</v>
      </c>
    </row>
    <row r="53" spans="1:11" hidden="1">
      <c r="A53" s="100">
        <v>50</v>
      </c>
      <c r="B53" s="97">
        <v>44844</v>
      </c>
      <c r="C53" s="18" t="s">
        <v>357</v>
      </c>
      <c r="D53" s="125">
        <v>165000</v>
      </c>
      <c r="E53" s="11" t="s">
        <v>308</v>
      </c>
      <c r="F53" s="95" t="s">
        <v>132</v>
      </c>
    </row>
    <row r="54" spans="1:11" hidden="1">
      <c r="A54" s="100">
        <v>51</v>
      </c>
      <c r="B54" s="97">
        <v>44844</v>
      </c>
      <c r="C54" s="18" t="s">
        <v>358</v>
      </c>
      <c r="D54" s="125">
        <v>50000</v>
      </c>
      <c r="E54" s="11" t="s">
        <v>308</v>
      </c>
      <c r="F54" s="95" t="s">
        <v>132</v>
      </c>
    </row>
    <row r="55" spans="1:11" hidden="1">
      <c r="A55" s="100">
        <v>52</v>
      </c>
      <c r="B55" s="97">
        <v>44844</v>
      </c>
      <c r="C55" s="18" t="s">
        <v>359</v>
      </c>
      <c r="D55" s="125">
        <v>60000</v>
      </c>
      <c r="E55" s="11" t="s">
        <v>308</v>
      </c>
      <c r="F55" s="95" t="s">
        <v>147</v>
      </c>
    </row>
    <row r="56" spans="1:11" hidden="1">
      <c r="A56" s="100">
        <v>53</v>
      </c>
      <c r="B56" s="97">
        <v>44844</v>
      </c>
      <c r="C56" s="18" t="s">
        <v>360</v>
      </c>
      <c r="D56" s="125">
        <v>42000</v>
      </c>
      <c r="E56" s="11" t="s">
        <v>308</v>
      </c>
      <c r="F56" s="95" t="s">
        <v>139</v>
      </c>
    </row>
    <row r="57" spans="1:11" hidden="1">
      <c r="A57" s="100">
        <v>54</v>
      </c>
      <c r="B57" s="144">
        <v>44844</v>
      </c>
      <c r="C57" s="145" t="s">
        <v>361</v>
      </c>
      <c r="D57" s="146">
        <v>100000</v>
      </c>
      <c r="E57" s="147"/>
      <c r="F57" s="148"/>
    </row>
    <row r="58" spans="1:11" hidden="1">
      <c r="A58" s="100">
        <v>55</v>
      </c>
      <c r="B58" s="127">
        <v>44844</v>
      </c>
      <c r="C58" s="14" t="s">
        <v>362</v>
      </c>
      <c r="D58" s="128">
        <v>85000</v>
      </c>
      <c r="E58" s="11" t="s">
        <v>308</v>
      </c>
      <c r="F58" s="95" t="s">
        <v>147</v>
      </c>
    </row>
    <row r="59" spans="1:11" hidden="1">
      <c r="A59" s="100">
        <v>56</v>
      </c>
      <c r="B59" s="101">
        <v>44845</v>
      </c>
      <c r="C59" s="10" t="s">
        <v>363</v>
      </c>
      <c r="D59" s="102">
        <v>150000</v>
      </c>
      <c r="E59" s="11" t="s">
        <v>308</v>
      </c>
      <c r="F59" s="95" t="s">
        <v>82</v>
      </c>
      <c r="H59" s="149"/>
      <c r="I59" s="152"/>
      <c r="J59" s="153"/>
      <c r="K59" s="154"/>
    </row>
    <row r="60" spans="1:11" hidden="1">
      <c r="A60" s="100">
        <v>57</v>
      </c>
      <c r="B60" s="101">
        <v>44845</v>
      </c>
      <c r="C60" s="10" t="s">
        <v>364</v>
      </c>
      <c r="D60" s="102">
        <v>570000</v>
      </c>
      <c r="E60" s="11" t="s">
        <v>308</v>
      </c>
      <c r="F60" s="95" t="s">
        <v>82</v>
      </c>
    </row>
    <row r="61" spans="1:11" hidden="1">
      <c r="A61" s="100">
        <v>58</v>
      </c>
      <c r="B61" s="101">
        <v>44845</v>
      </c>
      <c r="C61" s="10" t="s">
        <v>365</v>
      </c>
      <c r="D61" s="102">
        <v>105000</v>
      </c>
      <c r="E61" s="11" t="s">
        <v>308</v>
      </c>
      <c r="F61" s="95" t="s">
        <v>147</v>
      </c>
    </row>
    <row r="62" spans="1:11" hidden="1">
      <c r="A62" s="100">
        <v>59</v>
      </c>
      <c r="B62" s="97">
        <v>44845</v>
      </c>
      <c r="C62" s="18" t="s">
        <v>366</v>
      </c>
      <c r="D62" s="125">
        <v>15000</v>
      </c>
      <c r="E62" s="11" t="s">
        <v>308</v>
      </c>
      <c r="F62" s="95" t="s">
        <v>132</v>
      </c>
    </row>
    <row r="63" spans="1:11" hidden="1">
      <c r="A63" s="100">
        <v>60</v>
      </c>
      <c r="B63" s="97">
        <v>44845</v>
      </c>
      <c r="C63" s="18" t="s">
        <v>323</v>
      </c>
      <c r="D63" s="125">
        <v>30000</v>
      </c>
      <c r="E63" s="11" t="s">
        <v>308</v>
      </c>
      <c r="F63" s="95" t="s">
        <v>147</v>
      </c>
    </row>
    <row r="64" spans="1:11" hidden="1">
      <c r="A64" s="100">
        <v>61</v>
      </c>
      <c r="B64" s="127">
        <v>44846</v>
      </c>
      <c r="C64" s="14" t="s">
        <v>367</v>
      </c>
      <c r="D64" s="129">
        <v>150000</v>
      </c>
      <c r="E64" s="11" t="s">
        <v>308</v>
      </c>
      <c r="F64" s="95" t="s">
        <v>82</v>
      </c>
    </row>
    <row r="65" spans="1:6" hidden="1">
      <c r="A65" s="100">
        <v>62</v>
      </c>
      <c r="B65" s="127">
        <v>44846</v>
      </c>
      <c r="C65" s="14" t="s">
        <v>368</v>
      </c>
      <c r="D65" s="129">
        <v>150000</v>
      </c>
      <c r="E65" s="11" t="s">
        <v>308</v>
      </c>
      <c r="F65" s="95" t="s">
        <v>82</v>
      </c>
    </row>
    <row r="66" spans="1:6" hidden="1">
      <c r="A66" s="100">
        <v>63</v>
      </c>
      <c r="B66" s="127">
        <v>44848</v>
      </c>
      <c r="C66" s="14" t="s">
        <v>369</v>
      </c>
      <c r="D66" s="128">
        <v>190000</v>
      </c>
      <c r="E66" s="11" t="s">
        <v>308</v>
      </c>
      <c r="F66" s="95" t="s">
        <v>82</v>
      </c>
    </row>
    <row r="67" spans="1:6" hidden="1">
      <c r="A67" s="100">
        <v>64</v>
      </c>
      <c r="B67" s="127">
        <v>44848</v>
      </c>
      <c r="C67" s="14" t="s">
        <v>370</v>
      </c>
      <c r="D67" s="128">
        <v>150000</v>
      </c>
      <c r="E67" s="11" t="s">
        <v>308</v>
      </c>
      <c r="F67" s="95" t="s">
        <v>82</v>
      </c>
    </row>
    <row r="68" spans="1:6" hidden="1">
      <c r="A68" s="100">
        <v>65</v>
      </c>
      <c r="B68" s="127">
        <v>44848</v>
      </c>
      <c r="C68" s="14" t="s">
        <v>371</v>
      </c>
      <c r="D68" s="128">
        <v>190000</v>
      </c>
      <c r="E68" s="11" t="s">
        <v>308</v>
      </c>
      <c r="F68" s="95" t="s">
        <v>82</v>
      </c>
    </row>
    <row r="69" spans="1:6" hidden="1">
      <c r="A69" s="100">
        <v>66</v>
      </c>
      <c r="B69" s="127">
        <v>44848</v>
      </c>
      <c r="C69" s="14" t="s">
        <v>372</v>
      </c>
      <c r="D69" s="128">
        <v>150000</v>
      </c>
      <c r="E69" s="11" t="s">
        <v>308</v>
      </c>
      <c r="F69" s="95" t="s">
        <v>82</v>
      </c>
    </row>
    <row r="70" spans="1:6" hidden="1">
      <c r="A70" s="100">
        <v>67</v>
      </c>
      <c r="B70" s="127">
        <v>44848</v>
      </c>
      <c r="C70" s="14" t="s">
        <v>43</v>
      </c>
      <c r="D70" s="128">
        <v>203500</v>
      </c>
      <c r="E70" s="11" t="s">
        <v>308</v>
      </c>
      <c r="F70" s="95" t="s">
        <v>157</v>
      </c>
    </row>
    <row r="71" spans="1:6" hidden="1">
      <c r="A71" s="100">
        <v>68</v>
      </c>
      <c r="B71" s="107">
        <v>44848</v>
      </c>
      <c r="C71" s="108" t="s">
        <v>373</v>
      </c>
      <c r="D71" s="130">
        <v>75000</v>
      </c>
      <c r="E71" s="11" t="s">
        <v>308</v>
      </c>
      <c r="F71" s="95" t="s">
        <v>147</v>
      </c>
    </row>
    <row r="72" spans="1:6" hidden="1">
      <c r="A72" s="100">
        <v>69</v>
      </c>
      <c r="B72" s="97">
        <v>44848</v>
      </c>
      <c r="C72" s="18" t="s">
        <v>374</v>
      </c>
      <c r="D72" s="129">
        <v>25000</v>
      </c>
      <c r="E72" s="11" t="s">
        <v>308</v>
      </c>
      <c r="F72" s="95" t="s">
        <v>147</v>
      </c>
    </row>
    <row r="73" spans="1:6" hidden="1">
      <c r="A73" s="100">
        <v>70</v>
      </c>
      <c r="B73" s="101">
        <v>44849</v>
      </c>
      <c r="C73" s="10" t="s">
        <v>375</v>
      </c>
      <c r="D73" s="102">
        <v>86000</v>
      </c>
      <c r="E73" s="11" t="s">
        <v>308</v>
      </c>
      <c r="F73" s="95" t="s">
        <v>139</v>
      </c>
    </row>
    <row r="74" spans="1:6" hidden="1">
      <c r="A74" s="100">
        <v>71</v>
      </c>
      <c r="B74" s="97">
        <v>44849</v>
      </c>
      <c r="C74" s="18" t="s">
        <v>374</v>
      </c>
      <c r="D74" s="98">
        <v>20000</v>
      </c>
      <c r="E74" s="11" t="s">
        <v>308</v>
      </c>
      <c r="F74" s="95" t="s">
        <v>147</v>
      </c>
    </row>
    <row r="75" spans="1:6" hidden="1">
      <c r="A75" s="100">
        <v>72</v>
      </c>
      <c r="B75" s="97">
        <v>44849</v>
      </c>
      <c r="C75" s="18" t="s">
        <v>376</v>
      </c>
      <c r="D75" s="98">
        <v>74000</v>
      </c>
      <c r="E75" s="11" t="s">
        <v>308</v>
      </c>
      <c r="F75" s="95" t="s">
        <v>132</v>
      </c>
    </row>
    <row r="76" spans="1:6" hidden="1">
      <c r="A76" s="100">
        <v>73</v>
      </c>
      <c r="B76" s="97">
        <v>44849</v>
      </c>
      <c r="C76" s="18" t="s">
        <v>377</v>
      </c>
      <c r="D76" s="98">
        <v>102400</v>
      </c>
      <c r="E76" s="11" t="s">
        <v>308</v>
      </c>
      <c r="F76" s="95" t="s">
        <v>211</v>
      </c>
    </row>
    <row r="77" spans="1:6" hidden="1">
      <c r="A77" s="100">
        <v>74</v>
      </c>
      <c r="B77" s="107">
        <v>44849</v>
      </c>
      <c r="C77" s="108" t="s">
        <v>378</v>
      </c>
      <c r="D77" s="109">
        <v>190000</v>
      </c>
      <c r="E77" s="11" t="s">
        <v>308</v>
      </c>
      <c r="F77" s="95" t="s">
        <v>82</v>
      </c>
    </row>
    <row r="78" spans="1:6" hidden="1">
      <c r="A78" s="100">
        <v>75</v>
      </c>
      <c r="B78" s="97">
        <v>44849</v>
      </c>
      <c r="C78" s="18" t="s">
        <v>379</v>
      </c>
      <c r="D78" s="98">
        <v>150000</v>
      </c>
      <c r="E78" s="11" t="s">
        <v>308</v>
      </c>
      <c r="F78" s="95" t="s">
        <v>82</v>
      </c>
    </row>
    <row r="79" spans="1:6" hidden="1">
      <c r="A79" s="100">
        <v>76</v>
      </c>
      <c r="B79" s="97">
        <v>44849</v>
      </c>
      <c r="C79" s="18" t="s">
        <v>380</v>
      </c>
      <c r="D79" s="98">
        <v>99000</v>
      </c>
      <c r="E79" s="11" t="s">
        <v>308</v>
      </c>
      <c r="F79" s="95" t="s">
        <v>179</v>
      </c>
    </row>
    <row r="80" spans="1:6" hidden="1">
      <c r="A80" s="100">
        <v>77</v>
      </c>
      <c r="B80" s="97">
        <v>44849</v>
      </c>
      <c r="C80" s="18" t="s">
        <v>381</v>
      </c>
      <c r="D80" s="98">
        <v>26000</v>
      </c>
      <c r="E80" s="11" t="s">
        <v>308</v>
      </c>
      <c r="F80" s="95" t="s">
        <v>147</v>
      </c>
    </row>
    <row r="81" spans="1:6" hidden="1">
      <c r="A81" s="100">
        <v>78</v>
      </c>
      <c r="B81" s="97">
        <v>44850</v>
      </c>
      <c r="C81" s="18" t="s">
        <v>382</v>
      </c>
      <c r="D81" s="98">
        <v>20000</v>
      </c>
      <c r="E81" s="11" t="s">
        <v>383</v>
      </c>
      <c r="F81" s="11" t="s">
        <v>184</v>
      </c>
    </row>
    <row r="82" spans="1:6" hidden="1">
      <c r="A82" s="100">
        <v>79</v>
      </c>
      <c r="B82" s="97">
        <v>44850</v>
      </c>
      <c r="C82" s="18" t="s">
        <v>384</v>
      </c>
      <c r="D82" s="98">
        <v>45000</v>
      </c>
      <c r="E82" s="11" t="s">
        <v>383</v>
      </c>
      <c r="F82" s="95" t="s">
        <v>184</v>
      </c>
    </row>
    <row r="83" spans="1:6" hidden="1">
      <c r="A83" s="100">
        <v>80</v>
      </c>
      <c r="B83" s="97">
        <v>44850</v>
      </c>
      <c r="C83" s="18" t="s">
        <v>385</v>
      </c>
      <c r="D83" s="98">
        <v>25000</v>
      </c>
      <c r="E83" s="11" t="s">
        <v>383</v>
      </c>
      <c r="F83" s="95" t="s">
        <v>147</v>
      </c>
    </row>
    <row r="84" spans="1:6" hidden="1">
      <c r="A84" s="100">
        <v>81</v>
      </c>
      <c r="B84" s="97">
        <v>44850</v>
      </c>
      <c r="C84" s="18" t="s">
        <v>386</v>
      </c>
      <c r="D84" s="98">
        <v>26000</v>
      </c>
      <c r="E84" s="11" t="s">
        <v>383</v>
      </c>
      <c r="F84" s="95" t="s">
        <v>147</v>
      </c>
    </row>
    <row r="85" spans="1:6" hidden="1">
      <c r="A85" s="100">
        <v>82</v>
      </c>
      <c r="B85" s="97">
        <v>44850</v>
      </c>
      <c r="C85" s="18" t="s">
        <v>387</v>
      </c>
      <c r="D85" s="98">
        <v>86000</v>
      </c>
      <c r="E85" s="11" t="s">
        <v>383</v>
      </c>
      <c r="F85" s="95" t="s">
        <v>211</v>
      </c>
    </row>
    <row r="86" spans="1:6" hidden="1">
      <c r="A86" s="100">
        <v>83</v>
      </c>
      <c r="B86" s="97">
        <v>44850</v>
      </c>
      <c r="C86" s="18" t="s">
        <v>388</v>
      </c>
      <c r="D86" s="98">
        <v>80000</v>
      </c>
      <c r="E86" s="11" t="s">
        <v>383</v>
      </c>
      <c r="F86" s="95" t="s">
        <v>211</v>
      </c>
    </row>
    <row r="87" spans="1:6" hidden="1">
      <c r="A87" s="100">
        <v>84</v>
      </c>
      <c r="B87" s="97">
        <v>44850</v>
      </c>
      <c r="C87" s="18" t="s">
        <v>389</v>
      </c>
      <c r="D87" s="98">
        <v>30000</v>
      </c>
      <c r="E87" s="11" t="s">
        <v>383</v>
      </c>
      <c r="F87" s="95" t="s">
        <v>179</v>
      </c>
    </row>
    <row r="88" spans="1:6" hidden="1">
      <c r="A88" s="100">
        <v>85</v>
      </c>
      <c r="B88" s="97">
        <v>44851</v>
      </c>
      <c r="C88" s="18" t="s">
        <v>390</v>
      </c>
      <c r="D88" s="98">
        <v>200000</v>
      </c>
      <c r="E88" s="11" t="s">
        <v>383</v>
      </c>
      <c r="F88" s="95" t="s">
        <v>147</v>
      </c>
    </row>
    <row r="89" spans="1:6" hidden="1">
      <c r="A89" s="100">
        <v>86</v>
      </c>
      <c r="B89" s="97">
        <v>44851</v>
      </c>
      <c r="C89" s="18" t="s">
        <v>391</v>
      </c>
      <c r="D89" s="98">
        <v>150000</v>
      </c>
      <c r="E89" s="11" t="s">
        <v>383</v>
      </c>
      <c r="F89" s="95" t="s">
        <v>147</v>
      </c>
    </row>
    <row r="90" spans="1:6" hidden="1">
      <c r="A90" s="100">
        <v>87</v>
      </c>
      <c r="B90" s="97">
        <v>44851</v>
      </c>
      <c r="C90" s="18" t="s">
        <v>392</v>
      </c>
      <c r="D90" s="98">
        <v>166500</v>
      </c>
      <c r="E90" s="11" t="s">
        <v>383</v>
      </c>
      <c r="F90" s="95" t="s">
        <v>135</v>
      </c>
    </row>
    <row r="91" spans="1:6" hidden="1">
      <c r="A91" s="100">
        <v>88</v>
      </c>
      <c r="B91" s="97">
        <v>44851</v>
      </c>
      <c r="C91" s="18" t="s">
        <v>393</v>
      </c>
      <c r="D91" s="98">
        <v>25000</v>
      </c>
      <c r="E91" s="11" t="s">
        <v>383</v>
      </c>
      <c r="F91" s="95" t="s">
        <v>135</v>
      </c>
    </row>
    <row r="92" spans="1:6" hidden="1">
      <c r="A92" s="100">
        <v>89</v>
      </c>
      <c r="B92" s="97">
        <v>44851</v>
      </c>
      <c r="C92" s="18" t="s">
        <v>394</v>
      </c>
      <c r="D92" s="98">
        <v>50000</v>
      </c>
      <c r="E92" s="11" t="s">
        <v>383</v>
      </c>
      <c r="F92" s="95" t="s">
        <v>147</v>
      </c>
    </row>
    <row r="93" spans="1:6" hidden="1">
      <c r="A93" s="100">
        <v>90</v>
      </c>
      <c r="B93" s="97">
        <v>44852</v>
      </c>
      <c r="C93" s="18" t="s">
        <v>395</v>
      </c>
      <c r="D93" s="98">
        <v>168000</v>
      </c>
      <c r="E93" s="11" t="s">
        <v>383</v>
      </c>
      <c r="F93" s="95" t="s">
        <v>132</v>
      </c>
    </row>
    <row r="94" spans="1:6" hidden="1">
      <c r="A94" s="100">
        <v>91</v>
      </c>
      <c r="B94" s="97">
        <v>44852</v>
      </c>
      <c r="C94" s="18" t="s">
        <v>396</v>
      </c>
      <c r="D94" s="98">
        <v>30000</v>
      </c>
      <c r="E94" s="11" t="s">
        <v>383</v>
      </c>
      <c r="F94" s="95" t="s">
        <v>147</v>
      </c>
    </row>
    <row r="95" spans="1:6" hidden="1">
      <c r="A95" s="100">
        <v>92</v>
      </c>
      <c r="B95" s="97">
        <v>44853</v>
      </c>
      <c r="C95" s="18" t="s">
        <v>397</v>
      </c>
      <c r="D95" s="98">
        <v>300000</v>
      </c>
      <c r="E95" s="11" t="s">
        <v>383</v>
      </c>
      <c r="F95" s="95" t="s">
        <v>147</v>
      </c>
    </row>
    <row r="96" spans="1:6" hidden="1">
      <c r="A96" s="100">
        <v>93</v>
      </c>
      <c r="B96" s="97">
        <v>44853</v>
      </c>
      <c r="C96" s="18" t="s">
        <v>398</v>
      </c>
      <c r="D96" s="98">
        <v>144100</v>
      </c>
      <c r="E96" s="11" t="s">
        <v>383</v>
      </c>
      <c r="F96" s="95" t="s">
        <v>132</v>
      </c>
    </row>
    <row r="97" spans="1:6" hidden="1">
      <c r="A97" s="100">
        <v>94</v>
      </c>
      <c r="B97" s="97">
        <v>44853</v>
      </c>
      <c r="C97" s="18" t="s">
        <v>399</v>
      </c>
      <c r="D97" s="98">
        <v>18500</v>
      </c>
      <c r="E97" s="11" t="s">
        <v>383</v>
      </c>
      <c r="F97" s="95" t="s">
        <v>135</v>
      </c>
    </row>
    <row r="98" spans="1:6" hidden="1">
      <c r="A98" s="100">
        <v>95</v>
      </c>
      <c r="B98" s="97">
        <v>44853</v>
      </c>
      <c r="C98" s="18" t="s">
        <v>400</v>
      </c>
      <c r="D98" s="98">
        <v>194284</v>
      </c>
      <c r="E98" s="11" t="s">
        <v>383</v>
      </c>
      <c r="F98" s="95" t="s">
        <v>179</v>
      </c>
    </row>
    <row r="99" spans="1:6" hidden="1">
      <c r="A99" s="100">
        <v>96</v>
      </c>
      <c r="B99" s="97">
        <v>44853</v>
      </c>
      <c r="C99" s="18" t="s">
        <v>401</v>
      </c>
      <c r="D99" s="98">
        <v>406150</v>
      </c>
      <c r="E99" s="11" t="s">
        <v>383</v>
      </c>
      <c r="F99" s="95" t="s">
        <v>179</v>
      </c>
    </row>
    <row r="100" spans="1:6" hidden="1">
      <c r="A100" s="100">
        <v>97</v>
      </c>
      <c r="B100" s="97">
        <v>44854</v>
      </c>
      <c r="C100" s="18" t="s">
        <v>402</v>
      </c>
      <c r="D100" s="98">
        <v>111280</v>
      </c>
      <c r="E100" s="11" t="s">
        <v>383</v>
      </c>
      <c r="F100" s="95" t="s">
        <v>179</v>
      </c>
    </row>
    <row r="101" spans="1:6" hidden="1">
      <c r="A101" s="100">
        <v>98</v>
      </c>
      <c r="B101" s="97">
        <v>44856</v>
      </c>
      <c r="C101" s="18" t="s">
        <v>403</v>
      </c>
      <c r="D101" s="98">
        <v>280000</v>
      </c>
      <c r="E101" s="11" t="s">
        <v>383</v>
      </c>
      <c r="F101" s="95" t="s">
        <v>179</v>
      </c>
    </row>
    <row r="102" spans="1:6" hidden="1">
      <c r="A102" s="100">
        <v>99</v>
      </c>
      <c r="B102" s="97">
        <v>44856</v>
      </c>
      <c r="C102" s="18" t="s">
        <v>404</v>
      </c>
      <c r="D102" s="98">
        <v>300000</v>
      </c>
      <c r="E102" s="11" t="s">
        <v>383</v>
      </c>
      <c r="F102" s="95" t="s">
        <v>147</v>
      </c>
    </row>
    <row r="103" spans="1:6" hidden="1">
      <c r="A103" s="100">
        <v>100</v>
      </c>
      <c r="B103" s="97">
        <v>44856</v>
      </c>
      <c r="C103" s="18" t="s">
        <v>405</v>
      </c>
      <c r="D103" s="98">
        <v>328000</v>
      </c>
      <c r="E103" s="11" t="s">
        <v>383</v>
      </c>
      <c r="F103" s="95" t="s">
        <v>147</v>
      </c>
    </row>
    <row r="104" spans="1:6" hidden="1">
      <c r="A104" s="100">
        <v>101</v>
      </c>
      <c r="B104" s="97">
        <v>44856</v>
      </c>
      <c r="C104" s="18" t="s">
        <v>406</v>
      </c>
      <c r="D104" s="98">
        <v>26000</v>
      </c>
      <c r="E104" s="11" t="s">
        <v>383</v>
      </c>
      <c r="F104" s="95" t="s">
        <v>147</v>
      </c>
    </row>
    <row r="105" spans="1:6" hidden="1">
      <c r="A105" s="100">
        <v>102</v>
      </c>
      <c r="B105" s="97">
        <v>44856</v>
      </c>
      <c r="C105" s="18" t="s">
        <v>407</v>
      </c>
      <c r="D105" s="98">
        <v>100000</v>
      </c>
      <c r="E105" s="11" t="s">
        <v>383</v>
      </c>
      <c r="F105" s="95" t="s">
        <v>139</v>
      </c>
    </row>
    <row r="106" spans="1:6" hidden="1">
      <c r="A106" s="100">
        <v>103</v>
      </c>
      <c r="B106" s="97">
        <v>44858</v>
      </c>
      <c r="C106" s="18" t="s">
        <v>408</v>
      </c>
      <c r="D106" s="98">
        <v>89400</v>
      </c>
      <c r="E106" s="11" t="s">
        <v>383</v>
      </c>
      <c r="F106" s="95" t="s">
        <v>187</v>
      </c>
    </row>
    <row r="107" spans="1:6" hidden="1">
      <c r="A107" s="100">
        <v>104</v>
      </c>
      <c r="B107" s="97">
        <v>44858</v>
      </c>
      <c r="C107" s="18" t="s">
        <v>409</v>
      </c>
      <c r="D107" s="98">
        <v>83000</v>
      </c>
      <c r="E107" s="11" t="s">
        <v>383</v>
      </c>
      <c r="F107" s="95" t="s">
        <v>132</v>
      </c>
    </row>
    <row r="108" spans="1:6" hidden="1">
      <c r="A108" s="100">
        <v>105</v>
      </c>
      <c r="B108" s="97">
        <v>44858</v>
      </c>
      <c r="C108" s="18" t="s">
        <v>410</v>
      </c>
      <c r="D108" s="98">
        <v>600000</v>
      </c>
      <c r="E108" s="11" t="s">
        <v>383</v>
      </c>
      <c r="F108" s="95" t="s">
        <v>135</v>
      </c>
    </row>
    <row r="109" spans="1:6" hidden="1">
      <c r="A109" s="100">
        <v>106</v>
      </c>
      <c r="B109" s="97">
        <v>44858</v>
      </c>
      <c r="C109" s="18" t="s">
        <v>411</v>
      </c>
      <c r="D109" s="98">
        <v>730000</v>
      </c>
      <c r="E109" s="11" t="s">
        <v>383</v>
      </c>
      <c r="F109" s="95" t="s">
        <v>132</v>
      </c>
    </row>
    <row r="110" spans="1:6" hidden="1">
      <c r="A110" s="100">
        <v>107</v>
      </c>
      <c r="B110" s="97">
        <v>44858</v>
      </c>
      <c r="C110" s="18" t="s">
        <v>412</v>
      </c>
      <c r="D110" s="98">
        <v>114000</v>
      </c>
      <c r="E110" s="11" t="s">
        <v>383</v>
      </c>
      <c r="F110" s="95" t="s">
        <v>187</v>
      </c>
    </row>
    <row r="111" spans="1:6" hidden="1">
      <c r="A111" s="100">
        <v>108</v>
      </c>
      <c r="B111" s="97">
        <v>44858</v>
      </c>
      <c r="C111" s="18" t="s">
        <v>413</v>
      </c>
      <c r="D111" s="98">
        <v>90000</v>
      </c>
      <c r="E111" s="11" t="s">
        <v>383</v>
      </c>
      <c r="F111" s="95" t="s">
        <v>132</v>
      </c>
    </row>
    <row r="112" spans="1:6" hidden="1">
      <c r="A112" s="100">
        <v>109</v>
      </c>
      <c r="B112" s="97">
        <v>44858</v>
      </c>
      <c r="C112" s="18" t="s">
        <v>414</v>
      </c>
      <c r="D112" s="98">
        <v>26000</v>
      </c>
      <c r="E112" s="11" t="s">
        <v>383</v>
      </c>
      <c r="F112" s="95" t="s">
        <v>135</v>
      </c>
    </row>
    <row r="113" spans="1:6" hidden="1">
      <c r="A113" s="100">
        <v>110</v>
      </c>
      <c r="B113" s="97">
        <v>44858</v>
      </c>
      <c r="C113" s="18" t="s">
        <v>415</v>
      </c>
      <c r="D113" s="98">
        <v>75000</v>
      </c>
      <c r="E113" s="11" t="s">
        <v>383</v>
      </c>
      <c r="F113" s="95" t="s">
        <v>147</v>
      </c>
    </row>
    <row r="114" spans="1:6" hidden="1">
      <c r="A114" s="100">
        <v>111</v>
      </c>
      <c r="B114" s="97">
        <v>44858</v>
      </c>
      <c r="C114" s="18" t="s">
        <v>416</v>
      </c>
      <c r="D114" s="98">
        <v>15000</v>
      </c>
      <c r="E114" s="11" t="s">
        <v>383</v>
      </c>
      <c r="F114" s="95" t="s">
        <v>141</v>
      </c>
    </row>
    <row r="115" spans="1:6" hidden="1">
      <c r="A115" s="100">
        <v>112</v>
      </c>
      <c r="B115" s="97">
        <v>44858</v>
      </c>
      <c r="C115" s="18" t="s">
        <v>417</v>
      </c>
      <c r="D115" s="98">
        <v>60000</v>
      </c>
      <c r="E115" s="11" t="s">
        <v>383</v>
      </c>
      <c r="F115" s="95" t="s">
        <v>418</v>
      </c>
    </row>
    <row r="116" spans="1:6" hidden="1">
      <c r="A116" s="100">
        <v>113</v>
      </c>
      <c r="B116" s="97">
        <v>44858</v>
      </c>
      <c r="C116" s="18" t="s">
        <v>419</v>
      </c>
      <c r="D116" s="98">
        <v>200000</v>
      </c>
      <c r="E116" s="11" t="s">
        <v>383</v>
      </c>
      <c r="F116" s="95" t="s">
        <v>147</v>
      </c>
    </row>
    <row r="117" spans="1:6" hidden="1">
      <c r="A117" s="100">
        <v>114</v>
      </c>
      <c r="B117" s="97">
        <v>44858</v>
      </c>
      <c r="C117" s="18" t="s">
        <v>420</v>
      </c>
      <c r="D117" s="98">
        <v>25000</v>
      </c>
      <c r="E117" s="11" t="s">
        <v>383</v>
      </c>
      <c r="F117" s="95" t="s">
        <v>418</v>
      </c>
    </row>
    <row r="118" spans="1:6" hidden="1">
      <c r="A118" s="100">
        <v>115</v>
      </c>
      <c r="B118" s="97">
        <v>44858</v>
      </c>
      <c r="C118" s="18" t="s">
        <v>421</v>
      </c>
      <c r="D118" s="98">
        <v>20000</v>
      </c>
      <c r="E118" s="11" t="s">
        <v>383</v>
      </c>
      <c r="F118" s="95" t="s">
        <v>147</v>
      </c>
    </row>
    <row r="119" spans="1:6" hidden="1">
      <c r="A119" s="100">
        <v>116</v>
      </c>
      <c r="B119" s="97">
        <v>44859</v>
      </c>
      <c r="C119" s="18" t="s">
        <v>421</v>
      </c>
      <c r="D119" s="98">
        <v>20000</v>
      </c>
      <c r="E119" s="11" t="s">
        <v>383</v>
      </c>
      <c r="F119" s="95" t="s">
        <v>147</v>
      </c>
    </row>
    <row r="120" spans="1:6" hidden="1">
      <c r="A120" s="100">
        <v>117</v>
      </c>
      <c r="B120" s="97">
        <v>44859</v>
      </c>
      <c r="C120" s="18" t="s">
        <v>422</v>
      </c>
      <c r="D120" s="98">
        <v>39000</v>
      </c>
      <c r="E120" s="11" t="s">
        <v>383</v>
      </c>
      <c r="F120" s="95" t="s">
        <v>147</v>
      </c>
    </row>
    <row r="121" spans="1:6" hidden="1">
      <c r="A121" s="100">
        <v>118</v>
      </c>
      <c r="B121" s="97">
        <v>44859</v>
      </c>
      <c r="C121" s="18" t="s">
        <v>423</v>
      </c>
      <c r="D121" s="98">
        <v>35000</v>
      </c>
      <c r="E121" s="11" t="s">
        <v>383</v>
      </c>
      <c r="F121" s="95" t="s">
        <v>187</v>
      </c>
    </row>
    <row r="122" spans="1:6" hidden="1">
      <c r="A122" s="100">
        <v>119</v>
      </c>
      <c r="B122" s="97">
        <v>44860</v>
      </c>
      <c r="C122" s="18" t="s">
        <v>421</v>
      </c>
      <c r="D122" s="98">
        <v>26000</v>
      </c>
      <c r="E122" s="11" t="s">
        <v>383</v>
      </c>
      <c r="F122" s="95" t="s">
        <v>147</v>
      </c>
    </row>
    <row r="123" spans="1:6" hidden="1">
      <c r="A123" s="100">
        <v>120</v>
      </c>
      <c r="B123" s="97">
        <v>44860</v>
      </c>
      <c r="C123" s="18" t="s">
        <v>424</v>
      </c>
      <c r="D123" s="98">
        <v>40000</v>
      </c>
      <c r="E123" s="11" t="s">
        <v>383</v>
      </c>
      <c r="F123" s="95" t="s">
        <v>147</v>
      </c>
    </row>
    <row r="124" spans="1:6" hidden="1">
      <c r="A124" s="100">
        <v>121</v>
      </c>
      <c r="B124" s="97">
        <v>44860</v>
      </c>
      <c r="C124" s="18" t="s">
        <v>425</v>
      </c>
      <c r="D124" s="98">
        <v>51000</v>
      </c>
      <c r="E124" s="11" t="s">
        <v>383</v>
      </c>
      <c r="F124" s="95" t="s">
        <v>147</v>
      </c>
    </row>
    <row r="125" spans="1:6" hidden="1">
      <c r="A125" s="100">
        <v>122</v>
      </c>
      <c r="B125" s="97">
        <v>44860</v>
      </c>
      <c r="C125" s="18" t="s">
        <v>426</v>
      </c>
      <c r="D125" s="98">
        <v>170000</v>
      </c>
      <c r="E125" s="11" t="s">
        <v>383</v>
      </c>
      <c r="F125" s="95" t="s">
        <v>139</v>
      </c>
    </row>
    <row r="126" spans="1:6" hidden="1">
      <c r="A126" s="100">
        <v>123</v>
      </c>
      <c r="B126" s="97">
        <v>44860</v>
      </c>
      <c r="C126" s="18" t="s">
        <v>427</v>
      </c>
      <c r="D126" s="98">
        <v>148000</v>
      </c>
      <c r="E126" s="11" t="s">
        <v>383</v>
      </c>
      <c r="F126" s="95" t="s">
        <v>139</v>
      </c>
    </row>
    <row r="127" spans="1:6" hidden="1">
      <c r="A127" s="100">
        <v>124</v>
      </c>
      <c r="B127" s="97">
        <v>44858</v>
      </c>
      <c r="C127" s="18" t="s">
        <v>428</v>
      </c>
      <c r="D127" s="98">
        <v>271000</v>
      </c>
      <c r="E127" s="11" t="s">
        <v>383</v>
      </c>
      <c r="F127" s="95" t="s">
        <v>187</v>
      </c>
    </row>
    <row r="128" spans="1:6" hidden="1">
      <c r="A128" s="100">
        <v>125</v>
      </c>
      <c r="B128" s="97">
        <v>44861</v>
      </c>
      <c r="C128" s="18" t="s">
        <v>421</v>
      </c>
      <c r="D128" s="98">
        <v>20000</v>
      </c>
      <c r="E128" s="11" t="s">
        <v>383</v>
      </c>
      <c r="F128" s="95" t="s">
        <v>147</v>
      </c>
    </row>
    <row r="129" spans="1:6" hidden="1">
      <c r="A129" s="100">
        <v>126</v>
      </c>
      <c r="B129" s="97">
        <v>44861</v>
      </c>
      <c r="C129" s="18" t="s">
        <v>420</v>
      </c>
      <c r="D129" s="98">
        <v>30000</v>
      </c>
      <c r="E129" s="11" t="s">
        <v>383</v>
      </c>
      <c r="F129" s="95" t="s">
        <v>418</v>
      </c>
    </row>
    <row r="130" spans="1:6" hidden="1">
      <c r="A130" s="100">
        <v>127</v>
      </c>
      <c r="B130" s="97">
        <v>44861</v>
      </c>
      <c r="C130" s="18" t="s">
        <v>429</v>
      </c>
      <c r="D130" s="98">
        <v>99000</v>
      </c>
      <c r="E130" s="11" t="s">
        <v>383</v>
      </c>
      <c r="F130" s="95" t="s">
        <v>147</v>
      </c>
    </row>
    <row r="131" spans="1:6" hidden="1">
      <c r="A131" s="100">
        <v>128</v>
      </c>
      <c r="B131" s="97">
        <v>44861</v>
      </c>
      <c r="C131" s="18" t="s">
        <v>430</v>
      </c>
      <c r="D131" s="98">
        <v>72000</v>
      </c>
      <c r="E131" s="11" t="s">
        <v>383</v>
      </c>
      <c r="F131" s="95" t="s">
        <v>147</v>
      </c>
    </row>
    <row r="132" spans="1:6" hidden="1">
      <c r="A132" s="100">
        <v>129</v>
      </c>
      <c r="B132" s="97">
        <v>44861</v>
      </c>
      <c r="C132" s="18" t="s">
        <v>427</v>
      </c>
      <c r="D132" s="98">
        <v>99000</v>
      </c>
      <c r="E132" s="11" t="s">
        <v>383</v>
      </c>
      <c r="F132" s="95" t="s">
        <v>147</v>
      </c>
    </row>
    <row r="133" spans="1:6" hidden="1">
      <c r="A133" s="100">
        <v>130</v>
      </c>
      <c r="B133" s="97">
        <v>44861</v>
      </c>
      <c r="C133" s="18" t="s">
        <v>431</v>
      </c>
      <c r="D133" s="98">
        <v>500000</v>
      </c>
      <c r="E133" s="11" t="s">
        <v>383</v>
      </c>
      <c r="F133" s="95" t="s">
        <v>147</v>
      </c>
    </row>
    <row r="134" spans="1:6" hidden="1">
      <c r="A134" s="100">
        <v>131</v>
      </c>
      <c r="B134" s="97">
        <v>44861</v>
      </c>
      <c r="C134" s="18" t="s">
        <v>43</v>
      </c>
      <c r="D134" s="98">
        <v>203000</v>
      </c>
      <c r="E134" s="11" t="s">
        <v>383</v>
      </c>
      <c r="F134" s="95" t="s">
        <v>211</v>
      </c>
    </row>
    <row r="135" spans="1:6" hidden="1">
      <c r="A135" s="100">
        <v>132</v>
      </c>
      <c r="B135" s="97">
        <v>44861</v>
      </c>
      <c r="C135" s="18" t="s">
        <v>432</v>
      </c>
      <c r="D135" s="98">
        <v>40000</v>
      </c>
      <c r="E135" s="11" t="s">
        <v>383</v>
      </c>
      <c r="F135" s="95" t="s">
        <v>187</v>
      </c>
    </row>
    <row r="136" spans="1:6" hidden="1">
      <c r="A136" s="100">
        <v>133</v>
      </c>
      <c r="B136" s="107">
        <v>44862</v>
      </c>
      <c r="C136" s="108" t="s">
        <v>421</v>
      </c>
      <c r="D136" s="109">
        <v>20000</v>
      </c>
      <c r="E136" s="11" t="s">
        <v>383</v>
      </c>
      <c r="F136" s="95" t="s">
        <v>147</v>
      </c>
    </row>
    <row r="137" spans="1:6" hidden="1">
      <c r="A137" s="100">
        <v>134</v>
      </c>
      <c r="B137" s="97">
        <v>44862</v>
      </c>
      <c r="C137" s="18" t="s">
        <v>433</v>
      </c>
      <c r="D137" s="98">
        <v>30000</v>
      </c>
      <c r="E137" s="11" t="s">
        <v>383</v>
      </c>
      <c r="F137" s="95" t="s">
        <v>147</v>
      </c>
    </row>
    <row r="138" spans="1:6" hidden="1">
      <c r="A138" s="100">
        <v>135</v>
      </c>
      <c r="B138" s="97">
        <v>44862</v>
      </c>
      <c r="C138" s="18" t="s">
        <v>434</v>
      </c>
      <c r="D138" s="98">
        <v>30000</v>
      </c>
      <c r="E138" s="11" t="s">
        <v>383</v>
      </c>
      <c r="F138" s="95" t="s">
        <v>139</v>
      </c>
    </row>
    <row r="139" spans="1:6" hidden="1">
      <c r="A139" s="100">
        <v>136</v>
      </c>
      <c r="B139" s="97">
        <v>44862</v>
      </c>
      <c r="C139" s="18" t="s">
        <v>435</v>
      </c>
      <c r="D139" s="98">
        <v>30000</v>
      </c>
      <c r="E139" s="11" t="s">
        <v>383</v>
      </c>
      <c r="F139" s="95" t="s">
        <v>184</v>
      </c>
    </row>
    <row r="140" spans="1:6" hidden="1">
      <c r="A140" s="100">
        <v>137</v>
      </c>
      <c r="B140" s="97">
        <v>44862</v>
      </c>
      <c r="C140" s="18" t="s">
        <v>325</v>
      </c>
      <c r="D140" s="98">
        <v>55000</v>
      </c>
      <c r="E140" s="11" t="s">
        <v>383</v>
      </c>
      <c r="F140" s="95" t="s">
        <v>184</v>
      </c>
    </row>
    <row r="141" spans="1:6" hidden="1">
      <c r="A141" s="100">
        <v>138</v>
      </c>
      <c r="B141" s="97">
        <v>44862</v>
      </c>
      <c r="C141" s="18" t="s">
        <v>436</v>
      </c>
      <c r="D141" s="98">
        <v>52000</v>
      </c>
      <c r="E141" s="11" t="s">
        <v>383</v>
      </c>
      <c r="F141" s="95" t="s">
        <v>139</v>
      </c>
    </row>
    <row r="142" spans="1:6" hidden="1">
      <c r="A142" s="100">
        <v>139</v>
      </c>
      <c r="B142" s="97">
        <v>44864</v>
      </c>
      <c r="C142" s="18" t="s">
        <v>437</v>
      </c>
      <c r="D142" s="98">
        <v>87120</v>
      </c>
      <c r="E142" s="11" t="s">
        <v>383</v>
      </c>
      <c r="F142" s="95" t="s">
        <v>187</v>
      </c>
    </row>
    <row r="143" spans="1:6" hidden="1">
      <c r="A143" s="100">
        <v>140</v>
      </c>
      <c r="B143" s="107">
        <v>44864</v>
      </c>
      <c r="C143" s="108" t="s">
        <v>438</v>
      </c>
      <c r="D143" s="109">
        <v>73000</v>
      </c>
      <c r="E143" s="11" t="s">
        <v>383</v>
      </c>
      <c r="F143" s="95" t="s">
        <v>179</v>
      </c>
    </row>
    <row r="144" spans="1:6">
      <c r="A144" s="96">
        <v>1</v>
      </c>
      <c r="B144" s="97">
        <v>44845</v>
      </c>
      <c r="C144" s="18" t="s">
        <v>439</v>
      </c>
      <c r="D144" s="98">
        <v>190000</v>
      </c>
      <c r="E144" s="89" t="s">
        <v>269</v>
      </c>
      <c r="F144" s="99" t="s">
        <v>82</v>
      </c>
    </row>
    <row r="145" spans="1:6">
      <c r="A145" s="96">
        <v>2</v>
      </c>
      <c r="B145" s="97">
        <v>44846</v>
      </c>
      <c r="C145" s="18" t="s">
        <v>440</v>
      </c>
      <c r="D145" s="98">
        <v>150000</v>
      </c>
      <c r="E145" s="89" t="s">
        <v>269</v>
      </c>
      <c r="F145" s="99" t="s">
        <v>82</v>
      </c>
    </row>
    <row r="146" spans="1:6">
      <c r="A146" s="96">
        <v>3</v>
      </c>
      <c r="B146" s="97">
        <v>44854</v>
      </c>
      <c r="C146" s="18" t="s">
        <v>441</v>
      </c>
      <c r="D146" s="106">
        <v>150000</v>
      </c>
      <c r="E146" s="89" t="s">
        <v>269</v>
      </c>
      <c r="F146" s="99" t="s">
        <v>82</v>
      </c>
    </row>
    <row r="147" spans="1:6">
      <c r="A147" s="142">
        <v>4</v>
      </c>
      <c r="B147" s="107">
        <v>44854</v>
      </c>
      <c r="C147" s="108" t="s">
        <v>442</v>
      </c>
      <c r="D147" s="155">
        <v>190000</v>
      </c>
      <c r="E147" s="138" t="s">
        <v>269</v>
      </c>
      <c r="F147" s="143" t="s">
        <v>82</v>
      </c>
    </row>
    <row r="148" spans="1:6">
      <c r="A148" s="100">
        <v>2</v>
      </c>
      <c r="B148" s="101">
        <v>44845</v>
      </c>
      <c r="C148" s="10" t="s">
        <v>443</v>
      </c>
      <c r="D148" s="102">
        <v>570000</v>
      </c>
      <c r="E148" s="11" t="s">
        <v>269</v>
      </c>
      <c r="F148" s="95" t="s">
        <v>82</v>
      </c>
    </row>
    <row r="149" spans="1:6">
      <c r="A149" s="100">
        <v>3</v>
      </c>
      <c r="B149" s="101">
        <v>44845</v>
      </c>
      <c r="C149" s="10" t="s">
        <v>444</v>
      </c>
      <c r="D149" s="102">
        <v>150000</v>
      </c>
      <c r="E149" s="11" t="s">
        <v>269</v>
      </c>
      <c r="F149" s="95" t="s">
        <v>82</v>
      </c>
    </row>
    <row r="150" spans="1:6">
      <c r="A150" s="100">
        <v>4</v>
      </c>
      <c r="B150" s="101">
        <v>44850</v>
      </c>
      <c r="C150" s="10" t="s">
        <v>445</v>
      </c>
      <c r="D150" s="102">
        <v>190000</v>
      </c>
      <c r="E150" s="11" t="s">
        <v>269</v>
      </c>
      <c r="F150" s="95" t="s">
        <v>82</v>
      </c>
    </row>
    <row r="151" spans="1:6">
      <c r="A151" s="100">
        <v>5</v>
      </c>
      <c r="B151" s="101">
        <v>44854</v>
      </c>
      <c r="C151" s="10" t="s">
        <v>446</v>
      </c>
      <c r="D151" s="102">
        <v>27750</v>
      </c>
      <c r="E151" s="11" t="s">
        <v>269</v>
      </c>
      <c r="F151" s="95" t="s">
        <v>135</v>
      </c>
    </row>
    <row r="152" spans="1:6">
      <c r="A152" s="100">
        <v>6</v>
      </c>
      <c r="B152" s="101">
        <v>44854</v>
      </c>
      <c r="C152" s="10" t="s">
        <v>447</v>
      </c>
      <c r="D152" s="102">
        <v>100000</v>
      </c>
      <c r="E152" s="11" t="s">
        <v>269</v>
      </c>
      <c r="F152" s="95" t="s">
        <v>147</v>
      </c>
    </row>
    <row r="153" spans="1:6">
      <c r="A153" s="100">
        <v>7</v>
      </c>
      <c r="B153" s="101">
        <v>44856</v>
      </c>
      <c r="C153" s="10" t="s">
        <v>448</v>
      </c>
      <c r="D153" s="102">
        <v>355200</v>
      </c>
      <c r="E153" s="11" t="s">
        <v>269</v>
      </c>
      <c r="F153" s="95" t="s">
        <v>179</v>
      </c>
    </row>
    <row r="154" spans="1:6">
      <c r="A154" s="100">
        <v>8</v>
      </c>
      <c r="B154" s="101">
        <v>44857</v>
      </c>
      <c r="C154" s="10" t="s">
        <v>449</v>
      </c>
      <c r="D154" s="102">
        <v>28500</v>
      </c>
      <c r="E154" s="11" t="s">
        <v>269</v>
      </c>
      <c r="F154" s="95" t="s">
        <v>147</v>
      </c>
    </row>
    <row r="155" spans="1:6">
      <c r="A155" s="100">
        <v>9</v>
      </c>
      <c r="B155" s="101">
        <v>44857</v>
      </c>
      <c r="C155" s="10" t="s">
        <v>450</v>
      </c>
      <c r="D155" s="102">
        <v>130000</v>
      </c>
      <c r="E155" s="11" t="s">
        <v>269</v>
      </c>
      <c r="F155" s="95" t="s">
        <v>147</v>
      </c>
    </row>
    <row r="156" spans="1:6">
      <c r="A156" s="100">
        <v>10</v>
      </c>
      <c r="B156" s="101">
        <v>44857</v>
      </c>
      <c r="C156" s="10" t="s">
        <v>450</v>
      </c>
      <c r="D156" s="102">
        <v>357500</v>
      </c>
      <c r="E156" s="11" t="s">
        <v>269</v>
      </c>
      <c r="F156" s="95" t="s">
        <v>139</v>
      </c>
    </row>
    <row r="157" spans="1:6">
      <c r="A157" s="100">
        <v>11</v>
      </c>
      <c r="B157" s="101">
        <v>44857</v>
      </c>
      <c r="C157" s="10" t="s">
        <v>451</v>
      </c>
      <c r="D157" s="102">
        <v>310000</v>
      </c>
      <c r="E157" s="11" t="s">
        <v>269</v>
      </c>
      <c r="F157" s="95" t="s">
        <v>184</v>
      </c>
    </row>
    <row r="158" spans="1:6">
      <c r="A158" s="100">
        <v>12</v>
      </c>
      <c r="B158" s="101">
        <v>44858</v>
      </c>
      <c r="C158" s="10" t="s">
        <v>452</v>
      </c>
      <c r="D158" s="102">
        <v>500000</v>
      </c>
      <c r="E158" s="11" t="s">
        <v>269</v>
      </c>
      <c r="F158" s="95" t="s">
        <v>289</v>
      </c>
    </row>
    <row r="159" spans="1:6">
      <c r="A159" s="100">
        <v>13</v>
      </c>
      <c r="B159" s="101">
        <v>44858</v>
      </c>
      <c r="C159" s="10" t="s">
        <v>450</v>
      </c>
      <c r="D159" s="102">
        <v>81000</v>
      </c>
      <c r="E159" s="11" t="s">
        <v>269</v>
      </c>
      <c r="F159" s="95" t="s">
        <v>147</v>
      </c>
    </row>
    <row r="160" spans="1:6">
      <c r="A160" s="100">
        <v>14</v>
      </c>
      <c r="B160" s="101">
        <v>44858</v>
      </c>
      <c r="C160" s="10" t="s">
        <v>453</v>
      </c>
      <c r="D160" s="102">
        <v>261000</v>
      </c>
      <c r="E160" s="11" t="s">
        <v>269</v>
      </c>
      <c r="F160" s="95" t="s">
        <v>139</v>
      </c>
    </row>
    <row r="161" spans="1:6">
      <c r="A161" s="100">
        <v>15</v>
      </c>
      <c r="B161" s="101">
        <v>44858</v>
      </c>
      <c r="C161" s="10" t="s">
        <v>451</v>
      </c>
      <c r="D161" s="102">
        <v>301000</v>
      </c>
      <c r="E161" s="11" t="s">
        <v>269</v>
      </c>
      <c r="F161" s="95" t="s">
        <v>184</v>
      </c>
    </row>
    <row r="162" spans="1:6">
      <c r="A162" s="100">
        <v>16</v>
      </c>
      <c r="B162" s="101">
        <v>44858</v>
      </c>
      <c r="C162" s="10" t="s">
        <v>454</v>
      </c>
      <c r="D162" s="102">
        <v>111500</v>
      </c>
      <c r="E162" s="11" t="s">
        <v>269</v>
      </c>
      <c r="F162" s="95" t="s">
        <v>184</v>
      </c>
    </row>
    <row r="163" spans="1:6">
      <c r="A163" s="100">
        <v>17</v>
      </c>
      <c r="B163" s="101">
        <v>44858</v>
      </c>
      <c r="C163" s="10" t="s">
        <v>450</v>
      </c>
      <c r="D163" s="102">
        <v>160000</v>
      </c>
      <c r="E163" s="11" t="s">
        <v>269</v>
      </c>
      <c r="F163" s="95" t="s">
        <v>147</v>
      </c>
    </row>
    <row r="164" spans="1:6">
      <c r="A164" s="100">
        <v>18</v>
      </c>
      <c r="B164" s="101">
        <v>44859</v>
      </c>
      <c r="C164" s="10" t="s">
        <v>446</v>
      </c>
      <c r="D164" s="102">
        <v>27750</v>
      </c>
      <c r="E164" s="11" t="s">
        <v>269</v>
      </c>
      <c r="F164" s="95" t="s">
        <v>135</v>
      </c>
    </row>
    <row r="165" spans="1:6">
      <c r="A165" s="100">
        <v>19</v>
      </c>
      <c r="B165" s="101">
        <v>44860</v>
      </c>
      <c r="C165" s="10" t="s">
        <v>455</v>
      </c>
      <c r="D165" s="102">
        <v>1000000</v>
      </c>
      <c r="E165" s="11" t="s">
        <v>269</v>
      </c>
      <c r="F165" s="95" t="s">
        <v>139</v>
      </c>
    </row>
    <row r="166" spans="1:6">
      <c r="A166" s="100">
        <v>20</v>
      </c>
      <c r="B166" s="101">
        <v>44860</v>
      </c>
      <c r="C166" s="10" t="s">
        <v>456</v>
      </c>
      <c r="D166" s="102">
        <v>200000</v>
      </c>
      <c r="E166" s="11" t="s">
        <v>269</v>
      </c>
      <c r="F166" s="95" t="s">
        <v>147</v>
      </c>
    </row>
    <row r="167" spans="1:6">
      <c r="A167" s="100">
        <v>21</v>
      </c>
      <c r="B167" s="101">
        <v>44863</v>
      </c>
      <c r="C167" s="10" t="s">
        <v>102</v>
      </c>
      <c r="D167" s="102">
        <v>38000</v>
      </c>
      <c r="E167" s="11" t="s">
        <v>269</v>
      </c>
      <c r="F167" s="95" t="s">
        <v>135</v>
      </c>
    </row>
    <row r="168" spans="1:6">
      <c r="A168" s="100">
        <v>22</v>
      </c>
      <c r="B168" s="101">
        <v>44865</v>
      </c>
      <c r="C168" s="10" t="s">
        <v>450</v>
      </c>
      <c r="D168" s="102">
        <v>206800</v>
      </c>
      <c r="E168" s="11" t="s">
        <v>269</v>
      </c>
      <c r="F168" s="95" t="s">
        <v>147</v>
      </c>
    </row>
    <row r="169" spans="1:6">
      <c r="A169" s="100">
        <v>23</v>
      </c>
      <c r="B169" s="101">
        <v>44865</v>
      </c>
      <c r="C169" s="10" t="s">
        <v>450</v>
      </c>
      <c r="D169" s="102">
        <v>165000</v>
      </c>
      <c r="E169" s="11" t="s">
        <v>269</v>
      </c>
      <c r="F169" s="95" t="s">
        <v>147</v>
      </c>
    </row>
    <row r="170" spans="1:6">
      <c r="A170" s="100">
        <v>24</v>
      </c>
      <c r="B170" s="101">
        <v>44865</v>
      </c>
      <c r="C170" s="10" t="s">
        <v>450</v>
      </c>
      <c r="D170" s="102">
        <v>95000</v>
      </c>
      <c r="E170" s="11" t="s">
        <v>269</v>
      </c>
      <c r="F170" s="95" t="s">
        <v>147</v>
      </c>
    </row>
    <row r="171" spans="1:6">
      <c r="A171" s="100">
        <v>25</v>
      </c>
      <c r="B171" s="101">
        <v>44865</v>
      </c>
      <c r="C171" s="10" t="s">
        <v>450</v>
      </c>
      <c r="D171" s="102">
        <v>105000</v>
      </c>
      <c r="E171" s="11" t="s">
        <v>269</v>
      </c>
      <c r="F171" s="95" t="s">
        <v>147</v>
      </c>
    </row>
    <row r="172" spans="1:6">
      <c r="A172" s="122">
        <v>26</v>
      </c>
      <c r="B172" s="103">
        <v>44865</v>
      </c>
      <c r="C172" s="84" t="s">
        <v>457</v>
      </c>
      <c r="D172" s="104">
        <v>200000</v>
      </c>
      <c r="E172" s="75" t="s">
        <v>269</v>
      </c>
      <c r="F172" s="105" t="s">
        <v>139</v>
      </c>
    </row>
  </sheetData>
  <mergeCells count="1">
    <mergeCell ref="J8:K8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B2:N20"/>
  <sheetViews>
    <sheetView topLeftCell="A4" workbookViewId="0">
      <selection activeCell="E6" sqref="E6:E2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</cols>
  <sheetData>
    <row r="2" spans="2:14">
      <c r="B2" t="s">
        <v>739</v>
      </c>
      <c r="C2" s="189" t="s">
        <v>1296</v>
      </c>
      <c r="D2" s="189"/>
    </row>
    <row r="3" spans="2:14">
      <c r="B3" t="s">
        <v>735</v>
      </c>
      <c r="C3" s="189" t="s">
        <v>1297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21">
        <v>45036</v>
      </c>
      <c r="D6" s="10" t="s">
        <v>1298</v>
      </c>
      <c r="E6" s="45">
        <v>2000000</v>
      </c>
      <c r="F6" s="11" t="s">
        <v>1299</v>
      </c>
      <c r="G6" s="11" t="s">
        <v>139</v>
      </c>
      <c r="H6" s="10"/>
    </row>
    <row r="7" spans="2:14">
      <c r="B7" s="11">
        <v>2</v>
      </c>
      <c r="C7" s="21">
        <v>45036</v>
      </c>
      <c r="D7" s="10" t="s">
        <v>1300</v>
      </c>
      <c r="E7" s="45">
        <v>2000000</v>
      </c>
      <c r="F7" s="11" t="s">
        <v>1299</v>
      </c>
      <c r="G7" s="11" t="s">
        <v>139</v>
      </c>
      <c r="H7" s="10"/>
    </row>
    <row r="8" spans="2:14">
      <c r="B8" s="11">
        <v>3</v>
      </c>
      <c r="C8" s="21">
        <v>45031</v>
      </c>
      <c r="D8" s="10" t="s">
        <v>1301</v>
      </c>
      <c r="E8" s="45">
        <v>1000000</v>
      </c>
      <c r="F8" s="11" t="s">
        <v>1299</v>
      </c>
      <c r="G8" s="11" t="s">
        <v>139</v>
      </c>
      <c r="H8" s="10"/>
    </row>
    <row r="9" spans="2:14">
      <c r="B9" s="11">
        <v>4</v>
      </c>
      <c r="C9" s="21">
        <v>45059</v>
      </c>
      <c r="D9" s="10" t="s">
        <v>1302</v>
      </c>
      <c r="E9" s="28">
        <v>175000</v>
      </c>
      <c r="F9" s="11" t="s">
        <v>1299</v>
      </c>
      <c r="G9" s="11" t="s">
        <v>139</v>
      </c>
      <c r="H9" s="10"/>
    </row>
    <row r="10" spans="2:14">
      <c r="B10" s="11">
        <v>5</v>
      </c>
      <c r="C10" s="21">
        <v>45061</v>
      </c>
      <c r="D10" s="10" t="s">
        <v>1303</v>
      </c>
      <c r="E10" s="28">
        <v>140000</v>
      </c>
      <c r="F10" s="11" t="s">
        <v>1299</v>
      </c>
      <c r="G10" s="11" t="s">
        <v>147</v>
      </c>
      <c r="H10" s="10"/>
      <c r="L10" s="35"/>
      <c r="N10" s="36"/>
    </row>
    <row r="11" spans="2:14">
      <c r="B11" s="11">
        <v>6</v>
      </c>
      <c r="C11" s="21">
        <v>45061</v>
      </c>
      <c r="D11" s="10" t="s">
        <v>1304</v>
      </c>
      <c r="E11" s="28">
        <v>600000</v>
      </c>
      <c r="F11" s="11" t="s">
        <v>1299</v>
      </c>
      <c r="G11" s="11" t="s">
        <v>292</v>
      </c>
      <c r="H11" s="10"/>
      <c r="L11" s="35"/>
      <c r="N11" s="36"/>
    </row>
    <row r="12" spans="2:14">
      <c r="B12" s="11">
        <v>7</v>
      </c>
      <c r="C12" s="21">
        <v>45061</v>
      </c>
      <c r="D12" s="10" t="s">
        <v>1305</v>
      </c>
      <c r="E12" s="28">
        <v>570000</v>
      </c>
      <c r="F12" s="11" t="s">
        <v>1299</v>
      </c>
      <c r="G12" s="11" t="s">
        <v>255</v>
      </c>
      <c r="H12" s="10"/>
    </row>
    <row r="13" spans="2:14">
      <c r="B13" s="11">
        <v>8</v>
      </c>
      <c r="C13" s="21">
        <v>45061</v>
      </c>
      <c r="D13" s="10" t="s">
        <v>1306</v>
      </c>
      <c r="E13" s="28">
        <v>400000</v>
      </c>
      <c r="F13" s="11" t="s">
        <v>1299</v>
      </c>
      <c r="G13" s="11" t="s">
        <v>289</v>
      </c>
      <c r="H13" s="10"/>
    </row>
    <row r="14" spans="2:14">
      <c r="B14" s="11">
        <v>9</v>
      </c>
      <c r="C14" s="21">
        <v>45061</v>
      </c>
      <c r="D14" s="10" t="s">
        <v>1307</v>
      </c>
      <c r="E14" s="28">
        <v>25000</v>
      </c>
      <c r="F14" s="11" t="s">
        <v>1299</v>
      </c>
      <c r="G14" s="11" t="s">
        <v>135</v>
      </c>
      <c r="H14" s="10"/>
    </row>
    <row r="15" spans="2:14">
      <c r="B15" s="11">
        <v>10</v>
      </c>
      <c r="C15" s="21">
        <v>45061</v>
      </c>
      <c r="D15" s="10" t="s">
        <v>1303</v>
      </c>
      <c r="E15" s="28">
        <v>57800</v>
      </c>
      <c r="F15" s="11" t="s">
        <v>1299</v>
      </c>
      <c r="G15" s="11" t="s">
        <v>147</v>
      </c>
      <c r="H15" s="10"/>
    </row>
    <row r="16" spans="2:14">
      <c r="B16" s="11">
        <v>11</v>
      </c>
      <c r="C16" s="21">
        <v>45061</v>
      </c>
      <c r="D16" s="10" t="s">
        <v>1303</v>
      </c>
      <c r="E16" s="28">
        <v>169000</v>
      </c>
      <c r="F16" s="11" t="s">
        <v>1299</v>
      </c>
      <c r="G16" s="11" t="s">
        <v>147</v>
      </c>
      <c r="H16" s="10"/>
    </row>
    <row r="17" spans="2:8">
      <c r="B17" s="11">
        <v>12</v>
      </c>
      <c r="C17" s="21">
        <v>45062</v>
      </c>
      <c r="D17" s="10" t="s">
        <v>1303</v>
      </c>
      <c r="E17" s="28">
        <v>457600</v>
      </c>
      <c r="F17" s="11" t="s">
        <v>1299</v>
      </c>
      <c r="G17" s="11" t="s">
        <v>147</v>
      </c>
      <c r="H17" s="10"/>
    </row>
    <row r="18" spans="2:8">
      <c r="B18" s="11">
        <v>13</v>
      </c>
      <c r="C18" s="21">
        <v>45062</v>
      </c>
      <c r="D18" s="10" t="s">
        <v>1305</v>
      </c>
      <c r="E18" s="28">
        <v>600000</v>
      </c>
      <c r="F18" s="11" t="s">
        <v>1299</v>
      </c>
      <c r="G18" s="11" t="s">
        <v>255</v>
      </c>
      <c r="H18" s="10"/>
    </row>
    <row r="19" spans="2:8">
      <c r="B19" s="11">
        <v>14</v>
      </c>
      <c r="C19" s="21">
        <v>45063</v>
      </c>
      <c r="D19" s="10" t="s">
        <v>1306</v>
      </c>
      <c r="E19" s="28">
        <v>300000</v>
      </c>
      <c r="F19" s="11" t="s">
        <v>1299</v>
      </c>
      <c r="G19" s="11" t="s">
        <v>289</v>
      </c>
      <c r="H19" s="10"/>
    </row>
    <row r="20" spans="2:8">
      <c r="B20" s="11">
        <v>15</v>
      </c>
      <c r="C20" s="21">
        <v>45063</v>
      </c>
      <c r="D20" s="10" t="s">
        <v>1303</v>
      </c>
      <c r="E20" s="28">
        <v>116000</v>
      </c>
      <c r="F20" s="11" t="s">
        <v>1299</v>
      </c>
      <c r="G20" s="11" t="s">
        <v>147</v>
      </c>
      <c r="H2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B2:P41"/>
  <sheetViews>
    <sheetView topLeftCell="A18" workbookViewId="0">
      <selection activeCell="E6" sqref="E6:E41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9" t="s">
        <v>1296</v>
      </c>
      <c r="D2" s="189"/>
    </row>
    <row r="3" spans="2:14">
      <c r="B3" t="s">
        <v>735</v>
      </c>
      <c r="C3" s="189" t="s">
        <v>1297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45059</v>
      </c>
      <c r="D6" s="14" t="s">
        <v>1308</v>
      </c>
      <c r="E6" s="15">
        <v>90000</v>
      </c>
      <c r="F6" s="11" t="s">
        <v>1309</v>
      </c>
      <c r="G6" s="11" t="s">
        <v>135</v>
      </c>
      <c r="H6" s="10"/>
    </row>
    <row r="7" spans="2:14">
      <c r="B7" s="12">
        <v>2</v>
      </c>
      <c r="C7" s="13">
        <v>45059</v>
      </c>
      <c r="D7" s="14" t="s">
        <v>1310</v>
      </c>
      <c r="E7" s="15">
        <v>33000</v>
      </c>
      <c r="F7" s="11" t="s">
        <v>1309</v>
      </c>
      <c r="G7" s="11" t="s">
        <v>135</v>
      </c>
      <c r="H7" s="10"/>
    </row>
    <row r="8" spans="2:14">
      <c r="B8" s="12">
        <v>3</v>
      </c>
      <c r="C8" s="13">
        <v>45059</v>
      </c>
      <c r="D8" s="14" t="s">
        <v>1311</v>
      </c>
      <c r="E8" s="15">
        <v>50000</v>
      </c>
      <c r="F8" s="11" t="s">
        <v>1309</v>
      </c>
      <c r="G8" s="11" t="s">
        <v>139</v>
      </c>
      <c r="H8" s="10"/>
    </row>
    <row r="9" spans="2:14">
      <c r="B9" s="12">
        <v>4</v>
      </c>
      <c r="C9" s="13">
        <v>45060</v>
      </c>
      <c r="D9" s="14" t="s">
        <v>1312</v>
      </c>
      <c r="E9" s="15">
        <v>48000</v>
      </c>
      <c r="F9" s="11" t="s">
        <v>1309</v>
      </c>
      <c r="G9" s="11" t="s">
        <v>135</v>
      </c>
      <c r="H9" s="10"/>
    </row>
    <row r="10" spans="2:14">
      <c r="B10" s="12">
        <v>5</v>
      </c>
      <c r="C10" s="13">
        <v>45060</v>
      </c>
      <c r="D10" s="14" t="s">
        <v>1313</v>
      </c>
      <c r="E10" s="15">
        <v>133500</v>
      </c>
      <c r="F10" s="11" t="s">
        <v>1309</v>
      </c>
      <c r="G10" s="11" t="s">
        <v>583</v>
      </c>
      <c r="H10" s="10"/>
      <c r="L10" s="35"/>
      <c r="N10" s="36"/>
    </row>
    <row r="11" spans="2:14">
      <c r="B11" s="12">
        <v>6</v>
      </c>
      <c r="C11" s="13">
        <v>45060</v>
      </c>
      <c r="D11" s="14" t="s">
        <v>1314</v>
      </c>
      <c r="E11" s="15">
        <v>88800</v>
      </c>
      <c r="F11" s="11" t="s">
        <v>1309</v>
      </c>
      <c r="G11" s="11" t="s">
        <v>179</v>
      </c>
      <c r="H11" s="10"/>
      <c r="L11" s="35"/>
      <c r="N11" s="36"/>
    </row>
    <row r="12" spans="2:14">
      <c r="B12" s="12">
        <v>7</v>
      </c>
      <c r="C12" s="13">
        <v>45061</v>
      </c>
      <c r="D12" s="14" t="s">
        <v>1315</v>
      </c>
      <c r="E12" s="15">
        <v>30000</v>
      </c>
      <c r="F12" s="11" t="s">
        <v>1309</v>
      </c>
      <c r="G12" s="11" t="s">
        <v>132</v>
      </c>
      <c r="H12" s="10"/>
    </row>
    <row r="13" spans="2:14">
      <c r="B13" s="12">
        <v>8</v>
      </c>
      <c r="C13" s="13">
        <v>45061</v>
      </c>
      <c r="D13" s="14" t="s">
        <v>1316</v>
      </c>
      <c r="E13" s="15">
        <v>170000</v>
      </c>
      <c r="F13" s="11" t="s">
        <v>1309</v>
      </c>
      <c r="G13" s="11" t="s">
        <v>211</v>
      </c>
      <c r="H13" s="10"/>
    </row>
    <row r="14" spans="2:14">
      <c r="B14" s="12">
        <v>9</v>
      </c>
      <c r="C14" s="13">
        <v>45061</v>
      </c>
      <c r="D14" s="14" t="s">
        <v>1317</v>
      </c>
      <c r="E14" s="15">
        <v>850000</v>
      </c>
      <c r="F14" s="11" t="s">
        <v>1309</v>
      </c>
      <c r="G14" s="11" t="s">
        <v>1144</v>
      </c>
      <c r="H14" s="10"/>
    </row>
    <row r="15" spans="2:14">
      <c r="B15" s="12">
        <v>10</v>
      </c>
      <c r="C15" s="13">
        <v>45062</v>
      </c>
      <c r="D15" s="14" t="s">
        <v>1318</v>
      </c>
      <c r="E15" s="15">
        <v>320000</v>
      </c>
      <c r="F15" s="11" t="s">
        <v>1309</v>
      </c>
      <c r="G15" s="11" t="s">
        <v>1319</v>
      </c>
      <c r="H15" s="10"/>
    </row>
    <row r="16" spans="2:14">
      <c r="B16" s="12">
        <v>11</v>
      </c>
      <c r="C16" s="13">
        <v>45063</v>
      </c>
      <c r="D16" s="14" t="s">
        <v>1320</v>
      </c>
      <c r="E16" s="15">
        <v>224000</v>
      </c>
      <c r="F16" s="11" t="s">
        <v>1309</v>
      </c>
      <c r="G16" s="11" t="s">
        <v>1144</v>
      </c>
      <c r="H16" s="10"/>
    </row>
    <row r="17" spans="2:8">
      <c r="B17" s="12">
        <v>12</v>
      </c>
      <c r="C17" s="13">
        <v>45063</v>
      </c>
      <c r="D17" s="14" t="s">
        <v>1321</v>
      </c>
      <c r="E17" s="15">
        <v>105000</v>
      </c>
      <c r="F17" s="11" t="s">
        <v>1309</v>
      </c>
      <c r="G17" s="11" t="s">
        <v>147</v>
      </c>
      <c r="H17" s="10"/>
    </row>
    <row r="18" spans="2:8">
      <c r="B18" s="12">
        <v>13</v>
      </c>
      <c r="C18" s="13">
        <v>45063</v>
      </c>
      <c r="D18" s="14" t="s">
        <v>1322</v>
      </c>
      <c r="E18" s="15">
        <v>75000</v>
      </c>
      <c r="F18" s="11" t="s">
        <v>1309</v>
      </c>
      <c r="G18" s="11" t="s">
        <v>184</v>
      </c>
      <c r="H18" s="10"/>
    </row>
    <row r="19" spans="2:8">
      <c r="B19" s="12">
        <v>14</v>
      </c>
      <c r="C19" s="13">
        <v>45065</v>
      </c>
      <c r="D19" s="18" t="s">
        <v>1323</v>
      </c>
      <c r="E19" s="29">
        <v>150000</v>
      </c>
      <c r="F19" s="11" t="s">
        <v>1309</v>
      </c>
      <c r="G19" s="11" t="s">
        <v>132</v>
      </c>
      <c r="H19" s="10"/>
    </row>
    <row r="20" spans="2:8">
      <c r="B20" s="12">
        <v>15</v>
      </c>
      <c r="C20" s="13">
        <v>45065</v>
      </c>
      <c r="D20" s="18" t="s">
        <v>1324</v>
      </c>
      <c r="E20" s="29">
        <v>71000</v>
      </c>
      <c r="F20" s="11" t="s">
        <v>1309</v>
      </c>
      <c r="G20" s="11" t="s">
        <v>147</v>
      </c>
      <c r="H20" s="10"/>
    </row>
    <row r="21" spans="2:8">
      <c r="B21" s="16">
        <v>16</v>
      </c>
      <c r="C21" s="17">
        <v>45065</v>
      </c>
      <c r="D21" s="18" t="s">
        <v>1325</v>
      </c>
      <c r="E21" s="29">
        <v>200000</v>
      </c>
      <c r="F21" s="11" t="s">
        <v>1309</v>
      </c>
      <c r="G21" s="11" t="s">
        <v>82</v>
      </c>
      <c r="H21" s="10"/>
    </row>
    <row r="22" spans="2:8">
      <c r="B22" s="16">
        <v>17</v>
      </c>
      <c r="C22" s="17">
        <v>45066</v>
      </c>
      <c r="D22" s="18" t="s">
        <v>1326</v>
      </c>
      <c r="E22" s="29">
        <v>150000</v>
      </c>
      <c r="F22" s="11" t="s">
        <v>1309</v>
      </c>
      <c r="G22" s="11" t="s">
        <v>82</v>
      </c>
      <c r="H22" s="10"/>
    </row>
    <row r="23" spans="2:8">
      <c r="B23" s="16">
        <v>18</v>
      </c>
      <c r="C23" s="17">
        <v>45066</v>
      </c>
      <c r="D23" s="18" t="s">
        <v>1327</v>
      </c>
      <c r="E23" s="29">
        <v>50000</v>
      </c>
      <c r="F23" s="11" t="s">
        <v>1309</v>
      </c>
      <c r="G23" s="11" t="s">
        <v>179</v>
      </c>
      <c r="H23" s="10"/>
    </row>
    <row r="24" spans="2:8">
      <c r="B24" s="16">
        <v>19</v>
      </c>
      <c r="C24" s="17">
        <v>45066</v>
      </c>
      <c r="D24" s="18" t="s">
        <v>1328</v>
      </c>
      <c r="E24" s="29">
        <v>93000</v>
      </c>
      <c r="F24" s="11" t="s">
        <v>1309</v>
      </c>
      <c r="G24" s="11" t="s">
        <v>179</v>
      </c>
      <c r="H24" s="10"/>
    </row>
    <row r="25" spans="2:8">
      <c r="B25" s="16">
        <v>20</v>
      </c>
      <c r="C25" s="17">
        <v>45066</v>
      </c>
      <c r="D25" s="18" t="s">
        <v>1329</v>
      </c>
      <c r="E25" s="29">
        <v>170000</v>
      </c>
      <c r="F25" s="11" t="s">
        <v>1309</v>
      </c>
      <c r="G25" s="11" t="s">
        <v>135</v>
      </c>
      <c r="H25" s="10"/>
    </row>
    <row r="26" spans="2:8">
      <c r="B26" s="16">
        <v>21</v>
      </c>
      <c r="C26" s="17">
        <v>45066</v>
      </c>
      <c r="D26" s="18" t="s">
        <v>1330</v>
      </c>
      <c r="E26" s="29">
        <v>429000</v>
      </c>
      <c r="F26" s="11" t="s">
        <v>1309</v>
      </c>
      <c r="G26" s="11" t="s">
        <v>157</v>
      </c>
      <c r="H26" s="10"/>
    </row>
    <row r="27" spans="2:8">
      <c r="B27" s="16">
        <v>22</v>
      </c>
      <c r="C27" s="17">
        <v>45066</v>
      </c>
      <c r="D27" s="18" t="s">
        <v>1331</v>
      </c>
      <c r="E27" s="29">
        <v>105000</v>
      </c>
      <c r="F27" s="11" t="s">
        <v>1309</v>
      </c>
      <c r="G27" s="11" t="s">
        <v>211</v>
      </c>
      <c r="H27" s="10"/>
    </row>
    <row r="28" spans="2:8">
      <c r="B28" s="16">
        <v>23</v>
      </c>
      <c r="C28" s="17">
        <v>45066</v>
      </c>
      <c r="D28" s="18" t="s">
        <v>1332</v>
      </c>
      <c r="E28" s="29">
        <v>160000</v>
      </c>
      <c r="F28" s="11" t="s">
        <v>1309</v>
      </c>
      <c r="G28" s="11" t="s">
        <v>132</v>
      </c>
      <c r="H28" s="10"/>
    </row>
    <row r="29" spans="2:8">
      <c r="B29" s="39">
        <v>24</v>
      </c>
      <c r="C29" s="40">
        <v>45068</v>
      </c>
      <c r="D29" s="41" t="s">
        <v>1333</v>
      </c>
      <c r="E29" s="42">
        <v>0</v>
      </c>
      <c r="F29" s="43" t="s">
        <v>1309</v>
      </c>
      <c r="G29" s="43" t="s">
        <v>135</v>
      </c>
      <c r="H29" s="44"/>
    </row>
    <row r="30" spans="2:8">
      <c r="B30" s="16">
        <v>25</v>
      </c>
      <c r="C30" s="17">
        <v>45068</v>
      </c>
      <c r="D30" s="18" t="s">
        <v>1334</v>
      </c>
      <c r="E30" s="29">
        <v>50000</v>
      </c>
      <c r="F30" s="11" t="s">
        <v>1309</v>
      </c>
      <c r="G30" s="11" t="s">
        <v>184</v>
      </c>
      <c r="H30" s="10"/>
    </row>
    <row r="31" spans="2:8">
      <c r="B31" s="16">
        <v>26</v>
      </c>
      <c r="C31" s="17">
        <v>45070</v>
      </c>
      <c r="D31" s="18" t="s">
        <v>1335</v>
      </c>
      <c r="E31" s="29">
        <v>100000</v>
      </c>
      <c r="F31" s="11" t="s">
        <v>1309</v>
      </c>
      <c r="G31" s="11" t="s">
        <v>147</v>
      </c>
      <c r="H31" s="10"/>
    </row>
    <row r="32" spans="2:8">
      <c r="B32" s="16">
        <v>27</v>
      </c>
      <c r="C32" s="17">
        <v>45070</v>
      </c>
      <c r="D32" s="18" t="s">
        <v>1336</v>
      </c>
      <c r="E32" s="29">
        <v>50000</v>
      </c>
      <c r="F32" s="11" t="s">
        <v>1309</v>
      </c>
      <c r="G32" s="11" t="s">
        <v>139</v>
      </c>
      <c r="H32" s="10"/>
    </row>
    <row r="33" spans="2:8">
      <c r="B33" s="16">
        <v>28</v>
      </c>
      <c r="C33" s="17">
        <v>45071</v>
      </c>
      <c r="D33" s="18" t="s">
        <v>1337</v>
      </c>
      <c r="E33" s="29">
        <v>105000</v>
      </c>
      <c r="F33" s="11" t="s">
        <v>1309</v>
      </c>
      <c r="G33" s="11" t="s">
        <v>147</v>
      </c>
      <c r="H33" s="10"/>
    </row>
    <row r="34" spans="2:8">
      <c r="B34" s="16">
        <v>29</v>
      </c>
      <c r="C34" s="17">
        <v>45075</v>
      </c>
      <c r="D34" s="18" t="s">
        <v>1338</v>
      </c>
      <c r="E34" s="29">
        <v>150000</v>
      </c>
      <c r="F34" s="11" t="s">
        <v>1309</v>
      </c>
      <c r="G34" s="11" t="s">
        <v>82</v>
      </c>
      <c r="H34" s="10"/>
    </row>
    <row r="35" spans="2:8">
      <c r="B35" s="16">
        <v>30</v>
      </c>
      <c r="C35" s="17">
        <v>45075</v>
      </c>
      <c r="D35" s="18" t="s">
        <v>1339</v>
      </c>
      <c r="E35" s="29">
        <v>200000</v>
      </c>
      <c r="F35" s="11" t="s">
        <v>1309</v>
      </c>
      <c r="G35" s="11" t="s">
        <v>82</v>
      </c>
      <c r="H35" s="10"/>
    </row>
    <row r="36" spans="2:8">
      <c r="B36" s="16">
        <v>31</v>
      </c>
      <c r="C36" s="17">
        <v>45076</v>
      </c>
      <c r="D36" s="18" t="s">
        <v>1340</v>
      </c>
      <c r="E36" s="29">
        <v>75000</v>
      </c>
      <c r="F36" s="11" t="s">
        <v>1309</v>
      </c>
      <c r="G36" s="11" t="s">
        <v>132</v>
      </c>
      <c r="H36" s="10"/>
    </row>
    <row r="37" spans="2:8">
      <c r="B37" s="16">
        <v>32</v>
      </c>
      <c r="C37" s="17">
        <v>45076</v>
      </c>
      <c r="D37" s="18" t="s">
        <v>1341</v>
      </c>
      <c r="E37" s="29">
        <v>75000</v>
      </c>
      <c r="F37" s="11" t="s">
        <v>1309</v>
      </c>
      <c r="G37" s="11" t="s">
        <v>583</v>
      </c>
      <c r="H37" s="10"/>
    </row>
    <row r="38" spans="2:8">
      <c r="B38" s="16">
        <v>33</v>
      </c>
      <c r="C38" s="17">
        <v>45076</v>
      </c>
      <c r="D38" s="18" t="s">
        <v>1342</v>
      </c>
      <c r="E38" s="29">
        <v>43000</v>
      </c>
      <c r="F38" s="11" t="s">
        <v>1309</v>
      </c>
      <c r="G38" s="11" t="s">
        <v>147</v>
      </c>
      <c r="H38" s="10"/>
    </row>
    <row r="39" spans="2:8">
      <c r="B39" s="16">
        <v>34</v>
      </c>
      <c r="C39" s="17">
        <v>45076</v>
      </c>
      <c r="D39" s="18" t="s">
        <v>1343</v>
      </c>
      <c r="E39" s="29">
        <v>52500</v>
      </c>
      <c r="F39" s="11" t="s">
        <v>1309</v>
      </c>
      <c r="G39" s="11" t="s">
        <v>187</v>
      </c>
      <c r="H39" s="10"/>
    </row>
    <row r="40" spans="2:8">
      <c r="B40" s="16">
        <v>35</v>
      </c>
      <c r="C40" s="17">
        <v>45076</v>
      </c>
      <c r="D40" s="18" t="s">
        <v>1344</v>
      </c>
      <c r="E40" s="29">
        <v>30000</v>
      </c>
      <c r="F40" s="11" t="s">
        <v>1309</v>
      </c>
      <c r="G40" s="11" t="s">
        <v>132</v>
      </c>
      <c r="H40" s="10"/>
    </row>
    <row r="41" spans="2:8">
      <c r="B41" s="16">
        <v>36</v>
      </c>
      <c r="C41" s="17">
        <v>45077</v>
      </c>
      <c r="D41" s="18" t="s">
        <v>1345</v>
      </c>
      <c r="E41" s="29">
        <v>248000</v>
      </c>
      <c r="F41" s="11" t="s">
        <v>1309</v>
      </c>
      <c r="G41" s="11" t="s">
        <v>179</v>
      </c>
      <c r="H4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B2:P33"/>
  <sheetViews>
    <sheetView workbookViewId="0">
      <selection activeCell="K23" sqref="K23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9" t="s">
        <v>1346</v>
      </c>
      <c r="D2" s="189"/>
    </row>
    <row r="3" spans="2:14">
      <c r="B3" t="s">
        <v>735</v>
      </c>
      <c r="C3" s="189" t="s">
        <v>1347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7">
        <v>45015</v>
      </c>
      <c r="D6" s="14" t="s">
        <v>1348</v>
      </c>
      <c r="E6" s="15">
        <v>22750</v>
      </c>
      <c r="F6" s="8" t="s">
        <v>1349</v>
      </c>
      <c r="G6" s="8" t="s">
        <v>157</v>
      </c>
      <c r="H6" s="20"/>
    </row>
    <row r="7" spans="2:14">
      <c r="B7" s="12">
        <v>2</v>
      </c>
      <c r="C7" s="17">
        <v>45018</v>
      </c>
      <c r="D7" s="18" t="s">
        <v>1350</v>
      </c>
      <c r="E7" s="34">
        <v>1200000</v>
      </c>
      <c r="F7" s="8" t="s">
        <v>1349</v>
      </c>
      <c r="G7" s="9" t="s">
        <v>255</v>
      </c>
      <c r="H7" s="20"/>
    </row>
    <row r="8" spans="2:14">
      <c r="B8" s="12">
        <v>3</v>
      </c>
      <c r="C8" s="17">
        <v>45048</v>
      </c>
      <c r="D8" s="18" t="s">
        <v>1351</v>
      </c>
      <c r="E8" s="29">
        <v>1200000</v>
      </c>
      <c r="F8" s="8" t="s">
        <v>1349</v>
      </c>
      <c r="G8" s="8" t="s">
        <v>255</v>
      </c>
      <c r="H8" s="10"/>
    </row>
    <row r="9" spans="2:14">
      <c r="B9" s="12">
        <v>4</v>
      </c>
      <c r="C9" s="17">
        <v>45049</v>
      </c>
      <c r="D9" s="18" t="s">
        <v>1352</v>
      </c>
      <c r="E9" s="29">
        <v>37000</v>
      </c>
      <c r="F9" s="8" t="s">
        <v>1349</v>
      </c>
      <c r="G9" s="9" t="s">
        <v>157</v>
      </c>
      <c r="H9" s="10"/>
    </row>
    <row r="10" spans="2:14">
      <c r="B10" s="12">
        <v>5</v>
      </c>
      <c r="C10" s="17">
        <v>45049</v>
      </c>
      <c r="D10" s="18" t="s">
        <v>1353</v>
      </c>
      <c r="E10" s="29">
        <v>35000</v>
      </c>
      <c r="F10" s="8" t="s">
        <v>1349</v>
      </c>
      <c r="G10" s="9" t="s">
        <v>157</v>
      </c>
      <c r="H10" s="10"/>
    </row>
    <row r="11" spans="2:14">
      <c r="B11" s="12">
        <v>6</v>
      </c>
      <c r="C11" s="17">
        <v>45050</v>
      </c>
      <c r="D11" s="18" t="s">
        <v>1354</v>
      </c>
      <c r="E11" s="29">
        <v>40000</v>
      </c>
      <c r="F11" s="8" t="s">
        <v>1349</v>
      </c>
      <c r="G11" s="9" t="s">
        <v>963</v>
      </c>
      <c r="H11" s="10"/>
    </row>
    <row r="12" spans="2:14">
      <c r="B12" s="12">
        <v>7</v>
      </c>
      <c r="C12" s="17">
        <v>45056</v>
      </c>
      <c r="D12" s="18" t="s">
        <v>1355</v>
      </c>
      <c r="E12" s="29">
        <v>21000</v>
      </c>
      <c r="F12" s="8" t="s">
        <v>1349</v>
      </c>
      <c r="G12" s="9" t="s">
        <v>135</v>
      </c>
      <c r="H12" s="10"/>
      <c r="L12" s="35"/>
      <c r="N12" s="36"/>
    </row>
    <row r="13" spans="2:14">
      <c r="B13" s="12">
        <v>8</v>
      </c>
      <c r="C13" s="17">
        <v>45051</v>
      </c>
      <c r="D13" s="18" t="s">
        <v>1356</v>
      </c>
      <c r="E13" s="29">
        <v>60000</v>
      </c>
      <c r="F13" s="8" t="s">
        <v>1349</v>
      </c>
      <c r="G13" s="9" t="s">
        <v>135</v>
      </c>
      <c r="H13" s="10"/>
      <c r="L13" s="35"/>
      <c r="N13" s="36"/>
    </row>
    <row r="14" spans="2:14">
      <c r="B14" s="12">
        <v>9</v>
      </c>
      <c r="C14" s="17">
        <v>44989</v>
      </c>
      <c r="D14" s="18" t="s">
        <v>1357</v>
      </c>
      <c r="E14" s="29">
        <v>60000</v>
      </c>
      <c r="F14" s="8" t="s">
        <v>1349</v>
      </c>
      <c r="G14" s="9" t="s">
        <v>184</v>
      </c>
      <c r="H14" s="10"/>
    </row>
    <row r="15" spans="2:14">
      <c r="B15" s="12">
        <v>10</v>
      </c>
      <c r="C15" s="17">
        <v>44991</v>
      </c>
      <c r="D15" s="18" t="s">
        <v>1358</v>
      </c>
      <c r="E15" s="34">
        <v>60000</v>
      </c>
      <c r="F15" s="8" t="s">
        <v>1349</v>
      </c>
      <c r="G15" s="9" t="s">
        <v>184</v>
      </c>
      <c r="H15" s="10"/>
    </row>
    <row r="16" spans="2:14">
      <c r="B16" s="12">
        <v>11</v>
      </c>
      <c r="C16" s="17">
        <v>44996</v>
      </c>
      <c r="D16" s="18" t="s">
        <v>1358</v>
      </c>
      <c r="E16" s="29">
        <v>60000</v>
      </c>
      <c r="F16" s="8" t="s">
        <v>1349</v>
      </c>
      <c r="G16" s="9" t="s">
        <v>184</v>
      </c>
      <c r="H16" s="10"/>
    </row>
    <row r="17" spans="2:8">
      <c r="B17" s="12">
        <v>12</v>
      </c>
      <c r="C17" s="17">
        <v>44998</v>
      </c>
      <c r="D17" s="18" t="s">
        <v>1358</v>
      </c>
      <c r="E17" s="29">
        <v>65000</v>
      </c>
      <c r="F17" s="8" t="s">
        <v>1349</v>
      </c>
      <c r="G17" s="9" t="s">
        <v>184</v>
      </c>
      <c r="H17" s="10"/>
    </row>
    <row r="18" spans="2:8">
      <c r="B18" s="12">
        <v>13</v>
      </c>
      <c r="C18" s="17">
        <v>45003</v>
      </c>
      <c r="D18" s="18" t="s">
        <v>1358</v>
      </c>
      <c r="E18" s="15">
        <v>65000</v>
      </c>
      <c r="F18" s="8" t="s">
        <v>1349</v>
      </c>
      <c r="G18" s="9" t="s">
        <v>184</v>
      </c>
      <c r="H18" s="10"/>
    </row>
    <row r="19" spans="2:8">
      <c r="B19" s="12">
        <v>14</v>
      </c>
      <c r="C19" s="17">
        <v>45005</v>
      </c>
      <c r="D19" s="18" t="s">
        <v>1358</v>
      </c>
      <c r="E19" s="29">
        <v>60000</v>
      </c>
      <c r="F19" s="8" t="s">
        <v>1349</v>
      </c>
      <c r="G19" s="9" t="s">
        <v>184</v>
      </c>
      <c r="H19" s="10"/>
    </row>
    <row r="20" spans="2:8">
      <c r="B20" s="12">
        <v>15</v>
      </c>
      <c r="C20" s="17">
        <v>45010</v>
      </c>
      <c r="D20" s="18" t="s">
        <v>1359</v>
      </c>
      <c r="E20" s="29">
        <v>70000</v>
      </c>
      <c r="F20" s="8" t="s">
        <v>1349</v>
      </c>
      <c r="G20" s="9" t="s">
        <v>184</v>
      </c>
      <c r="H20" s="10"/>
    </row>
    <row r="21" spans="2:8">
      <c r="B21" s="12">
        <v>16</v>
      </c>
      <c r="C21" s="17">
        <v>45012</v>
      </c>
      <c r="D21" s="18" t="s">
        <v>1358</v>
      </c>
      <c r="E21" s="15">
        <v>65000</v>
      </c>
      <c r="F21" s="8" t="s">
        <v>1349</v>
      </c>
      <c r="G21" s="9" t="s">
        <v>184</v>
      </c>
      <c r="H21" s="10"/>
    </row>
    <row r="22" spans="2:8">
      <c r="B22" s="16"/>
      <c r="C22" s="17"/>
      <c r="D22" s="18"/>
      <c r="E22" s="29"/>
      <c r="F22" s="8"/>
      <c r="G22" s="9"/>
      <c r="H22" s="10"/>
    </row>
    <row r="23" spans="2:8">
      <c r="B23" s="16">
        <v>1</v>
      </c>
      <c r="C23" s="17">
        <v>45034</v>
      </c>
      <c r="D23" s="18" t="s">
        <v>1360</v>
      </c>
      <c r="E23" s="29">
        <v>108000</v>
      </c>
      <c r="F23" s="8" t="s">
        <v>1349</v>
      </c>
      <c r="G23" s="9" t="s">
        <v>184</v>
      </c>
      <c r="H23" s="10"/>
    </row>
    <row r="24" spans="2:8">
      <c r="B24" s="16">
        <v>2</v>
      </c>
      <c r="C24" s="17">
        <v>45058</v>
      </c>
      <c r="D24" s="18" t="s">
        <v>1361</v>
      </c>
      <c r="E24" s="29">
        <v>27000</v>
      </c>
      <c r="F24" s="8" t="s">
        <v>1349</v>
      </c>
      <c r="G24" s="9" t="s">
        <v>135</v>
      </c>
      <c r="H24" s="10"/>
    </row>
    <row r="25" spans="2:8">
      <c r="B25" s="16">
        <v>3</v>
      </c>
      <c r="C25" s="17">
        <v>45060</v>
      </c>
      <c r="D25" s="18" t="s">
        <v>1362</v>
      </c>
      <c r="E25" s="29">
        <v>264000</v>
      </c>
      <c r="F25" s="8" t="s">
        <v>1349</v>
      </c>
      <c r="G25" s="9" t="s">
        <v>139</v>
      </c>
      <c r="H25" s="10"/>
    </row>
    <row r="26" spans="2:8">
      <c r="B26" s="16">
        <v>4</v>
      </c>
      <c r="C26" s="17">
        <v>45060</v>
      </c>
      <c r="D26" s="18" t="s">
        <v>1363</v>
      </c>
      <c r="E26" s="29">
        <v>165600</v>
      </c>
      <c r="F26" s="8" t="s">
        <v>1349</v>
      </c>
      <c r="G26" s="9" t="s">
        <v>139</v>
      </c>
      <c r="H26" s="10"/>
    </row>
    <row r="27" spans="2:8">
      <c r="B27" s="16">
        <v>5</v>
      </c>
      <c r="C27" s="17">
        <v>45068</v>
      </c>
      <c r="D27" s="18" t="s">
        <v>1364</v>
      </c>
      <c r="E27" s="29">
        <v>190000</v>
      </c>
      <c r="F27" s="8" t="s">
        <v>1349</v>
      </c>
      <c r="G27" s="9" t="s">
        <v>139</v>
      </c>
      <c r="H27" s="10"/>
    </row>
    <row r="28" spans="2:8">
      <c r="B28" s="16">
        <v>6</v>
      </c>
      <c r="C28" s="17">
        <v>45068</v>
      </c>
      <c r="D28" s="18" t="s">
        <v>1365</v>
      </c>
      <c r="E28" s="29">
        <v>60000</v>
      </c>
      <c r="F28" s="8" t="s">
        <v>1349</v>
      </c>
      <c r="G28" s="9" t="s">
        <v>184</v>
      </c>
      <c r="H28" s="10"/>
    </row>
    <row r="29" spans="2:8">
      <c r="B29" s="16">
        <v>7</v>
      </c>
      <c r="C29" s="17">
        <v>45070</v>
      </c>
      <c r="D29" s="18" t="s">
        <v>1366</v>
      </c>
      <c r="E29" s="29">
        <v>60000</v>
      </c>
      <c r="F29" s="8" t="s">
        <v>1349</v>
      </c>
      <c r="G29" s="9" t="s">
        <v>184</v>
      </c>
      <c r="H29" s="10"/>
    </row>
    <row r="30" spans="2:8">
      <c r="B30" s="16">
        <v>8</v>
      </c>
      <c r="C30" s="17">
        <v>45070</v>
      </c>
      <c r="D30" s="18" t="s">
        <v>1367</v>
      </c>
      <c r="E30" s="29">
        <v>20000</v>
      </c>
      <c r="F30" s="8" t="s">
        <v>1349</v>
      </c>
      <c r="G30" s="9" t="s">
        <v>135</v>
      </c>
      <c r="H30" s="10"/>
    </row>
    <row r="31" spans="2:8">
      <c r="B31" s="16">
        <v>9</v>
      </c>
      <c r="C31" s="17">
        <v>45078</v>
      </c>
      <c r="D31" s="18" t="s">
        <v>1368</v>
      </c>
      <c r="E31" s="29">
        <v>64000</v>
      </c>
      <c r="F31" s="8" t="s">
        <v>1349</v>
      </c>
      <c r="G31" s="9" t="s">
        <v>135</v>
      </c>
      <c r="H31" s="10"/>
    </row>
    <row r="32" spans="2:8">
      <c r="B32" s="16"/>
      <c r="C32" s="17"/>
      <c r="D32" s="18"/>
      <c r="E32" s="29"/>
      <c r="F32" s="9"/>
      <c r="G32" s="11"/>
      <c r="H32" s="10"/>
    </row>
    <row r="33" spans="2:8">
      <c r="B33" s="12"/>
      <c r="C33" s="17"/>
      <c r="D33" s="18"/>
      <c r="E33" s="15"/>
      <c r="F33" s="9"/>
      <c r="G33" s="11"/>
      <c r="H33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B2:P34"/>
  <sheetViews>
    <sheetView workbookViewId="0">
      <selection activeCell="E6" sqref="E6:E34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9" t="s">
        <v>1346</v>
      </c>
      <c r="D2" s="189"/>
    </row>
    <row r="3" spans="2:14">
      <c r="B3" t="s">
        <v>735</v>
      </c>
      <c r="C3" s="189" t="s">
        <v>1369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45056</v>
      </c>
      <c r="D6" s="14" t="s">
        <v>1370</v>
      </c>
      <c r="E6" s="15">
        <v>150000</v>
      </c>
      <c r="F6" s="8" t="s">
        <v>1371</v>
      </c>
      <c r="G6" s="8" t="s">
        <v>82</v>
      </c>
      <c r="H6" s="20"/>
    </row>
    <row r="7" spans="2:14">
      <c r="B7" s="12">
        <v>2</v>
      </c>
      <c r="C7" s="13">
        <v>45056</v>
      </c>
      <c r="D7" s="14" t="s">
        <v>1372</v>
      </c>
      <c r="E7" s="15">
        <v>200000</v>
      </c>
      <c r="F7" s="8" t="s">
        <v>1371</v>
      </c>
      <c r="G7" s="9" t="s">
        <v>82</v>
      </c>
      <c r="H7" s="20"/>
    </row>
    <row r="8" spans="2:14">
      <c r="B8" s="12">
        <v>3</v>
      </c>
      <c r="C8" s="13">
        <v>45076</v>
      </c>
      <c r="D8" s="14" t="s">
        <v>1373</v>
      </c>
      <c r="E8" s="15">
        <v>110000</v>
      </c>
      <c r="F8" s="8" t="s">
        <v>1371</v>
      </c>
      <c r="G8" s="8" t="s">
        <v>139</v>
      </c>
      <c r="H8" s="10"/>
    </row>
    <row r="9" spans="2:14">
      <c r="B9" s="12">
        <v>4</v>
      </c>
      <c r="C9" s="13">
        <v>45077</v>
      </c>
      <c r="D9" s="14" t="s">
        <v>1374</v>
      </c>
      <c r="E9" s="15">
        <v>50000</v>
      </c>
      <c r="F9" s="8" t="s">
        <v>1371</v>
      </c>
      <c r="G9" s="9" t="s">
        <v>147</v>
      </c>
      <c r="H9" s="10"/>
    </row>
    <row r="10" spans="2:14">
      <c r="B10" s="12">
        <v>5</v>
      </c>
      <c r="C10" s="13">
        <v>45077</v>
      </c>
      <c r="D10" s="14" t="s">
        <v>1375</v>
      </c>
      <c r="E10" s="15">
        <v>335000</v>
      </c>
      <c r="F10" s="8" t="s">
        <v>1371</v>
      </c>
      <c r="G10" s="9" t="s">
        <v>135</v>
      </c>
      <c r="H10" s="10"/>
    </row>
    <row r="11" spans="2:14">
      <c r="B11" s="12">
        <v>6</v>
      </c>
      <c r="C11" s="13">
        <v>45078</v>
      </c>
      <c r="D11" s="14" t="s">
        <v>1376</v>
      </c>
      <c r="E11" s="15">
        <v>50000</v>
      </c>
      <c r="F11" s="8" t="s">
        <v>1371</v>
      </c>
      <c r="G11" s="9" t="s">
        <v>147</v>
      </c>
      <c r="H11" s="10"/>
    </row>
    <row r="12" spans="2:14">
      <c r="B12" s="12">
        <v>7</v>
      </c>
      <c r="C12" s="13">
        <v>45078</v>
      </c>
      <c r="D12" s="14" t="s">
        <v>1377</v>
      </c>
      <c r="E12" s="15">
        <v>100000</v>
      </c>
      <c r="F12" s="8" t="s">
        <v>1371</v>
      </c>
      <c r="G12" s="9" t="s">
        <v>139</v>
      </c>
      <c r="H12" s="10"/>
      <c r="L12" s="35"/>
      <c r="N12" s="36"/>
    </row>
    <row r="13" spans="2:14">
      <c r="B13" s="12">
        <v>8</v>
      </c>
      <c r="C13" s="13">
        <v>45078</v>
      </c>
      <c r="D13" s="14" t="s">
        <v>1378</v>
      </c>
      <c r="E13" s="15">
        <v>88000</v>
      </c>
      <c r="F13" s="8" t="s">
        <v>1371</v>
      </c>
      <c r="G13" s="9" t="s">
        <v>135</v>
      </c>
      <c r="H13" s="10"/>
      <c r="L13" s="35"/>
      <c r="N13" s="36"/>
    </row>
    <row r="14" spans="2:14">
      <c r="B14" s="12">
        <v>9</v>
      </c>
      <c r="C14" s="13">
        <v>45078</v>
      </c>
      <c r="D14" s="14" t="s">
        <v>1379</v>
      </c>
      <c r="E14" s="15">
        <v>50000</v>
      </c>
      <c r="F14" s="8" t="s">
        <v>1371</v>
      </c>
      <c r="G14" s="9" t="s">
        <v>139</v>
      </c>
      <c r="H14" s="10"/>
    </row>
    <row r="15" spans="2:14">
      <c r="B15" s="12">
        <v>10</v>
      </c>
      <c r="C15" s="13">
        <v>45079</v>
      </c>
      <c r="D15" s="14" t="s">
        <v>1380</v>
      </c>
      <c r="E15" s="15">
        <v>33000</v>
      </c>
      <c r="F15" s="8" t="s">
        <v>1371</v>
      </c>
      <c r="G15" s="9" t="s">
        <v>135</v>
      </c>
      <c r="H15" s="10"/>
    </row>
    <row r="16" spans="2:14">
      <c r="B16" s="12">
        <v>11</v>
      </c>
      <c r="C16" s="13">
        <v>45082</v>
      </c>
      <c r="D16" s="14" t="s">
        <v>1381</v>
      </c>
      <c r="E16" s="15">
        <v>65000</v>
      </c>
      <c r="F16" s="8" t="s">
        <v>1371</v>
      </c>
      <c r="G16" s="9" t="s">
        <v>157</v>
      </c>
      <c r="H16" s="10"/>
    </row>
    <row r="17" spans="2:8">
      <c r="B17" s="12">
        <v>12</v>
      </c>
      <c r="C17" s="13">
        <v>45082</v>
      </c>
      <c r="D17" s="14" t="s">
        <v>1382</v>
      </c>
      <c r="E17" s="15">
        <v>15000</v>
      </c>
      <c r="F17" s="8" t="s">
        <v>1371</v>
      </c>
      <c r="G17" s="9" t="s">
        <v>147</v>
      </c>
      <c r="H17" s="10"/>
    </row>
    <row r="18" spans="2:8">
      <c r="B18" s="12">
        <v>13</v>
      </c>
      <c r="C18" s="13">
        <v>45082</v>
      </c>
      <c r="D18" s="14" t="s">
        <v>1383</v>
      </c>
      <c r="E18" s="15">
        <v>30000</v>
      </c>
      <c r="F18" s="8" t="s">
        <v>1371</v>
      </c>
      <c r="G18" s="9" t="s">
        <v>147</v>
      </c>
      <c r="H18" s="10"/>
    </row>
    <row r="19" spans="2:8">
      <c r="B19" s="12">
        <v>14</v>
      </c>
      <c r="C19" s="13">
        <v>45082</v>
      </c>
      <c r="D19" s="14" t="s">
        <v>1384</v>
      </c>
      <c r="E19" s="15">
        <v>12000</v>
      </c>
      <c r="F19" s="8" t="s">
        <v>1371</v>
      </c>
      <c r="G19" s="9" t="s">
        <v>184</v>
      </c>
      <c r="H19" s="10"/>
    </row>
    <row r="20" spans="2:8">
      <c r="B20" s="12">
        <v>15</v>
      </c>
      <c r="C20" s="13">
        <v>45083</v>
      </c>
      <c r="D20" s="14" t="s">
        <v>1385</v>
      </c>
      <c r="E20" s="15">
        <v>200000</v>
      </c>
      <c r="F20" s="8" t="s">
        <v>1371</v>
      </c>
      <c r="G20" s="9" t="s">
        <v>139</v>
      </c>
      <c r="H20" s="10"/>
    </row>
    <row r="21" spans="2:8">
      <c r="B21" s="12">
        <v>16</v>
      </c>
      <c r="C21" s="13">
        <v>45083</v>
      </c>
      <c r="D21" s="14" t="s">
        <v>1386</v>
      </c>
      <c r="E21" s="15">
        <v>350000</v>
      </c>
      <c r="F21" s="8" t="s">
        <v>1371</v>
      </c>
      <c r="G21" s="9" t="s">
        <v>139</v>
      </c>
      <c r="H21" s="10"/>
    </row>
    <row r="22" spans="2:8">
      <c r="B22" s="12">
        <v>17</v>
      </c>
      <c r="C22" s="13">
        <v>45083</v>
      </c>
      <c r="D22" s="14" t="s">
        <v>1387</v>
      </c>
      <c r="E22" s="15">
        <v>700000</v>
      </c>
      <c r="F22" s="8" t="s">
        <v>1371</v>
      </c>
      <c r="G22" s="9" t="s">
        <v>139</v>
      </c>
      <c r="H22" s="10"/>
    </row>
    <row r="23" spans="2:8">
      <c r="B23" s="12">
        <v>18</v>
      </c>
      <c r="C23" s="13">
        <v>45084</v>
      </c>
      <c r="D23" s="14" t="s">
        <v>1388</v>
      </c>
      <c r="E23" s="15">
        <v>170000</v>
      </c>
      <c r="F23" s="8" t="s">
        <v>1371</v>
      </c>
      <c r="G23" s="9" t="s">
        <v>139</v>
      </c>
      <c r="H23" s="10"/>
    </row>
    <row r="24" spans="2:8">
      <c r="B24" s="12">
        <v>19</v>
      </c>
      <c r="C24" s="13">
        <v>45084</v>
      </c>
      <c r="D24" s="14" t="s">
        <v>1389</v>
      </c>
      <c r="E24" s="15">
        <v>170000</v>
      </c>
      <c r="F24" s="8" t="s">
        <v>1371</v>
      </c>
      <c r="G24" s="9" t="s">
        <v>157</v>
      </c>
      <c r="H24" s="10"/>
    </row>
    <row r="25" spans="2:8">
      <c r="B25" s="12">
        <v>20</v>
      </c>
      <c r="C25" s="13">
        <v>45085</v>
      </c>
      <c r="D25" s="14" t="s">
        <v>1390</v>
      </c>
      <c r="E25" s="15">
        <v>120000</v>
      </c>
      <c r="F25" s="8" t="s">
        <v>1371</v>
      </c>
      <c r="G25" s="9" t="s">
        <v>139</v>
      </c>
      <c r="H25" s="10"/>
    </row>
    <row r="26" spans="2:8">
      <c r="B26" s="12">
        <v>21</v>
      </c>
      <c r="C26" s="13">
        <v>45085</v>
      </c>
      <c r="D26" s="14" t="s">
        <v>1391</v>
      </c>
      <c r="E26" s="15">
        <v>200000</v>
      </c>
      <c r="F26" s="8" t="s">
        <v>1371</v>
      </c>
      <c r="G26" s="9" t="s">
        <v>139</v>
      </c>
      <c r="H26" s="10"/>
    </row>
    <row r="27" spans="2:8">
      <c r="B27" s="12">
        <v>22</v>
      </c>
      <c r="C27" s="13">
        <v>45086</v>
      </c>
      <c r="D27" s="14" t="s">
        <v>1392</v>
      </c>
      <c r="E27" s="29">
        <v>30000</v>
      </c>
      <c r="F27" s="8" t="s">
        <v>1371</v>
      </c>
      <c r="G27" s="9" t="s">
        <v>147</v>
      </c>
      <c r="H27" s="10"/>
    </row>
    <row r="28" spans="2:8">
      <c r="B28" s="12">
        <v>23</v>
      </c>
      <c r="C28" s="13">
        <v>45086</v>
      </c>
      <c r="D28" s="18" t="s">
        <v>40</v>
      </c>
      <c r="E28" s="29">
        <v>40000</v>
      </c>
      <c r="F28" s="8" t="s">
        <v>1371</v>
      </c>
      <c r="G28" s="9" t="s">
        <v>184</v>
      </c>
      <c r="H28" s="10"/>
    </row>
    <row r="29" spans="2:8">
      <c r="B29" s="12">
        <v>24</v>
      </c>
      <c r="C29" s="13">
        <v>45086</v>
      </c>
      <c r="D29" s="18" t="s">
        <v>1384</v>
      </c>
      <c r="E29" s="29">
        <v>12000</v>
      </c>
      <c r="F29" s="8" t="s">
        <v>1371</v>
      </c>
      <c r="G29" s="9" t="s">
        <v>184</v>
      </c>
      <c r="H29" s="10"/>
    </row>
    <row r="30" spans="2:8">
      <c r="B30" s="12">
        <v>25</v>
      </c>
      <c r="C30" s="13">
        <v>45086</v>
      </c>
      <c r="D30" s="18" t="s">
        <v>1393</v>
      </c>
      <c r="E30" s="29">
        <v>70000</v>
      </c>
      <c r="F30" s="8" t="s">
        <v>1371</v>
      </c>
      <c r="G30" s="9" t="s">
        <v>187</v>
      </c>
      <c r="H30" s="10"/>
    </row>
    <row r="31" spans="2:8">
      <c r="B31" s="12">
        <v>26</v>
      </c>
      <c r="C31" s="13">
        <v>45087</v>
      </c>
      <c r="D31" s="18" t="s">
        <v>1394</v>
      </c>
      <c r="E31" s="29">
        <v>46000</v>
      </c>
      <c r="F31" s="8" t="s">
        <v>1371</v>
      </c>
      <c r="G31" s="9" t="s">
        <v>132</v>
      </c>
      <c r="H31" s="10"/>
    </row>
    <row r="32" spans="2:8">
      <c r="B32" s="12">
        <v>27</v>
      </c>
      <c r="C32" s="13">
        <v>45089</v>
      </c>
      <c r="D32" s="18" t="s">
        <v>1395</v>
      </c>
      <c r="E32" s="29">
        <v>200000</v>
      </c>
      <c r="F32" s="8" t="s">
        <v>1371</v>
      </c>
      <c r="G32" s="11" t="s">
        <v>147</v>
      </c>
      <c r="H32" s="10"/>
    </row>
    <row r="33" spans="2:8">
      <c r="B33" s="12">
        <v>28</v>
      </c>
      <c r="C33" s="13">
        <v>45090</v>
      </c>
      <c r="D33" s="18" t="s">
        <v>1396</v>
      </c>
      <c r="E33" s="29">
        <v>207000</v>
      </c>
      <c r="F33" s="8" t="s">
        <v>1371</v>
      </c>
      <c r="G33" s="11" t="s">
        <v>157</v>
      </c>
      <c r="H33" s="10"/>
    </row>
    <row r="34" spans="2:8">
      <c r="B34" s="16">
        <v>29</v>
      </c>
      <c r="C34" s="17">
        <v>45090</v>
      </c>
      <c r="D34" s="18" t="s">
        <v>1397</v>
      </c>
      <c r="E34" s="29">
        <v>405000</v>
      </c>
      <c r="F34" s="8" t="s">
        <v>1371</v>
      </c>
      <c r="G34" s="11" t="s">
        <v>132</v>
      </c>
      <c r="H34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B2:P21"/>
  <sheetViews>
    <sheetView topLeftCell="A4" workbookViewId="0">
      <selection activeCell="G10" sqref="G1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9" t="s">
        <v>1398</v>
      </c>
      <c r="D2" s="189"/>
    </row>
    <row r="3" spans="2:14">
      <c r="B3" t="s">
        <v>735</v>
      </c>
      <c r="C3" s="189" t="s">
        <v>1399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1">
        <v>1</v>
      </c>
      <c r="C6" s="17">
        <v>45056</v>
      </c>
      <c r="D6" s="10" t="s">
        <v>1400</v>
      </c>
      <c r="E6" s="37">
        <v>2000000</v>
      </c>
      <c r="F6" s="8" t="s">
        <v>1401</v>
      </c>
      <c r="G6" s="8" t="s">
        <v>139</v>
      </c>
      <c r="H6" s="20"/>
    </row>
    <row r="7" spans="2:14">
      <c r="B7" s="11">
        <v>2</v>
      </c>
      <c r="C7" s="17">
        <v>45056</v>
      </c>
      <c r="D7" s="10" t="s">
        <v>1402</v>
      </c>
      <c r="E7" s="37">
        <v>2000000</v>
      </c>
      <c r="F7" s="8" t="s">
        <v>1401</v>
      </c>
      <c r="G7" s="9" t="s">
        <v>139</v>
      </c>
      <c r="H7" s="20"/>
    </row>
    <row r="8" spans="2:14">
      <c r="B8" s="11">
        <v>3</v>
      </c>
      <c r="C8" s="17">
        <v>45065</v>
      </c>
      <c r="D8" s="10" t="s">
        <v>1403</v>
      </c>
      <c r="E8" s="37">
        <v>1000000</v>
      </c>
      <c r="F8" s="8" t="s">
        <v>1401</v>
      </c>
      <c r="G8" s="8" t="s">
        <v>139</v>
      </c>
      <c r="H8" s="10"/>
    </row>
    <row r="9" spans="2:14">
      <c r="B9" s="11">
        <v>4</v>
      </c>
      <c r="C9" s="17">
        <v>45072</v>
      </c>
      <c r="D9" s="10" t="s">
        <v>581</v>
      </c>
      <c r="E9" s="28">
        <v>36000</v>
      </c>
      <c r="F9" s="8" t="s">
        <v>1401</v>
      </c>
      <c r="G9" s="9" t="s">
        <v>135</v>
      </c>
      <c r="H9" s="10"/>
    </row>
    <row r="10" spans="2:14">
      <c r="B10" s="11">
        <v>5</v>
      </c>
      <c r="C10" s="17">
        <v>45080</v>
      </c>
      <c r="D10" s="10" t="s">
        <v>769</v>
      </c>
      <c r="E10" s="28">
        <v>293800</v>
      </c>
      <c r="F10" s="8" t="s">
        <v>1401</v>
      </c>
      <c r="G10" s="9" t="s">
        <v>139</v>
      </c>
      <c r="H10" s="10"/>
    </row>
    <row r="11" spans="2:14">
      <c r="B11" s="11">
        <v>6</v>
      </c>
      <c r="C11" s="17">
        <v>45088</v>
      </c>
      <c r="D11" s="10" t="s">
        <v>1404</v>
      </c>
      <c r="E11" s="38">
        <v>45000</v>
      </c>
      <c r="F11" s="8" t="s">
        <v>1401</v>
      </c>
      <c r="G11" s="9" t="s">
        <v>132</v>
      </c>
      <c r="H11" s="10"/>
    </row>
    <row r="12" spans="2:14">
      <c r="B12" s="11">
        <v>7</v>
      </c>
      <c r="C12" s="17">
        <v>45088</v>
      </c>
      <c r="D12" s="10" t="s">
        <v>769</v>
      </c>
      <c r="E12" s="15">
        <v>284000</v>
      </c>
      <c r="F12" s="8" t="s">
        <v>1401</v>
      </c>
      <c r="G12" s="9" t="s">
        <v>139</v>
      </c>
      <c r="H12" s="10"/>
      <c r="L12" s="35"/>
      <c r="N12" s="36"/>
    </row>
    <row r="13" spans="2:14">
      <c r="B13" s="11">
        <v>8</v>
      </c>
      <c r="C13" s="17">
        <v>45092</v>
      </c>
      <c r="D13" s="10" t="s">
        <v>581</v>
      </c>
      <c r="E13" s="15">
        <v>39000</v>
      </c>
      <c r="F13" s="8" t="s">
        <v>1401</v>
      </c>
      <c r="G13" s="9" t="s">
        <v>135</v>
      </c>
      <c r="H13" s="10"/>
      <c r="L13" s="35"/>
      <c r="N13" s="36"/>
    </row>
    <row r="14" spans="2:14">
      <c r="B14" s="11">
        <v>9</v>
      </c>
      <c r="C14" s="17">
        <v>45092</v>
      </c>
      <c r="D14" s="10" t="s">
        <v>581</v>
      </c>
      <c r="E14" s="28">
        <v>39000</v>
      </c>
      <c r="F14" s="8" t="s">
        <v>1401</v>
      </c>
      <c r="G14" s="9" t="s">
        <v>135</v>
      </c>
      <c r="H14" s="10"/>
    </row>
    <row r="15" spans="2:14">
      <c r="B15" s="11">
        <v>10</v>
      </c>
      <c r="C15" s="17">
        <v>45094</v>
      </c>
      <c r="D15" s="10" t="s">
        <v>1405</v>
      </c>
      <c r="E15" s="28">
        <v>162500</v>
      </c>
      <c r="F15" s="8" t="s">
        <v>1401</v>
      </c>
      <c r="G15" s="9" t="s">
        <v>139</v>
      </c>
      <c r="H15" s="10"/>
    </row>
    <row r="16" spans="2:14">
      <c r="B16" s="11">
        <v>11</v>
      </c>
      <c r="C16" s="17">
        <v>45095</v>
      </c>
      <c r="D16" s="10" t="s">
        <v>1406</v>
      </c>
      <c r="E16" s="28">
        <v>300000</v>
      </c>
      <c r="F16" s="8" t="s">
        <v>1401</v>
      </c>
      <c r="G16" s="9" t="s">
        <v>289</v>
      </c>
      <c r="H16" s="10"/>
    </row>
    <row r="17" spans="2:8">
      <c r="B17" s="11">
        <v>12</v>
      </c>
      <c r="C17" s="17">
        <v>45095</v>
      </c>
      <c r="D17" s="10" t="s">
        <v>1407</v>
      </c>
      <c r="E17" s="28">
        <v>80000</v>
      </c>
      <c r="F17" s="8" t="s">
        <v>1401</v>
      </c>
      <c r="G17" s="9" t="s">
        <v>255</v>
      </c>
      <c r="H17" s="10"/>
    </row>
    <row r="18" spans="2:8">
      <c r="B18" s="11">
        <v>13</v>
      </c>
      <c r="C18" s="17">
        <v>45096</v>
      </c>
      <c r="D18" s="10" t="s">
        <v>1407</v>
      </c>
      <c r="E18" s="28">
        <v>300000</v>
      </c>
      <c r="F18" s="8" t="s">
        <v>1401</v>
      </c>
      <c r="G18" s="9" t="s">
        <v>255</v>
      </c>
      <c r="H18" s="10"/>
    </row>
    <row r="19" spans="2:8">
      <c r="B19" s="11">
        <v>14</v>
      </c>
      <c r="C19" s="17">
        <v>45097</v>
      </c>
      <c r="D19" s="10" t="s">
        <v>1406</v>
      </c>
      <c r="E19" s="28">
        <v>200000</v>
      </c>
      <c r="F19" s="8" t="s">
        <v>1401</v>
      </c>
      <c r="G19" s="9" t="s">
        <v>289</v>
      </c>
      <c r="H19" s="10"/>
    </row>
    <row r="20" spans="2:8">
      <c r="B20" s="11">
        <v>15</v>
      </c>
      <c r="C20" s="17">
        <v>45097</v>
      </c>
      <c r="D20" s="10" t="s">
        <v>1408</v>
      </c>
      <c r="E20" s="28">
        <v>110000</v>
      </c>
      <c r="F20" s="8" t="s">
        <v>1401</v>
      </c>
      <c r="G20" s="9" t="s">
        <v>147</v>
      </c>
      <c r="H20" s="10"/>
    </row>
    <row r="21" spans="2:8">
      <c r="B21" s="11">
        <v>16</v>
      </c>
      <c r="C21" s="17">
        <v>45097</v>
      </c>
      <c r="D21" s="10" t="s">
        <v>1408</v>
      </c>
      <c r="E21" s="28">
        <v>95000</v>
      </c>
      <c r="F21" s="8" t="s">
        <v>1401</v>
      </c>
      <c r="G21" s="9" t="s">
        <v>147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B2:P37"/>
  <sheetViews>
    <sheetView topLeftCell="A3" workbookViewId="0">
      <selection activeCell="H9" sqref="H9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14">
      <c r="B2" t="s">
        <v>739</v>
      </c>
      <c r="C2" s="189" t="s">
        <v>1409</v>
      </c>
      <c r="D2" s="189"/>
    </row>
    <row r="3" spans="2:14">
      <c r="B3" t="s">
        <v>735</v>
      </c>
      <c r="C3" s="189" t="s">
        <v>1410</v>
      </c>
      <c r="D3" s="189"/>
    </row>
    <row r="5" spans="2:14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14">
      <c r="B6" s="12">
        <v>1</v>
      </c>
      <c r="C6" s="13">
        <v>45082</v>
      </c>
      <c r="D6" s="14" t="s">
        <v>1411</v>
      </c>
      <c r="E6" s="15">
        <v>59000</v>
      </c>
      <c r="F6" s="8" t="s">
        <v>1412</v>
      </c>
      <c r="G6" s="8" t="s">
        <v>187</v>
      </c>
      <c r="H6" s="20"/>
    </row>
    <row r="7" spans="2:14">
      <c r="B7" s="12">
        <v>2</v>
      </c>
      <c r="C7" s="13">
        <v>45082</v>
      </c>
      <c r="D7" s="14" t="s">
        <v>1413</v>
      </c>
      <c r="E7" s="15">
        <v>79000</v>
      </c>
      <c r="F7" s="8" t="s">
        <v>1412</v>
      </c>
      <c r="G7" s="9" t="s">
        <v>187</v>
      </c>
      <c r="H7" s="20"/>
    </row>
    <row r="8" spans="2:14">
      <c r="B8" s="12">
        <v>3</v>
      </c>
      <c r="C8" s="13">
        <v>45082</v>
      </c>
      <c r="D8" s="14" t="s">
        <v>1414</v>
      </c>
      <c r="E8" s="15">
        <v>79000</v>
      </c>
      <c r="F8" s="8" t="s">
        <v>1412</v>
      </c>
      <c r="G8" s="8" t="s">
        <v>187</v>
      </c>
      <c r="H8" s="10"/>
    </row>
    <row r="9" spans="2:14">
      <c r="B9" s="12">
        <v>4</v>
      </c>
      <c r="C9" s="13">
        <v>45082</v>
      </c>
      <c r="D9" s="14" t="s">
        <v>1415</v>
      </c>
      <c r="E9" s="15">
        <v>150000</v>
      </c>
      <c r="F9" s="8" t="s">
        <v>1412</v>
      </c>
      <c r="G9" s="9" t="s">
        <v>187</v>
      </c>
      <c r="H9" s="10"/>
    </row>
    <row r="10" spans="2:14">
      <c r="B10" s="12">
        <v>5</v>
      </c>
      <c r="C10" s="13">
        <v>45082</v>
      </c>
      <c r="D10" s="14" t="s">
        <v>1416</v>
      </c>
      <c r="E10" s="15">
        <v>327604</v>
      </c>
      <c r="F10" s="8" t="s">
        <v>1412</v>
      </c>
      <c r="G10" s="9" t="s">
        <v>187</v>
      </c>
      <c r="H10" s="10"/>
    </row>
    <row r="11" spans="2:14">
      <c r="B11" s="12">
        <v>6</v>
      </c>
      <c r="C11" s="13">
        <v>45082</v>
      </c>
      <c r="D11" s="14" t="s">
        <v>1417</v>
      </c>
      <c r="E11" s="15">
        <v>240000</v>
      </c>
      <c r="F11" s="8" t="s">
        <v>1412</v>
      </c>
      <c r="G11" s="9" t="s">
        <v>184</v>
      </c>
      <c r="H11" s="10"/>
    </row>
    <row r="12" spans="2:14">
      <c r="B12" s="12">
        <v>7</v>
      </c>
      <c r="C12" s="13">
        <v>45087</v>
      </c>
      <c r="D12" s="14" t="s">
        <v>1418</v>
      </c>
      <c r="E12" s="15">
        <v>65000</v>
      </c>
      <c r="F12" s="8" t="s">
        <v>1412</v>
      </c>
      <c r="G12" s="9" t="s">
        <v>135</v>
      </c>
      <c r="H12" s="10"/>
      <c r="L12" s="35"/>
      <c r="N12" s="36"/>
    </row>
    <row r="13" spans="2:14">
      <c r="B13" s="12">
        <v>8</v>
      </c>
      <c r="C13" s="13">
        <v>45090</v>
      </c>
      <c r="D13" s="14" t="s">
        <v>1419</v>
      </c>
      <c r="E13" s="15">
        <v>65000</v>
      </c>
      <c r="F13" s="8" t="s">
        <v>1412</v>
      </c>
      <c r="G13" s="9" t="s">
        <v>187</v>
      </c>
      <c r="H13" s="10"/>
      <c r="L13" s="35"/>
      <c r="N13" s="36"/>
    </row>
    <row r="14" spans="2:14">
      <c r="B14" s="12">
        <v>9</v>
      </c>
      <c r="C14" s="13">
        <v>45091</v>
      </c>
      <c r="D14" s="14" t="s">
        <v>1420</v>
      </c>
      <c r="E14" s="15">
        <v>150000</v>
      </c>
      <c r="F14" s="8" t="s">
        <v>1412</v>
      </c>
      <c r="G14" s="9" t="s">
        <v>147</v>
      </c>
      <c r="H14" s="10"/>
    </row>
    <row r="15" spans="2:14">
      <c r="B15" s="12">
        <v>10</v>
      </c>
      <c r="C15" s="13">
        <v>45092</v>
      </c>
      <c r="D15" s="14" t="s">
        <v>1421</v>
      </c>
      <c r="E15" s="15">
        <v>120000</v>
      </c>
      <c r="F15" s="8" t="s">
        <v>1412</v>
      </c>
      <c r="G15" s="9" t="s">
        <v>187</v>
      </c>
      <c r="H15" s="10"/>
    </row>
    <row r="16" spans="2:14">
      <c r="B16" s="12">
        <v>11</v>
      </c>
      <c r="C16" s="13">
        <v>45092</v>
      </c>
      <c r="D16" s="14" t="s">
        <v>1422</v>
      </c>
      <c r="E16" s="15">
        <v>40000</v>
      </c>
      <c r="F16" s="8" t="s">
        <v>1412</v>
      </c>
      <c r="G16" s="9" t="s">
        <v>132</v>
      </c>
      <c r="H16" s="10"/>
    </row>
    <row r="17" spans="2:8">
      <c r="B17" s="12">
        <v>12</v>
      </c>
      <c r="C17" s="13">
        <v>45092</v>
      </c>
      <c r="D17" s="14" t="s">
        <v>1423</v>
      </c>
      <c r="E17" s="15">
        <v>50000</v>
      </c>
      <c r="F17" s="8" t="s">
        <v>1412</v>
      </c>
      <c r="G17" s="9" t="s">
        <v>132</v>
      </c>
      <c r="H17" s="10"/>
    </row>
    <row r="18" spans="2:8">
      <c r="B18" s="12">
        <v>13</v>
      </c>
      <c r="C18" s="13">
        <v>45092</v>
      </c>
      <c r="D18" s="14" t="s">
        <v>1424</v>
      </c>
      <c r="E18" s="15">
        <v>700000</v>
      </c>
      <c r="F18" s="8" t="s">
        <v>1412</v>
      </c>
      <c r="G18" s="9" t="s">
        <v>139</v>
      </c>
      <c r="H18" s="10"/>
    </row>
    <row r="19" spans="2:8">
      <c r="B19" s="12">
        <v>14</v>
      </c>
      <c r="C19" s="13">
        <v>45093</v>
      </c>
      <c r="D19" s="14" t="s">
        <v>1425</v>
      </c>
      <c r="E19" s="15">
        <v>350000</v>
      </c>
      <c r="F19" s="8" t="s">
        <v>1412</v>
      </c>
      <c r="G19" s="9" t="s">
        <v>139</v>
      </c>
      <c r="H19" s="10"/>
    </row>
    <row r="20" spans="2:8">
      <c r="B20" s="12">
        <v>15</v>
      </c>
      <c r="C20" s="13">
        <v>45093</v>
      </c>
      <c r="D20" s="14" t="s">
        <v>1426</v>
      </c>
      <c r="E20" s="15">
        <v>200000</v>
      </c>
      <c r="F20" s="8" t="s">
        <v>1412</v>
      </c>
      <c r="G20" s="9" t="s">
        <v>139</v>
      </c>
      <c r="H20" s="10"/>
    </row>
    <row r="21" spans="2:8">
      <c r="B21" s="12">
        <v>16</v>
      </c>
      <c r="C21" s="13">
        <v>45093</v>
      </c>
      <c r="D21" s="14" t="s">
        <v>1427</v>
      </c>
      <c r="E21" s="15">
        <v>200000</v>
      </c>
      <c r="F21" s="8" t="s">
        <v>1412</v>
      </c>
      <c r="G21" s="9" t="s">
        <v>139</v>
      </c>
      <c r="H21" s="10"/>
    </row>
    <row r="22" spans="2:8">
      <c r="B22" s="16">
        <v>17</v>
      </c>
      <c r="C22" s="17">
        <v>45093</v>
      </c>
      <c r="D22" s="18" t="s">
        <v>1428</v>
      </c>
      <c r="E22" s="29">
        <v>200000</v>
      </c>
      <c r="F22" s="8" t="s">
        <v>1412</v>
      </c>
      <c r="G22" s="9" t="s">
        <v>147</v>
      </c>
      <c r="H22" s="10"/>
    </row>
    <row r="23" spans="2:8">
      <c r="B23" s="16">
        <v>18</v>
      </c>
      <c r="C23" s="17">
        <v>45094</v>
      </c>
      <c r="D23" s="18" t="s">
        <v>1429</v>
      </c>
      <c r="E23" s="29">
        <v>700000</v>
      </c>
      <c r="F23" s="8" t="s">
        <v>1412</v>
      </c>
      <c r="G23" s="11" t="s">
        <v>139</v>
      </c>
      <c r="H23" s="10"/>
    </row>
    <row r="24" spans="2:8">
      <c r="B24" s="16">
        <v>19</v>
      </c>
      <c r="C24" s="17">
        <v>45094</v>
      </c>
      <c r="D24" s="18" t="s">
        <v>1430</v>
      </c>
      <c r="E24" s="29">
        <v>150000</v>
      </c>
      <c r="F24" s="8" t="s">
        <v>1412</v>
      </c>
      <c r="G24" s="9" t="s">
        <v>147</v>
      </c>
      <c r="H24" s="10"/>
    </row>
    <row r="25" spans="2:8">
      <c r="B25" s="16">
        <v>20</v>
      </c>
      <c r="C25" s="17">
        <v>45094</v>
      </c>
      <c r="D25" s="18" t="s">
        <v>1431</v>
      </c>
      <c r="E25" s="29">
        <v>80000</v>
      </c>
      <c r="F25" s="8" t="s">
        <v>1412</v>
      </c>
      <c r="G25" s="9" t="s">
        <v>147</v>
      </c>
      <c r="H25" s="10"/>
    </row>
    <row r="26" spans="2:8">
      <c r="B26" s="16">
        <v>21</v>
      </c>
      <c r="C26" s="17">
        <v>45095</v>
      </c>
      <c r="D26" s="18" t="s">
        <v>1432</v>
      </c>
      <c r="E26" s="29">
        <v>700000</v>
      </c>
      <c r="F26" s="8" t="s">
        <v>1412</v>
      </c>
      <c r="G26" s="11" t="s">
        <v>139</v>
      </c>
      <c r="H26" s="10"/>
    </row>
    <row r="27" spans="2:8">
      <c r="B27" s="16">
        <v>22</v>
      </c>
      <c r="C27" s="17">
        <v>45095</v>
      </c>
      <c r="D27" s="18" t="s">
        <v>1433</v>
      </c>
      <c r="E27" s="29">
        <v>200000</v>
      </c>
      <c r="F27" s="8" t="s">
        <v>1412</v>
      </c>
      <c r="G27" s="11" t="s">
        <v>139</v>
      </c>
      <c r="H27" s="10"/>
    </row>
    <row r="28" spans="2:8">
      <c r="B28" s="16">
        <v>23</v>
      </c>
      <c r="C28" s="17">
        <v>45095</v>
      </c>
      <c r="D28" s="18" t="s">
        <v>1434</v>
      </c>
      <c r="E28" s="29">
        <v>350000</v>
      </c>
      <c r="F28" s="8" t="s">
        <v>1412</v>
      </c>
      <c r="G28" s="11" t="s">
        <v>139</v>
      </c>
      <c r="H28" s="10"/>
    </row>
    <row r="29" spans="2:8">
      <c r="B29" s="16">
        <v>24</v>
      </c>
      <c r="C29" s="17">
        <v>45095</v>
      </c>
      <c r="D29" s="18" t="s">
        <v>1435</v>
      </c>
      <c r="E29" s="29">
        <v>650000</v>
      </c>
      <c r="F29" s="8" t="s">
        <v>1412</v>
      </c>
      <c r="G29" s="11" t="s">
        <v>139</v>
      </c>
      <c r="H29" s="10"/>
    </row>
    <row r="30" spans="2:8">
      <c r="B30" s="16">
        <v>25</v>
      </c>
      <c r="C30" s="17">
        <v>45096</v>
      </c>
      <c r="D30" s="18" t="s">
        <v>1436</v>
      </c>
      <c r="E30" s="29">
        <v>435000</v>
      </c>
      <c r="F30" s="8" t="s">
        <v>1412</v>
      </c>
      <c r="G30" s="11" t="s">
        <v>157</v>
      </c>
      <c r="H30" s="10"/>
    </row>
    <row r="31" spans="2:8">
      <c r="B31" s="16">
        <v>26</v>
      </c>
      <c r="C31" s="17">
        <v>45096</v>
      </c>
      <c r="D31" s="18" t="s">
        <v>1437</v>
      </c>
      <c r="E31" s="29">
        <v>40000</v>
      </c>
      <c r="F31" s="8" t="s">
        <v>1412</v>
      </c>
      <c r="G31" s="11" t="s">
        <v>132</v>
      </c>
      <c r="H31" s="10"/>
    </row>
    <row r="32" spans="2:8">
      <c r="B32" s="16">
        <v>27</v>
      </c>
      <c r="C32" s="17">
        <v>45096</v>
      </c>
      <c r="D32" s="18" t="s">
        <v>1438</v>
      </c>
      <c r="E32" s="29">
        <v>150000</v>
      </c>
      <c r="F32" s="8" t="s">
        <v>1412</v>
      </c>
      <c r="G32" s="11" t="s">
        <v>139</v>
      </c>
      <c r="H32" s="10"/>
    </row>
    <row r="33" spans="2:8">
      <c r="B33" s="16">
        <v>28</v>
      </c>
      <c r="C33" s="17">
        <v>45097</v>
      </c>
      <c r="D33" s="18" t="s">
        <v>1439</v>
      </c>
      <c r="E33" s="29">
        <v>90000</v>
      </c>
      <c r="F33" s="8" t="s">
        <v>1412</v>
      </c>
      <c r="G33" s="11" t="s">
        <v>135</v>
      </c>
      <c r="H33" s="10"/>
    </row>
    <row r="34" spans="2:8">
      <c r="B34" s="16">
        <v>29</v>
      </c>
      <c r="C34" s="17">
        <v>45097</v>
      </c>
      <c r="D34" s="18" t="s">
        <v>1440</v>
      </c>
      <c r="E34" s="29">
        <v>200000</v>
      </c>
      <c r="F34" s="8" t="s">
        <v>1412</v>
      </c>
      <c r="G34" s="11" t="s">
        <v>82</v>
      </c>
      <c r="H34" s="10"/>
    </row>
    <row r="35" spans="2:8">
      <c r="B35" s="16">
        <v>30</v>
      </c>
      <c r="C35" s="17">
        <v>45098</v>
      </c>
      <c r="D35" s="18" t="s">
        <v>1441</v>
      </c>
      <c r="E35" s="29">
        <v>275000</v>
      </c>
      <c r="F35" s="8" t="s">
        <v>1412</v>
      </c>
      <c r="G35" s="11" t="s">
        <v>139</v>
      </c>
      <c r="H35" s="10"/>
    </row>
    <row r="36" spans="2:8">
      <c r="B36" s="16">
        <v>31</v>
      </c>
      <c r="C36" s="17">
        <v>45100</v>
      </c>
      <c r="D36" s="18" t="s">
        <v>1442</v>
      </c>
      <c r="E36" s="29">
        <v>100000</v>
      </c>
      <c r="F36" s="8" t="s">
        <v>1412</v>
      </c>
      <c r="G36" s="9" t="s">
        <v>147</v>
      </c>
      <c r="H36" s="10"/>
    </row>
    <row r="37" spans="2:8">
      <c r="B37" s="16">
        <v>32</v>
      </c>
      <c r="C37" s="17">
        <v>45101</v>
      </c>
      <c r="D37" s="18" t="s">
        <v>1443</v>
      </c>
      <c r="E37" s="29">
        <v>248000</v>
      </c>
      <c r="F37" s="8" t="s">
        <v>1412</v>
      </c>
      <c r="G37" s="11" t="s">
        <v>179</v>
      </c>
      <c r="H37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B2:P40"/>
  <sheetViews>
    <sheetView topLeftCell="A14" workbookViewId="0">
      <selection activeCell="E6" sqref="E6:E40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8">
      <c r="B2" t="s">
        <v>739</v>
      </c>
      <c r="C2" s="189" t="s">
        <v>1444</v>
      </c>
      <c r="D2" s="189"/>
    </row>
    <row r="3" spans="2:8">
      <c r="B3" t="s">
        <v>735</v>
      </c>
      <c r="C3" s="189" t="s">
        <v>1445</v>
      </c>
      <c r="D3" s="189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12">
        <v>16</v>
      </c>
      <c r="C6" s="13">
        <v>45101</v>
      </c>
      <c r="D6" s="14" t="s">
        <v>1446</v>
      </c>
      <c r="E6" s="31">
        <v>200000</v>
      </c>
      <c r="F6" s="8" t="s">
        <v>1447</v>
      </c>
      <c r="G6" s="9" t="s">
        <v>82</v>
      </c>
      <c r="H6" s="10"/>
    </row>
    <row r="7" spans="2:8">
      <c r="B7" s="12">
        <v>17</v>
      </c>
      <c r="C7" s="13">
        <v>45102</v>
      </c>
      <c r="D7" s="18" t="s">
        <v>1448</v>
      </c>
      <c r="E7" s="32">
        <v>150000</v>
      </c>
      <c r="F7" s="8" t="s">
        <v>1447</v>
      </c>
      <c r="G7" s="9" t="s">
        <v>82</v>
      </c>
      <c r="H7" s="10"/>
    </row>
    <row r="8" spans="2:8">
      <c r="B8" s="12">
        <v>18</v>
      </c>
      <c r="C8" s="13">
        <v>45101</v>
      </c>
      <c r="D8" s="14" t="s">
        <v>1449</v>
      </c>
      <c r="E8" s="31">
        <v>200000</v>
      </c>
      <c r="F8" s="8" t="s">
        <v>1447</v>
      </c>
      <c r="G8" s="9" t="s">
        <v>82</v>
      </c>
      <c r="H8" s="10"/>
    </row>
    <row r="9" spans="2:8">
      <c r="B9" s="12">
        <v>19</v>
      </c>
      <c r="C9" s="13">
        <v>45102</v>
      </c>
      <c r="D9" s="18" t="s">
        <v>1450</v>
      </c>
      <c r="E9" s="32">
        <v>150000</v>
      </c>
      <c r="F9" s="8" t="s">
        <v>1447</v>
      </c>
      <c r="G9" s="9" t="s">
        <v>82</v>
      </c>
      <c r="H9" s="10"/>
    </row>
    <row r="10" spans="2:8">
      <c r="B10" s="12">
        <v>20</v>
      </c>
      <c r="C10" s="13">
        <v>45110</v>
      </c>
      <c r="D10" s="14" t="s">
        <v>1451</v>
      </c>
      <c r="E10" s="31">
        <v>2100000</v>
      </c>
      <c r="F10" s="8" t="s">
        <v>1447</v>
      </c>
      <c r="G10" s="9" t="s">
        <v>187</v>
      </c>
      <c r="H10" s="10"/>
    </row>
    <row r="11" spans="2:8">
      <c r="B11" s="12">
        <v>21</v>
      </c>
      <c r="C11" s="13">
        <v>45112</v>
      </c>
      <c r="D11" s="14" t="s">
        <v>1452</v>
      </c>
      <c r="E11" s="31">
        <v>94000</v>
      </c>
      <c r="F11" s="8" t="s">
        <v>1447</v>
      </c>
      <c r="G11" s="9" t="s">
        <v>82</v>
      </c>
      <c r="H11" s="10"/>
    </row>
    <row r="12" spans="2:8">
      <c r="B12" s="12">
        <v>22</v>
      </c>
      <c r="C12" s="13">
        <v>45112</v>
      </c>
      <c r="D12" s="14" t="s">
        <v>1453</v>
      </c>
      <c r="E12" s="31">
        <v>150000</v>
      </c>
      <c r="F12" s="8" t="s">
        <v>1447</v>
      </c>
      <c r="G12" s="11" t="s">
        <v>82</v>
      </c>
      <c r="H12" s="10"/>
    </row>
    <row r="13" spans="2:8">
      <c r="B13" s="12">
        <v>23</v>
      </c>
      <c r="C13" s="13">
        <v>45112</v>
      </c>
      <c r="D13" s="14" t="s">
        <v>1454</v>
      </c>
      <c r="E13" s="31">
        <v>200000</v>
      </c>
      <c r="F13" s="8" t="s">
        <v>1447</v>
      </c>
      <c r="G13" s="11" t="s">
        <v>82</v>
      </c>
      <c r="H13" s="10"/>
    </row>
    <row r="14" spans="2:8">
      <c r="B14" s="12">
        <v>24</v>
      </c>
      <c r="C14" s="13">
        <v>45112</v>
      </c>
      <c r="D14" s="14" t="s">
        <v>1455</v>
      </c>
      <c r="E14" s="32">
        <v>150000</v>
      </c>
      <c r="F14" s="8" t="s">
        <v>1447</v>
      </c>
      <c r="G14" s="11" t="s">
        <v>82</v>
      </c>
      <c r="H14" s="10"/>
    </row>
    <row r="15" spans="2:8">
      <c r="B15" s="12">
        <v>25</v>
      </c>
      <c r="C15" s="13">
        <v>45112</v>
      </c>
      <c r="D15" s="14" t="s">
        <v>1456</v>
      </c>
      <c r="E15" s="32">
        <v>200000</v>
      </c>
      <c r="F15" s="8" t="s">
        <v>1447</v>
      </c>
      <c r="G15" s="11" t="s">
        <v>82</v>
      </c>
      <c r="H15" s="10"/>
    </row>
    <row r="16" spans="2:8">
      <c r="B16" s="12">
        <v>26</v>
      </c>
      <c r="C16" s="13">
        <v>45113</v>
      </c>
      <c r="D16" s="14" t="s">
        <v>1457</v>
      </c>
      <c r="E16" s="32">
        <v>150000</v>
      </c>
      <c r="F16" s="8" t="s">
        <v>1447</v>
      </c>
      <c r="G16" s="11" t="s">
        <v>82</v>
      </c>
      <c r="H16" s="10"/>
    </row>
    <row r="17" spans="2:8">
      <c r="B17" s="12">
        <v>27</v>
      </c>
      <c r="C17" s="13">
        <v>45113</v>
      </c>
      <c r="D17" s="14" t="s">
        <v>1458</v>
      </c>
      <c r="E17" s="32">
        <v>200000</v>
      </c>
      <c r="F17" s="8" t="s">
        <v>1447</v>
      </c>
      <c r="G17" s="11" t="s">
        <v>82</v>
      </c>
      <c r="H17" s="10"/>
    </row>
    <row r="18" spans="2:8">
      <c r="B18" s="12">
        <v>28</v>
      </c>
      <c r="C18" s="13">
        <v>45114</v>
      </c>
      <c r="D18" s="14" t="s">
        <v>1459</v>
      </c>
      <c r="E18" s="31">
        <v>186000</v>
      </c>
      <c r="F18" s="8" t="s">
        <v>1447</v>
      </c>
      <c r="G18" s="11" t="s">
        <v>139</v>
      </c>
      <c r="H18" s="10"/>
    </row>
    <row r="19" spans="2:8">
      <c r="B19" s="12">
        <v>29</v>
      </c>
      <c r="C19" s="13">
        <v>45115</v>
      </c>
      <c r="D19" s="14" t="s">
        <v>1460</v>
      </c>
      <c r="E19" s="31">
        <v>47000</v>
      </c>
      <c r="F19" s="8" t="s">
        <v>1447</v>
      </c>
      <c r="G19" s="11" t="s">
        <v>139</v>
      </c>
      <c r="H19" s="10"/>
    </row>
    <row r="20" spans="2:8">
      <c r="B20" s="12">
        <v>30</v>
      </c>
      <c r="C20" s="13">
        <v>45115</v>
      </c>
      <c r="D20" s="14" t="s">
        <v>1122</v>
      </c>
      <c r="E20" s="31">
        <v>12000</v>
      </c>
      <c r="F20" s="8" t="s">
        <v>1447</v>
      </c>
      <c r="G20" s="11" t="s">
        <v>184</v>
      </c>
      <c r="H20" s="10"/>
    </row>
    <row r="21" spans="2:8">
      <c r="B21" s="12">
        <v>31</v>
      </c>
      <c r="C21" s="13">
        <v>45116</v>
      </c>
      <c r="D21" s="14" t="s">
        <v>1461</v>
      </c>
      <c r="E21" s="31">
        <v>45000</v>
      </c>
      <c r="F21" s="8" t="s">
        <v>1447</v>
      </c>
      <c r="G21" s="9" t="s">
        <v>211</v>
      </c>
      <c r="H21" s="10"/>
    </row>
    <row r="22" spans="2:8">
      <c r="B22" s="12">
        <v>32</v>
      </c>
      <c r="C22" s="17">
        <v>45118</v>
      </c>
      <c r="D22" s="18" t="s">
        <v>1462</v>
      </c>
      <c r="E22" s="33">
        <v>200000</v>
      </c>
      <c r="F22" s="8" t="s">
        <v>1447</v>
      </c>
      <c r="G22" s="11" t="s">
        <v>82</v>
      </c>
      <c r="H22" s="10"/>
    </row>
    <row r="23" spans="2:8">
      <c r="B23" s="16">
        <v>33</v>
      </c>
      <c r="C23" s="17">
        <v>45118</v>
      </c>
      <c r="D23" s="18" t="s">
        <v>1463</v>
      </c>
      <c r="E23" s="34">
        <v>80000</v>
      </c>
      <c r="F23" s="8" t="s">
        <v>1447</v>
      </c>
      <c r="G23" s="11" t="s">
        <v>139</v>
      </c>
      <c r="H23" s="10"/>
    </row>
    <row r="24" spans="2:8">
      <c r="B24" s="16">
        <v>34</v>
      </c>
      <c r="C24" s="17">
        <v>45118</v>
      </c>
      <c r="D24" s="18" t="s">
        <v>1464</v>
      </c>
      <c r="E24" s="34">
        <v>100000</v>
      </c>
      <c r="F24" s="8" t="s">
        <v>1447</v>
      </c>
      <c r="G24" s="11" t="s">
        <v>147</v>
      </c>
      <c r="H24" s="10"/>
    </row>
    <row r="25" spans="2:8">
      <c r="B25" s="16">
        <v>35</v>
      </c>
      <c r="C25" s="17">
        <v>45119</v>
      </c>
      <c r="D25" s="18" t="s">
        <v>1465</v>
      </c>
      <c r="E25" s="34">
        <v>85000</v>
      </c>
      <c r="F25" s="8" t="s">
        <v>1447</v>
      </c>
      <c r="G25" s="11" t="s">
        <v>147</v>
      </c>
      <c r="H25" s="10"/>
    </row>
    <row r="26" spans="2:8">
      <c r="B26" s="16">
        <v>36</v>
      </c>
      <c r="C26" s="17">
        <v>45119</v>
      </c>
      <c r="D26" s="18" t="s">
        <v>1466</v>
      </c>
      <c r="E26" s="29">
        <v>60000</v>
      </c>
      <c r="F26" s="8" t="s">
        <v>1447</v>
      </c>
      <c r="G26" s="11" t="s">
        <v>184</v>
      </c>
      <c r="H26" s="10"/>
    </row>
    <row r="27" spans="2:8">
      <c r="B27" s="16">
        <v>37</v>
      </c>
      <c r="C27" s="17">
        <v>45120</v>
      </c>
      <c r="D27" s="18" t="s">
        <v>1467</v>
      </c>
      <c r="E27" s="29">
        <v>100000</v>
      </c>
      <c r="F27" s="8" t="s">
        <v>1447</v>
      </c>
      <c r="G27" s="11" t="s">
        <v>147</v>
      </c>
      <c r="H27" s="10"/>
    </row>
    <row r="28" spans="2:8">
      <c r="B28" s="16">
        <v>38</v>
      </c>
      <c r="C28" s="17">
        <v>45121</v>
      </c>
      <c r="D28" s="18" t="s">
        <v>1468</v>
      </c>
      <c r="E28" s="29">
        <v>115000</v>
      </c>
      <c r="F28" s="8" t="s">
        <v>1447</v>
      </c>
      <c r="G28" s="11" t="s">
        <v>187</v>
      </c>
      <c r="H28" s="10"/>
    </row>
    <row r="29" spans="2:8">
      <c r="B29" s="16">
        <v>39</v>
      </c>
      <c r="C29" s="17">
        <v>45121</v>
      </c>
      <c r="D29" s="18" t="s">
        <v>1469</v>
      </c>
      <c r="E29" s="29">
        <v>170000</v>
      </c>
      <c r="F29" s="8" t="s">
        <v>1447</v>
      </c>
      <c r="G29" s="11" t="s">
        <v>211</v>
      </c>
      <c r="H29" s="10"/>
    </row>
    <row r="30" spans="2:8">
      <c r="B30" s="16">
        <v>40</v>
      </c>
      <c r="C30" s="17">
        <v>45121</v>
      </c>
      <c r="D30" s="18" t="s">
        <v>1470</v>
      </c>
      <c r="E30" s="29">
        <v>44000</v>
      </c>
      <c r="F30" s="8" t="s">
        <v>1447</v>
      </c>
      <c r="G30" s="11" t="s">
        <v>147</v>
      </c>
      <c r="H30" s="10"/>
    </row>
    <row r="31" spans="2:8">
      <c r="B31" s="16">
        <v>41</v>
      </c>
      <c r="C31" s="17">
        <v>45121</v>
      </c>
      <c r="D31" s="18" t="s">
        <v>1471</v>
      </c>
      <c r="E31" s="29">
        <v>70000</v>
      </c>
      <c r="F31" s="8" t="s">
        <v>1447</v>
      </c>
      <c r="G31" s="11" t="s">
        <v>135</v>
      </c>
      <c r="H31" s="10"/>
    </row>
    <row r="32" spans="2:8">
      <c r="B32" s="16">
        <v>42</v>
      </c>
      <c r="C32" s="17">
        <v>45089</v>
      </c>
      <c r="D32" s="18" t="s">
        <v>1472</v>
      </c>
      <c r="E32" s="29">
        <v>1000000</v>
      </c>
      <c r="F32" s="8" t="s">
        <v>1447</v>
      </c>
      <c r="G32" s="11" t="s">
        <v>139</v>
      </c>
      <c r="H32" s="10"/>
    </row>
    <row r="33" spans="2:8">
      <c r="B33" s="16">
        <v>43</v>
      </c>
      <c r="C33" s="17">
        <v>45089</v>
      </c>
      <c r="D33" s="18" t="s">
        <v>1473</v>
      </c>
      <c r="E33" s="29">
        <v>1000000</v>
      </c>
      <c r="F33" s="8" t="s">
        <v>1447</v>
      </c>
      <c r="G33" s="11" t="s">
        <v>139</v>
      </c>
      <c r="H33" s="10"/>
    </row>
    <row r="34" spans="2:8">
      <c r="B34" s="16">
        <v>44</v>
      </c>
      <c r="C34" s="17">
        <v>45092</v>
      </c>
      <c r="D34" s="18" t="s">
        <v>1474</v>
      </c>
      <c r="E34" s="29">
        <v>500000</v>
      </c>
      <c r="F34" s="8" t="s">
        <v>1447</v>
      </c>
      <c r="G34" s="11" t="s">
        <v>139</v>
      </c>
      <c r="H34" s="10"/>
    </row>
    <row r="35" spans="2:8">
      <c r="B35" s="16">
        <v>45</v>
      </c>
      <c r="C35" s="17">
        <v>45114</v>
      </c>
      <c r="D35" s="18" t="s">
        <v>1475</v>
      </c>
      <c r="E35" s="29">
        <v>39000</v>
      </c>
      <c r="F35" s="8" t="s">
        <v>1447</v>
      </c>
      <c r="G35" s="11" t="s">
        <v>135</v>
      </c>
      <c r="H35" s="10"/>
    </row>
    <row r="36" spans="2:8">
      <c r="B36" s="16">
        <v>46</v>
      </c>
      <c r="C36" s="17">
        <v>45114</v>
      </c>
      <c r="D36" s="18" t="s">
        <v>1476</v>
      </c>
      <c r="E36" s="29">
        <v>39000</v>
      </c>
      <c r="F36" s="8" t="s">
        <v>1447</v>
      </c>
      <c r="G36" s="11" t="s">
        <v>135</v>
      </c>
      <c r="H36" s="10"/>
    </row>
    <row r="37" spans="2:8">
      <c r="B37" s="16">
        <v>47</v>
      </c>
      <c r="C37" s="17">
        <v>45120</v>
      </c>
      <c r="D37" s="18" t="s">
        <v>1475</v>
      </c>
      <c r="E37" s="29">
        <v>55000</v>
      </c>
      <c r="F37" s="8" t="s">
        <v>1447</v>
      </c>
      <c r="G37" s="11" t="s">
        <v>135</v>
      </c>
      <c r="H37" s="10"/>
    </row>
    <row r="38" spans="2:8">
      <c r="B38" s="16">
        <v>48</v>
      </c>
      <c r="C38" s="17">
        <v>45119</v>
      </c>
      <c r="D38" s="18" t="s">
        <v>1477</v>
      </c>
      <c r="E38" s="29">
        <v>113000</v>
      </c>
      <c r="F38" s="8" t="s">
        <v>1447</v>
      </c>
      <c r="G38" s="11" t="s">
        <v>139</v>
      </c>
      <c r="H38" s="10"/>
    </row>
    <row r="39" spans="2:8">
      <c r="B39" s="16">
        <v>49</v>
      </c>
      <c r="C39" s="17">
        <v>45127</v>
      </c>
      <c r="D39" s="18" t="s">
        <v>1478</v>
      </c>
      <c r="E39" s="29">
        <v>290000</v>
      </c>
      <c r="F39" s="8" t="s">
        <v>1447</v>
      </c>
      <c r="G39" s="11" t="s">
        <v>139</v>
      </c>
      <c r="H39" s="10"/>
    </row>
    <row r="40" spans="2:8">
      <c r="B40" s="16">
        <v>50</v>
      </c>
      <c r="C40" s="17">
        <v>45127</v>
      </c>
      <c r="D40" s="18" t="s">
        <v>1478</v>
      </c>
      <c r="E40" s="29">
        <v>114000</v>
      </c>
      <c r="F40" s="8" t="s">
        <v>1447</v>
      </c>
      <c r="G40" s="11" t="s">
        <v>139</v>
      </c>
      <c r="H40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B2:P21"/>
  <sheetViews>
    <sheetView workbookViewId="0">
      <selection activeCell="G6" sqref="G6"/>
    </sheetView>
  </sheetViews>
  <sheetFormatPr defaultColWidth="9" defaultRowHeight="14.4"/>
  <cols>
    <col min="1" max="1" width="2.6640625" customWidth="1"/>
    <col min="3" max="3" width="16.77734375" customWidth="1"/>
    <col min="4" max="4" width="64.5546875" customWidth="1"/>
    <col min="5" max="5" width="12.88671875" customWidth="1"/>
    <col min="16" max="16" width="10.44140625" style="30" customWidth="1"/>
  </cols>
  <sheetData>
    <row r="2" spans="2:8">
      <c r="B2" t="s">
        <v>739</v>
      </c>
      <c r="C2" s="189" t="s">
        <v>1479</v>
      </c>
      <c r="D2" s="189"/>
    </row>
    <row r="3" spans="2:8">
      <c r="B3" t="s">
        <v>735</v>
      </c>
      <c r="C3" s="189" t="s">
        <v>1480</v>
      </c>
      <c r="D3" s="189"/>
    </row>
    <row r="5" spans="2:8">
      <c r="B5" s="1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460</v>
      </c>
      <c r="H5" s="3" t="s">
        <v>756</v>
      </c>
    </row>
    <row r="6" spans="2:8">
      <c r="B6" s="12">
        <v>1</v>
      </c>
      <c r="C6" s="13">
        <v>45123</v>
      </c>
      <c r="D6" s="14" t="s">
        <v>1481</v>
      </c>
      <c r="E6" s="15">
        <v>134000</v>
      </c>
      <c r="F6" s="8" t="s">
        <v>1482</v>
      </c>
      <c r="G6" s="9" t="s">
        <v>139</v>
      </c>
      <c r="H6" s="10"/>
    </row>
    <row r="7" spans="2:8">
      <c r="B7" s="12">
        <v>2</v>
      </c>
      <c r="C7" s="13">
        <v>45126</v>
      </c>
      <c r="D7" s="14" t="s">
        <v>1483</v>
      </c>
      <c r="E7" s="15">
        <v>200000</v>
      </c>
      <c r="F7" s="8" t="s">
        <v>1482</v>
      </c>
      <c r="G7" s="9" t="s">
        <v>139</v>
      </c>
      <c r="H7" s="10"/>
    </row>
    <row r="8" spans="2:8">
      <c r="B8" s="12">
        <v>3</v>
      </c>
      <c r="C8" s="13">
        <v>45126</v>
      </c>
      <c r="D8" s="14" t="s">
        <v>1484</v>
      </c>
      <c r="E8" s="15">
        <v>248000</v>
      </c>
      <c r="F8" s="8" t="s">
        <v>1482</v>
      </c>
      <c r="G8" s="9" t="s">
        <v>179</v>
      </c>
      <c r="H8" s="10"/>
    </row>
    <row r="9" spans="2:8">
      <c r="B9" s="12">
        <v>4</v>
      </c>
      <c r="C9" s="13">
        <v>45127</v>
      </c>
      <c r="D9" s="14" t="s">
        <v>1485</v>
      </c>
      <c r="E9" s="15">
        <v>23000</v>
      </c>
      <c r="F9" s="8" t="s">
        <v>1482</v>
      </c>
      <c r="G9" s="9" t="s">
        <v>187</v>
      </c>
      <c r="H9" s="10"/>
    </row>
    <row r="10" spans="2:8">
      <c r="B10" s="12">
        <v>5</v>
      </c>
      <c r="C10" s="13">
        <v>45129</v>
      </c>
      <c r="D10" s="14" t="s">
        <v>1486</v>
      </c>
      <c r="E10" s="15">
        <v>150000</v>
      </c>
      <c r="F10" s="8" t="s">
        <v>1482</v>
      </c>
      <c r="G10" s="9" t="s">
        <v>184</v>
      </c>
      <c r="H10" s="10"/>
    </row>
    <row r="11" spans="2:8">
      <c r="B11" s="12">
        <v>6</v>
      </c>
      <c r="C11" s="13">
        <v>45131</v>
      </c>
      <c r="D11" s="14" t="s">
        <v>1487</v>
      </c>
      <c r="E11" s="15">
        <v>36000</v>
      </c>
      <c r="F11" s="8" t="s">
        <v>1482</v>
      </c>
      <c r="G11" s="9" t="s">
        <v>135</v>
      </c>
      <c r="H11" s="10"/>
    </row>
    <row r="12" spans="2:8">
      <c r="B12" s="12">
        <v>7</v>
      </c>
      <c r="C12" s="13">
        <v>45134</v>
      </c>
      <c r="D12" s="14" t="s">
        <v>1488</v>
      </c>
      <c r="E12" s="15">
        <v>160000</v>
      </c>
      <c r="F12" s="8" t="s">
        <v>1482</v>
      </c>
      <c r="G12" s="11" t="s">
        <v>583</v>
      </c>
      <c r="H12" s="10"/>
    </row>
    <row r="13" spans="2:8">
      <c r="B13" s="12">
        <v>8</v>
      </c>
      <c r="C13" s="13">
        <v>45135</v>
      </c>
      <c r="D13" s="14" t="s">
        <v>1489</v>
      </c>
      <c r="E13" s="15">
        <v>40000</v>
      </c>
      <c r="F13" s="8" t="s">
        <v>1482</v>
      </c>
      <c r="G13" s="11" t="s">
        <v>132</v>
      </c>
      <c r="H13" s="10"/>
    </row>
    <row r="14" spans="2:8">
      <c r="B14" s="12">
        <v>9</v>
      </c>
      <c r="C14" s="13">
        <v>45136</v>
      </c>
      <c r="D14" s="14" t="s">
        <v>1490</v>
      </c>
      <c r="E14" s="15">
        <v>94000</v>
      </c>
      <c r="F14" s="8" t="s">
        <v>1482</v>
      </c>
      <c r="G14" s="11" t="s">
        <v>157</v>
      </c>
      <c r="H14" s="10"/>
    </row>
    <row r="15" spans="2:8">
      <c r="B15" s="12">
        <v>10</v>
      </c>
      <c r="C15" s="13">
        <v>45137</v>
      </c>
      <c r="D15" s="14" t="s">
        <v>1491</v>
      </c>
      <c r="E15" s="15">
        <v>109000</v>
      </c>
      <c r="F15" s="8" t="s">
        <v>1482</v>
      </c>
      <c r="G15" s="11" t="s">
        <v>147</v>
      </c>
      <c r="H15" s="10"/>
    </row>
    <row r="16" spans="2:8">
      <c r="B16" s="12">
        <v>11</v>
      </c>
      <c r="C16" s="13">
        <v>45137</v>
      </c>
      <c r="D16" s="14" t="s">
        <v>1492</v>
      </c>
      <c r="E16" s="15">
        <v>190000</v>
      </c>
      <c r="F16" s="8" t="s">
        <v>1482</v>
      </c>
      <c r="G16" s="11" t="s">
        <v>139</v>
      </c>
      <c r="H16" s="10"/>
    </row>
    <row r="17" spans="2:8">
      <c r="B17" s="12">
        <v>12</v>
      </c>
      <c r="C17" s="13">
        <v>45138</v>
      </c>
      <c r="D17" s="14" t="s">
        <v>1493</v>
      </c>
      <c r="E17" s="15">
        <v>147000</v>
      </c>
      <c r="F17" s="8" t="s">
        <v>1482</v>
      </c>
      <c r="G17" s="11" t="s">
        <v>139</v>
      </c>
      <c r="H17" s="10"/>
    </row>
    <row r="18" spans="2:8">
      <c r="B18" s="12">
        <v>13</v>
      </c>
      <c r="C18" s="13">
        <v>45138</v>
      </c>
      <c r="D18" s="14" t="s">
        <v>1494</v>
      </c>
      <c r="E18" s="15">
        <v>210000</v>
      </c>
      <c r="F18" s="8" t="s">
        <v>1482</v>
      </c>
      <c r="G18" s="11" t="s">
        <v>147</v>
      </c>
      <c r="H18" s="10"/>
    </row>
    <row r="19" spans="2:8">
      <c r="B19" s="12">
        <v>14</v>
      </c>
      <c r="C19" s="13">
        <v>45138</v>
      </c>
      <c r="D19" s="14" t="s">
        <v>1495</v>
      </c>
      <c r="E19" s="15">
        <v>23000</v>
      </c>
      <c r="F19" s="8" t="s">
        <v>1482</v>
      </c>
      <c r="G19" s="11" t="s">
        <v>147</v>
      </c>
      <c r="H19" s="10"/>
    </row>
    <row r="20" spans="2:8">
      <c r="B20" s="12">
        <v>15</v>
      </c>
      <c r="C20" s="13">
        <v>45138</v>
      </c>
      <c r="D20" s="14" t="s">
        <v>1496</v>
      </c>
      <c r="E20" s="15">
        <v>43000</v>
      </c>
      <c r="F20" s="8" t="s">
        <v>1482</v>
      </c>
      <c r="G20" s="11" t="s">
        <v>147</v>
      </c>
      <c r="H20" s="10"/>
    </row>
    <row r="21" spans="2:8">
      <c r="B21" s="12">
        <v>16</v>
      </c>
      <c r="C21" s="13">
        <v>45138</v>
      </c>
      <c r="D21" s="14" t="s">
        <v>1497</v>
      </c>
      <c r="E21" s="15">
        <v>16000</v>
      </c>
      <c r="F21" s="8" t="s">
        <v>1482</v>
      </c>
      <c r="G21" s="9" t="s">
        <v>184</v>
      </c>
      <c r="H21" s="10"/>
    </row>
  </sheetData>
  <mergeCells count="2">
    <mergeCell ref="C2:D2"/>
    <mergeCell ref="C3:D3"/>
  </mergeCells>
  <pageMargins left="0.7" right="0.7" top="0.75" bottom="0.75" header="0.3" footer="0.3"/>
  <pageSetup paperSize="9" orientation="portrait" horizontalDpi="300" verticalDpi="300"/>
  <tableParts count="1">
    <tablePart r:id="rId1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B3:H29"/>
  <sheetViews>
    <sheetView topLeftCell="A4" workbookViewId="0">
      <selection activeCell="C5" sqref="C5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0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1498</v>
      </c>
      <c r="D3" s="189"/>
    </row>
    <row r="4" spans="2:8">
      <c r="B4" t="s">
        <v>735</v>
      </c>
      <c r="C4" s="189" t="s">
        <v>1499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2">
        <v>1</v>
      </c>
      <c r="C7" s="13">
        <v>45124</v>
      </c>
      <c r="D7" s="14" t="s">
        <v>1500</v>
      </c>
      <c r="E7" s="15">
        <v>125000</v>
      </c>
      <c r="F7" s="8" t="s">
        <v>1501</v>
      </c>
      <c r="G7" s="9" t="s">
        <v>187</v>
      </c>
      <c r="H7" s="10"/>
    </row>
    <row r="8" spans="2:8">
      <c r="B8" s="12">
        <v>2</v>
      </c>
      <c r="C8" s="13">
        <v>45130</v>
      </c>
      <c r="D8" s="14" t="s">
        <v>1196</v>
      </c>
      <c r="E8" s="15">
        <v>200000</v>
      </c>
      <c r="F8" s="8" t="s">
        <v>1501</v>
      </c>
      <c r="G8" s="9" t="s">
        <v>82</v>
      </c>
      <c r="H8" s="10"/>
    </row>
    <row r="9" spans="2:8">
      <c r="B9" s="12">
        <v>3</v>
      </c>
      <c r="C9" s="13">
        <v>45131</v>
      </c>
      <c r="D9" s="14" t="s">
        <v>1502</v>
      </c>
      <c r="E9" s="15">
        <v>150000</v>
      </c>
      <c r="F9" s="8" t="s">
        <v>1501</v>
      </c>
      <c r="G9" s="9" t="s">
        <v>82</v>
      </c>
      <c r="H9" s="10"/>
    </row>
    <row r="10" spans="2:8">
      <c r="B10" s="12">
        <v>4</v>
      </c>
      <c r="C10" s="13">
        <v>45133</v>
      </c>
      <c r="D10" s="14" t="s">
        <v>1503</v>
      </c>
      <c r="E10" s="15">
        <v>100000</v>
      </c>
      <c r="F10" s="8" t="s">
        <v>1501</v>
      </c>
      <c r="G10" s="9" t="s">
        <v>187</v>
      </c>
      <c r="H10" s="10"/>
    </row>
    <row r="11" spans="2:8">
      <c r="B11" s="12">
        <v>5</v>
      </c>
      <c r="C11" s="13">
        <v>45139</v>
      </c>
      <c r="D11" s="14" t="s">
        <v>1504</v>
      </c>
      <c r="E11" s="15">
        <v>200000</v>
      </c>
      <c r="F11" s="8" t="s">
        <v>1501</v>
      </c>
      <c r="G11" s="9" t="s">
        <v>82</v>
      </c>
      <c r="H11" s="10"/>
    </row>
    <row r="12" spans="2:8">
      <c r="B12" s="12">
        <v>6</v>
      </c>
      <c r="C12" s="13">
        <v>45140</v>
      </c>
      <c r="D12" s="14" t="s">
        <v>1505</v>
      </c>
      <c r="E12" s="15">
        <v>150000</v>
      </c>
      <c r="F12" s="8" t="s">
        <v>1501</v>
      </c>
      <c r="G12" s="9" t="s">
        <v>82</v>
      </c>
      <c r="H12" s="10"/>
    </row>
    <row r="13" spans="2:8">
      <c r="B13" s="12">
        <v>7</v>
      </c>
      <c r="C13" s="13">
        <v>45139</v>
      </c>
      <c r="D13" s="14" t="s">
        <v>1238</v>
      </c>
      <c r="E13" s="15">
        <v>200000</v>
      </c>
      <c r="F13" s="8" t="s">
        <v>1501</v>
      </c>
      <c r="G13" s="11" t="s">
        <v>82</v>
      </c>
      <c r="H13" s="10"/>
    </row>
    <row r="14" spans="2:8">
      <c r="B14" s="12">
        <v>8</v>
      </c>
      <c r="C14" s="13">
        <v>45140</v>
      </c>
      <c r="D14" s="14" t="s">
        <v>1506</v>
      </c>
      <c r="E14" s="15">
        <v>150000</v>
      </c>
      <c r="F14" s="8" t="s">
        <v>1501</v>
      </c>
      <c r="G14" s="11" t="s">
        <v>82</v>
      </c>
      <c r="H14" s="10"/>
    </row>
    <row r="15" spans="2:8">
      <c r="B15" s="12">
        <v>9</v>
      </c>
      <c r="C15" s="13">
        <v>45142</v>
      </c>
      <c r="D15" s="14" t="s">
        <v>1507</v>
      </c>
      <c r="E15" s="15">
        <v>40000</v>
      </c>
      <c r="F15" s="8" t="s">
        <v>1501</v>
      </c>
      <c r="G15" s="11" t="s">
        <v>147</v>
      </c>
      <c r="H15" s="10"/>
    </row>
    <row r="16" spans="2:8">
      <c r="B16" s="12">
        <v>10</v>
      </c>
      <c r="C16" s="13">
        <v>45142</v>
      </c>
      <c r="D16" s="14" t="s">
        <v>1508</v>
      </c>
      <c r="E16" s="15">
        <v>25000</v>
      </c>
      <c r="F16" s="8" t="s">
        <v>1501</v>
      </c>
      <c r="G16" s="11" t="s">
        <v>132</v>
      </c>
      <c r="H16" s="10"/>
    </row>
    <row r="17" spans="2:8">
      <c r="B17" s="12">
        <v>11</v>
      </c>
      <c r="C17" s="13">
        <v>45142</v>
      </c>
      <c r="D17" s="14" t="s">
        <v>1509</v>
      </c>
      <c r="E17" s="15">
        <v>150000</v>
      </c>
      <c r="F17" s="8" t="s">
        <v>1501</v>
      </c>
      <c r="G17" s="11" t="s">
        <v>82</v>
      </c>
      <c r="H17" s="10"/>
    </row>
    <row r="18" spans="2:8">
      <c r="B18" s="12">
        <v>12</v>
      </c>
      <c r="C18" s="13">
        <v>45142</v>
      </c>
      <c r="D18" s="14" t="s">
        <v>1510</v>
      </c>
      <c r="E18" s="15">
        <v>200000</v>
      </c>
      <c r="F18" s="8" t="s">
        <v>1501</v>
      </c>
      <c r="G18" s="11" t="s">
        <v>82</v>
      </c>
      <c r="H18" s="10"/>
    </row>
    <row r="19" spans="2:8">
      <c r="B19" s="12">
        <v>13</v>
      </c>
      <c r="C19" s="13">
        <v>45147</v>
      </c>
      <c r="D19" s="14" t="s">
        <v>1511</v>
      </c>
      <c r="E19" s="15">
        <v>300000</v>
      </c>
      <c r="F19" s="8" t="s">
        <v>1501</v>
      </c>
      <c r="G19" s="11" t="s">
        <v>1263</v>
      </c>
      <c r="H19" s="10"/>
    </row>
    <row r="20" spans="2:8">
      <c r="B20" s="12">
        <v>14</v>
      </c>
      <c r="C20" s="13">
        <v>45150</v>
      </c>
      <c r="D20" s="14" t="s">
        <v>1512</v>
      </c>
      <c r="E20" s="15">
        <v>100000</v>
      </c>
      <c r="F20" s="8" t="s">
        <v>1501</v>
      </c>
      <c r="G20" s="11" t="s">
        <v>187</v>
      </c>
      <c r="H20" s="10"/>
    </row>
    <row r="21" spans="2:8">
      <c r="B21" s="12">
        <v>15</v>
      </c>
      <c r="C21" s="13">
        <v>45151</v>
      </c>
      <c r="D21" s="14" t="s">
        <v>1513</v>
      </c>
      <c r="E21" s="15">
        <v>325000</v>
      </c>
      <c r="F21" s="8" t="s">
        <v>1501</v>
      </c>
      <c r="G21" s="11" t="s">
        <v>139</v>
      </c>
      <c r="H21" s="10"/>
    </row>
    <row r="22" spans="2:8">
      <c r="B22" s="12">
        <v>16</v>
      </c>
      <c r="C22" s="13">
        <v>45151</v>
      </c>
      <c r="D22" s="14" t="s">
        <v>1514</v>
      </c>
      <c r="E22" s="15">
        <v>200000</v>
      </c>
      <c r="F22" s="8" t="s">
        <v>1501</v>
      </c>
      <c r="G22" s="9" t="s">
        <v>139</v>
      </c>
      <c r="H22" s="10"/>
    </row>
    <row r="23" spans="2:8">
      <c r="B23" s="16">
        <v>17</v>
      </c>
      <c r="C23" s="17">
        <v>45152</v>
      </c>
      <c r="D23" s="18" t="s">
        <v>1515</v>
      </c>
      <c r="E23" s="29">
        <v>200000</v>
      </c>
      <c r="F23" s="8" t="s">
        <v>1501</v>
      </c>
      <c r="G23" s="11" t="s">
        <v>139</v>
      </c>
      <c r="H23" s="10"/>
    </row>
    <row r="24" spans="2:8">
      <c r="B24" s="16">
        <v>18</v>
      </c>
      <c r="C24" s="17">
        <v>45154</v>
      </c>
      <c r="D24" s="18" t="s">
        <v>1516</v>
      </c>
      <c r="E24" s="29">
        <v>150000</v>
      </c>
      <c r="F24" s="8" t="s">
        <v>1501</v>
      </c>
      <c r="G24" s="11" t="s">
        <v>82</v>
      </c>
      <c r="H24" s="10"/>
    </row>
    <row r="25" spans="2:8">
      <c r="B25" s="16">
        <v>19</v>
      </c>
      <c r="C25" s="17">
        <v>45154</v>
      </c>
      <c r="D25" s="18" t="s">
        <v>1517</v>
      </c>
      <c r="E25" s="29">
        <v>200000</v>
      </c>
      <c r="F25" s="8" t="s">
        <v>1501</v>
      </c>
      <c r="G25" s="11" t="s">
        <v>82</v>
      </c>
      <c r="H25" s="10"/>
    </row>
    <row r="26" spans="2:8">
      <c r="B26" s="16">
        <v>20</v>
      </c>
      <c r="C26" s="17">
        <v>45156</v>
      </c>
      <c r="D26" s="18" t="s">
        <v>1518</v>
      </c>
      <c r="E26" s="29">
        <v>150000</v>
      </c>
      <c r="F26" s="8" t="s">
        <v>1501</v>
      </c>
      <c r="G26" s="11" t="s">
        <v>82</v>
      </c>
      <c r="H26" s="10"/>
    </row>
    <row r="27" spans="2:8">
      <c r="B27" s="16">
        <v>21</v>
      </c>
      <c r="C27" s="17">
        <v>45156</v>
      </c>
      <c r="D27" s="18" t="s">
        <v>1029</v>
      </c>
      <c r="E27" s="29">
        <v>200000</v>
      </c>
      <c r="F27" s="8" t="s">
        <v>1501</v>
      </c>
      <c r="G27" s="11" t="s">
        <v>82</v>
      </c>
      <c r="H27" s="10"/>
    </row>
    <row r="28" spans="2:8">
      <c r="B28" s="16">
        <v>22</v>
      </c>
      <c r="C28" s="17">
        <v>45159</v>
      </c>
      <c r="D28" s="18" t="s">
        <v>1519</v>
      </c>
      <c r="E28" s="29">
        <v>200000</v>
      </c>
      <c r="F28" s="8" t="s">
        <v>1501</v>
      </c>
      <c r="G28" s="11" t="s">
        <v>82</v>
      </c>
      <c r="H28" s="10"/>
    </row>
    <row r="29" spans="2:8">
      <c r="B29" s="16">
        <v>23</v>
      </c>
      <c r="C29" s="17">
        <v>45160</v>
      </c>
      <c r="D29" s="18" t="s">
        <v>1520</v>
      </c>
      <c r="E29" s="29">
        <v>150000</v>
      </c>
      <c r="F29" s="8" t="s">
        <v>1501</v>
      </c>
      <c r="G29" s="11" t="s">
        <v>82</v>
      </c>
      <c r="H29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B3:H27"/>
  <sheetViews>
    <sheetView workbookViewId="0">
      <selection activeCell="E23" sqref="E23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1521</v>
      </c>
      <c r="D3" s="189"/>
    </row>
    <row r="4" spans="2:8">
      <c r="B4" t="s">
        <v>735</v>
      </c>
      <c r="C4" s="189" t="s">
        <v>1522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20">
        <v>19</v>
      </c>
      <c r="C7" s="21">
        <v>45117</v>
      </c>
      <c r="D7" s="10" t="s">
        <v>1523</v>
      </c>
      <c r="E7" s="26">
        <v>1000000</v>
      </c>
      <c r="F7" s="8" t="s">
        <v>1524</v>
      </c>
      <c r="G7" s="11" t="s">
        <v>139</v>
      </c>
      <c r="H7" s="10"/>
    </row>
    <row r="8" spans="2:8">
      <c r="B8" s="20">
        <v>20</v>
      </c>
      <c r="C8" s="21">
        <v>45117</v>
      </c>
      <c r="D8" s="10" t="s">
        <v>1525</v>
      </c>
      <c r="E8" s="26">
        <v>1000000</v>
      </c>
      <c r="F8" s="8" t="s">
        <v>1524</v>
      </c>
      <c r="G8" s="11" t="s">
        <v>139</v>
      </c>
      <c r="H8" s="10"/>
    </row>
    <row r="9" spans="2:8">
      <c r="B9" s="20">
        <v>21</v>
      </c>
      <c r="C9" s="21">
        <v>45120</v>
      </c>
      <c r="D9" s="10" t="s">
        <v>1526</v>
      </c>
      <c r="E9" s="26">
        <v>500000</v>
      </c>
      <c r="F9" s="8" t="s">
        <v>1524</v>
      </c>
      <c r="G9" s="11" t="s">
        <v>139</v>
      </c>
      <c r="H9" s="10"/>
    </row>
    <row r="10" spans="2:8">
      <c r="B10" s="20">
        <v>14</v>
      </c>
      <c r="C10" s="21">
        <v>45128</v>
      </c>
      <c r="D10" s="10" t="s">
        <v>446</v>
      </c>
      <c r="E10" s="27">
        <v>36000</v>
      </c>
      <c r="F10" s="8" t="s">
        <v>1524</v>
      </c>
      <c r="G10" s="11" t="s">
        <v>135</v>
      </c>
      <c r="H10" s="10"/>
    </row>
    <row r="11" spans="2:8">
      <c r="B11" s="20">
        <v>15</v>
      </c>
      <c r="C11" s="21">
        <v>45138</v>
      </c>
      <c r="D11" s="10" t="s">
        <v>1527</v>
      </c>
      <c r="E11" s="27">
        <v>48000</v>
      </c>
      <c r="F11" s="8" t="s">
        <v>1524</v>
      </c>
      <c r="G11" s="11" t="s">
        <v>187</v>
      </c>
      <c r="H11" s="10"/>
    </row>
    <row r="12" spans="2:8">
      <c r="B12" s="20">
        <v>6</v>
      </c>
      <c r="C12" s="21">
        <v>45145</v>
      </c>
      <c r="D12" s="22" t="s">
        <v>1528</v>
      </c>
      <c r="E12" s="28">
        <v>50000</v>
      </c>
      <c r="F12" s="8" t="s">
        <v>1524</v>
      </c>
      <c r="G12" s="9" t="s">
        <v>147</v>
      </c>
      <c r="H12" s="10"/>
    </row>
    <row r="13" spans="2:8">
      <c r="B13" s="20">
        <v>8</v>
      </c>
      <c r="C13" s="21">
        <v>45146</v>
      </c>
      <c r="D13" s="22" t="s">
        <v>1529</v>
      </c>
      <c r="E13" s="28">
        <v>120000</v>
      </c>
      <c r="F13" s="8" t="s">
        <v>1524</v>
      </c>
      <c r="G13" s="11" t="s">
        <v>147</v>
      </c>
      <c r="H13" s="10"/>
    </row>
    <row r="14" spans="2:8">
      <c r="B14" s="20">
        <v>11</v>
      </c>
      <c r="C14" s="21">
        <v>45146</v>
      </c>
      <c r="D14" s="22" t="s">
        <v>1530</v>
      </c>
      <c r="E14" s="28">
        <v>300000</v>
      </c>
      <c r="F14" s="8" t="s">
        <v>1524</v>
      </c>
      <c r="G14" s="11" t="s">
        <v>1263</v>
      </c>
      <c r="H14" s="10"/>
    </row>
    <row r="15" spans="2:8">
      <c r="B15" s="20">
        <v>1</v>
      </c>
      <c r="C15" s="21">
        <v>45146</v>
      </c>
      <c r="D15" s="24" t="s">
        <v>1531</v>
      </c>
      <c r="E15" s="28">
        <v>53000</v>
      </c>
      <c r="F15" s="8" t="s">
        <v>1524</v>
      </c>
      <c r="G15" s="9" t="s">
        <v>135</v>
      </c>
      <c r="H15" s="10"/>
    </row>
    <row r="16" spans="2:8">
      <c r="B16" s="20">
        <v>2</v>
      </c>
      <c r="C16" s="21">
        <v>45147</v>
      </c>
      <c r="D16" s="22" t="s">
        <v>1532</v>
      </c>
      <c r="E16" s="28">
        <v>248000</v>
      </c>
      <c r="F16" s="8" t="s">
        <v>1524</v>
      </c>
      <c r="G16" s="9" t="s">
        <v>179</v>
      </c>
      <c r="H16" s="10"/>
    </row>
    <row r="17" spans="2:8">
      <c r="B17" s="20">
        <v>7</v>
      </c>
      <c r="C17" s="21">
        <v>45147</v>
      </c>
      <c r="D17" s="22" t="s">
        <v>1533</v>
      </c>
      <c r="E17" s="28">
        <v>102000</v>
      </c>
      <c r="F17" s="8" t="s">
        <v>1524</v>
      </c>
      <c r="G17" s="11" t="s">
        <v>147</v>
      </c>
      <c r="H17" s="10"/>
    </row>
    <row r="18" spans="2:8">
      <c r="B18" s="20">
        <v>9</v>
      </c>
      <c r="C18" s="21">
        <v>45148</v>
      </c>
      <c r="D18" s="22" t="s">
        <v>1534</v>
      </c>
      <c r="E18" s="28">
        <v>102000</v>
      </c>
      <c r="F18" s="8" t="s">
        <v>1524</v>
      </c>
      <c r="G18" s="11" t="s">
        <v>139</v>
      </c>
      <c r="H18" s="10"/>
    </row>
    <row r="19" spans="2:8">
      <c r="B19" s="20">
        <v>5</v>
      </c>
      <c r="C19" s="21">
        <v>45149</v>
      </c>
      <c r="D19" s="22" t="s">
        <v>1535</v>
      </c>
      <c r="E19" s="28">
        <v>280000</v>
      </c>
      <c r="F19" s="8" t="s">
        <v>1524</v>
      </c>
      <c r="G19" s="9" t="s">
        <v>132</v>
      </c>
      <c r="H19" s="10"/>
    </row>
    <row r="20" spans="2:8">
      <c r="B20" s="20">
        <v>10</v>
      </c>
      <c r="C20" s="21">
        <v>45149</v>
      </c>
      <c r="D20" s="22" t="s">
        <v>1534</v>
      </c>
      <c r="E20" s="28">
        <v>102000</v>
      </c>
      <c r="F20" s="8" t="s">
        <v>1524</v>
      </c>
      <c r="G20" s="11" t="s">
        <v>139</v>
      </c>
      <c r="H20" s="10"/>
    </row>
    <row r="21" spans="2:8">
      <c r="B21" s="20">
        <v>13</v>
      </c>
      <c r="C21" s="21">
        <v>45150</v>
      </c>
      <c r="D21" s="10" t="s">
        <v>1536</v>
      </c>
      <c r="E21" s="27">
        <v>113300</v>
      </c>
      <c r="F21" s="8" t="s">
        <v>1524</v>
      </c>
      <c r="G21" s="11" t="s">
        <v>139</v>
      </c>
      <c r="H21" s="10"/>
    </row>
    <row r="22" spans="2:8">
      <c r="B22" s="20">
        <v>3</v>
      </c>
      <c r="C22" s="21">
        <v>45151</v>
      </c>
      <c r="D22" s="22" t="s">
        <v>1537</v>
      </c>
      <c r="E22" s="28">
        <v>427900</v>
      </c>
      <c r="F22" s="8" t="s">
        <v>1524</v>
      </c>
      <c r="G22" s="9" t="s">
        <v>139</v>
      </c>
      <c r="H22" s="10"/>
    </row>
    <row r="23" spans="2:8">
      <c r="B23" s="20">
        <v>4</v>
      </c>
      <c r="C23" s="21">
        <v>45151</v>
      </c>
      <c r="D23" s="22" t="s">
        <v>1538</v>
      </c>
      <c r="E23" s="28">
        <v>120000</v>
      </c>
      <c r="F23" s="8" t="s">
        <v>1524</v>
      </c>
      <c r="G23" s="9" t="s">
        <v>135</v>
      </c>
      <c r="H23" s="10"/>
    </row>
    <row r="24" spans="2:8">
      <c r="B24" s="20">
        <v>12</v>
      </c>
      <c r="C24" s="21">
        <v>45152</v>
      </c>
      <c r="D24" s="10" t="s">
        <v>769</v>
      </c>
      <c r="E24" s="27">
        <v>200000</v>
      </c>
      <c r="F24" s="8" t="s">
        <v>1524</v>
      </c>
      <c r="G24" s="11" t="s">
        <v>139</v>
      </c>
      <c r="H24" s="10"/>
    </row>
    <row r="25" spans="2:8">
      <c r="B25" s="20">
        <v>17</v>
      </c>
      <c r="C25" s="21">
        <v>45159</v>
      </c>
      <c r="D25" s="10" t="s">
        <v>1539</v>
      </c>
      <c r="E25" s="27">
        <v>135000</v>
      </c>
      <c r="F25" s="8" t="s">
        <v>1524</v>
      </c>
      <c r="G25" s="11" t="s">
        <v>135</v>
      </c>
      <c r="H25" s="10"/>
    </row>
    <row r="26" spans="2:8">
      <c r="B26" s="20">
        <v>18</v>
      </c>
      <c r="C26" s="21">
        <v>45159</v>
      </c>
      <c r="D26" s="10" t="s">
        <v>102</v>
      </c>
      <c r="E26" s="27">
        <v>42000</v>
      </c>
      <c r="F26" s="8" t="s">
        <v>1524</v>
      </c>
      <c r="G26" s="11" t="s">
        <v>135</v>
      </c>
      <c r="H26" s="10"/>
    </row>
    <row r="27" spans="2:8">
      <c r="B27" s="20">
        <v>16</v>
      </c>
      <c r="C27" s="21">
        <v>45160</v>
      </c>
      <c r="D27" s="10" t="s">
        <v>446</v>
      </c>
      <c r="E27" s="27">
        <v>55000</v>
      </c>
      <c r="F27" s="8" t="s">
        <v>1524</v>
      </c>
      <c r="G27" s="9" t="s">
        <v>135</v>
      </c>
      <c r="H2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3:F155"/>
  <sheetViews>
    <sheetView topLeftCell="A107" workbookViewId="0">
      <selection activeCell="A80" sqref="A80:F155"/>
    </sheetView>
  </sheetViews>
  <sheetFormatPr defaultColWidth="9" defaultRowHeight="14.4"/>
  <cols>
    <col min="2" max="2" width="11.21875" customWidth="1"/>
    <col min="3" max="3" width="20.88671875" customWidth="1"/>
    <col min="4" max="4" width="12.5546875" customWidth="1"/>
  </cols>
  <sheetData>
    <row r="3" spans="1:6">
      <c r="A3" s="139" t="s">
        <v>0</v>
      </c>
      <c r="B3" s="140" t="s">
        <v>1</v>
      </c>
      <c r="C3" s="140" t="s">
        <v>458</v>
      </c>
      <c r="D3" s="140" t="s">
        <v>459</v>
      </c>
      <c r="E3" s="140" t="s">
        <v>4</v>
      </c>
      <c r="F3" s="141" t="s">
        <v>460</v>
      </c>
    </row>
    <row r="4" spans="1:6" hidden="1">
      <c r="A4" s="100">
        <v>1</v>
      </c>
      <c r="B4" s="21">
        <v>44872</v>
      </c>
      <c r="C4" s="10" t="s">
        <v>461</v>
      </c>
      <c r="D4" s="28">
        <v>1125000</v>
      </c>
      <c r="E4" s="11" t="s">
        <v>462</v>
      </c>
      <c r="F4" s="95" t="s">
        <v>132</v>
      </c>
    </row>
    <row r="5" spans="1:6" hidden="1">
      <c r="A5" s="100">
        <v>27</v>
      </c>
      <c r="B5" s="21">
        <v>44866</v>
      </c>
      <c r="C5" s="10" t="s">
        <v>456</v>
      </c>
      <c r="D5" s="28">
        <v>200000</v>
      </c>
      <c r="E5" s="11" t="s">
        <v>462</v>
      </c>
      <c r="F5" s="95" t="s">
        <v>147</v>
      </c>
    </row>
    <row r="6" spans="1:6" hidden="1">
      <c r="A6" s="100">
        <v>28</v>
      </c>
      <c r="B6" s="21">
        <v>44867</v>
      </c>
      <c r="C6" s="10" t="s">
        <v>463</v>
      </c>
      <c r="D6" s="28">
        <v>70000</v>
      </c>
      <c r="E6" s="11" t="s">
        <v>462</v>
      </c>
      <c r="F6" s="95" t="s">
        <v>157</v>
      </c>
    </row>
    <row r="7" spans="1:6" hidden="1">
      <c r="A7" s="100">
        <v>29</v>
      </c>
      <c r="B7" s="21">
        <v>44868</v>
      </c>
      <c r="C7" s="10" t="s">
        <v>450</v>
      </c>
      <c r="D7" s="28">
        <v>144000</v>
      </c>
      <c r="E7" s="11" t="s">
        <v>462</v>
      </c>
      <c r="F7" s="95" t="s">
        <v>139</v>
      </c>
    </row>
    <row r="8" spans="1:6" hidden="1">
      <c r="A8" s="100">
        <v>30</v>
      </c>
      <c r="B8" s="21">
        <v>44868</v>
      </c>
      <c r="C8" s="10" t="s">
        <v>450</v>
      </c>
      <c r="D8" s="28">
        <v>42000</v>
      </c>
      <c r="E8" s="11" t="s">
        <v>462</v>
      </c>
      <c r="F8" s="95" t="s">
        <v>147</v>
      </c>
    </row>
    <row r="9" spans="1:6" hidden="1">
      <c r="A9" s="100">
        <v>31</v>
      </c>
      <c r="B9" s="21">
        <v>44868</v>
      </c>
      <c r="C9" s="10" t="s">
        <v>450</v>
      </c>
      <c r="D9" s="28">
        <v>177000</v>
      </c>
      <c r="E9" s="11" t="s">
        <v>462</v>
      </c>
      <c r="F9" s="95" t="s">
        <v>147</v>
      </c>
    </row>
    <row r="10" spans="1:6" hidden="1">
      <c r="A10" s="100">
        <v>32</v>
      </c>
      <c r="B10" s="21">
        <v>44869</v>
      </c>
      <c r="C10" s="10" t="s">
        <v>450</v>
      </c>
      <c r="D10" s="28">
        <v>99000</v>
      </c>
      <c r="E10" s="11" t="s">
        <v>462</v>
      </c>
      <c r="F10" s="95" t="s">
        <v>139</v>
      </c>
    </row>
    <row r="11" spans="1:6" hidden="1">
      <c r="A11" s="100">
        <v>33</v>
      </c>
      <c r="B11" s="21">
        <v>44869</v>
      </c>
      <c r="C11" s="10" t="s">
        <v>450</v>
      </c>
      <c r="D11" s="28">
        <v>203300</v>
      </c>
      <c r="E11" s="11" t="s">
        <v>462</v>
      </c>
      <c r="F11" s="95" t="s">
        <v>139</v>
      </c>
    </row>
    <row r="12" spans="1:6" hidden="1">
      <c r="A12" s="100">
        <v>34</v>
      </c>
      <c r="B12" s="21">
        <v>44870</v>
      </c>
      <c r="C12" s="10" t="s">
        <v>464</v>
      </c>
      <c r="D12" s="28">
        <v>298000</v>
      </c>
      <c r="E12" s="11" t="s">
        <v>462</v>
      </c>
      <c r="F12" s="95" t="s">
        <v>147</v>
      </c>
    </row>
    <row r="13" spans="1:6" hidden="1">
      <c r="A13" s="100">
        <v>35</v>
      </c>
      <c r="B13" s="21">
        <v>44871</v>
      </c>
      <c r="C13" s="10" t="s">
        <v>465</v>
      </c>
      <c r="D13" s="28">
        <v>2000000</v>
      </c>
      <c r="E13" s="11" t="s">
        <v>462</v>
      </c>
      <c r="F13" s="95" t="s">
        <v>139</v>
      </c>
    </row>
    <row r="14" spans="1:6" hidden="1">
      <c r="A14" s="100">
        <v>36</v>
      </c>
      <c r="B14" s="21">
        <v>44871</v>
      </c>
      <c r="C14" s="10" t="s">
        <v>466</v>
      </c>
      <c r="D14" s="28">
        <v>95000</v>
      </c>
      <c r="E14" s="11" t="s">
        <v>462</v>
      </c>
      <c r="F14" s="95" t="s">
        <v>139</v>
      </c>
    </row>
    <row r="15" spans="1:6" hidden="1">
      <c r="A15" s="100">
        <v>37</v>
      </c>
      <c r="B15" s="21">
        <v>44871</v>
      </c>
      <c r="C15" s="10" t="s">
        <v>450</v>
      </c>
      <c r="D15" s="28">
        <v>164000</v>
      </c>
      <c r="E15" s="11" t="s">
        <v>462</v>
      </c>
      <c r="F15" s="95" t="s">
        <v>139</v>
      </c>
    </row>
    <row r="16" spans="1:6" hidden="1">
      <c r="A16" s="100">
        <v>38</v>
      </c>
      <c r="B16" s="21">
        <v>44871</v>
      </c>
      <c r="C16" s="10" t="s">
        <v>450</v>
      </c>
      <c r="D16" s="28">
        <v>147000</v>
      </c>
      <c r="E16" s="11" t="s">
        <v>462</v>
      </c>
      <c r="F16" s="95" t="s">
        <v>139</v>
      </c>
    </row>
    <row r="17" spans="1:6" hidden="1">
      <c r="A17" s="100">
        <v>39</v>
      </c>
      <c r="B17" s="21">
        <v>44872</v>
      </c>
      <c r="C17" s="10" t="s">
        <v>450</v>
      </c>
      <c r="D17" s="28">
        <v>92000</v>
      </c>
      <c r="E17" s="11" t="s">
        <v>462</v>
      </c>
      <c r="F17" s="95" t="s">
        <v>139</v>
      </c>
    </row>
    <row r="18" spans="1:6" hidden="1">
      <c r="A18" s="100">
        <v>40</v>
      </c>
      <c r="B18" s="21">
        <v>44872</v>
      </c>
      <c r="C18" s="10" t="s">
        <v>466</v>
      </c>
      <c r="D18" s="28">
        <v>102000</v>
      </c>
      <c r="E18" s="11" t="s">
        <v>462</v>
      </c>
      <c r="F18" s="95" t="s">
        <v>139</v>
      </c>
    </row>
    <row r="19" spans="1:6" hidden="1">
      <c r="A19" s="100">
        <v>41</v>
      </c>
      <c r="B19" s="21">
        <v>44872</v>
      </c>
      <c r="C19" s="10" t="s">
        <v>450</v>
      </c>
      <c r="D19" s="28">
        <v>170000</v>
      </c>
      <c r="E19" s="11" t="s">
        <v>462</v>
      </c>
      <c r="F19" s="95" t="s">
        <v>139</v>
      </c>
    </row>
    <row r="20" spans="1:6" hidden="1">
      <c r="A20" s="100">
        <v>42</v>
      </c>
      <c r="B20" s="21">
        <v>44872</v>
      </c>
      <c r="C20" s="10" t="s">
        <v>467</v>
      </c>
      <c r="D20" s="28">
        <v>300000</v>
      </c>
      <c r="E20" s="11" t="s">
        <v>462</v>
      </c>
      <c r="F20" s="95" t="s">
        <v>147</v>
      </c>
    </row>
    <row r="21" spans="1:6" hidden="1">
      <c r="A21" s="100">
        <v>43</v>
      </c>
      <c r="B21" s="21">
        <v>44872</v>
      </c>
      <c r="C21" s="90" t="s">
        <v>468</v>
      </c>
      <c r="D21" s="28">
        <v>2000000</v>
      </c>
      <c r="E21" s="11" t="s">
        <v>462</v>
      </c>
      <c r="F21" s="95" t="s">
        <v>139</v>
      </c>
    </row>
    <row r="22" spans="1:6" hidden="1">
      <c r="A22" s="100">
        <v>44</v>
      </c>
      <c r="B22" s="21">
        <v>44872</v>
      </c>
      <c r="C22" s="10" t="s">
        <v>469</v>
      </c>
      <c r="D22" s="28">
        <v>2000000</v>
      </c>
      <c r="E22" s="11" t="s">
        <v>462</v>
      </c>
      <c r="F22" s="95" t="s">
        <v>139</v>
      </c>
    </row>
    <row r="23" spans="1:6" hidden="1">
      <c r="A23" s="100">
        <v>45</v>
      </c>
      <c r="B23" s="21">
        <v>44873</v>
      </c>
      <c r="C23" s="10" t="s">
        <v>446</v>
      </c>
      <c r="D23" s="28">
        <v>31000</v>
      </c>
      <c r="E23" s="11" t="s">
        <v>462</v>
      </c>
      <c r="F23" s="95" t="s">
        <v>135</v>
      </c>
    </row>
    <row r="24" spans="1:6" hidden="1">
      <c r="A24" s="100">
        <v>46</v>
      </c>
      <c r="B24" s="21">
        <v>44874</v>
      </c>
      <c r="C24" s="10" t="s">
        <v>470</v>
      </c>
      <c r="D24" s="28">
        <v>367700</v>
      </c>
      <c r="E24" s="11" t="s">
        <v>462</v>
      </c>
      <c r="F24" s="95" t="s">
        <v>147</v>
      </c>
    </row>
    <row r="25" spans="1:6" hidden="1">
      <c r="A25" s="100">
        <v>47</v>
      </c>
      <c r="B25" s="21">
        <v>44875</v>
      </c>
      <c r="C25" s="10" t="s">
        <v>471</v>
      </c>
      <c r="D25" s="28">
        <v>103000</v>
      </c>
      <c r="E25" s="11" t="s">
        <v>462</v>
      </c>
      <c r="F25" s="95" t="s">
        <v>147</v>
      </c>
    </row>
    <row r="26" spans="1:6" hidden="1">
      <c r="A26" s="100">
        <v>48</v>
      </c>
      <c r="B26" s="21">
        <v>44875</v>
      </c>
      <c r="C26" s="10" t="s">
        <v>472</v>
      </c>
      <c r="D26" s="28">
        <v>75000</v>
      </c>
      <c r="E26" s="11" t="s">
        <v>462</v>
      </c>
      <c r="F26" s="95" t="s">
        <v>147</v>
      </c>
    </row>
    <row r="27" spans="1:6" hidden="1">
      <c r="A27" s="100">
        <v>49</v>
      </c>
      <c r="B27" s="21">
        <v>44876</v>
      </c>
      <c r="C27" s="10" t="s">
        <v>473</v>
      </c>
      <c r="D27" s="28">
        <v>330000</v>
      </c>
      <c r="E27" s="11" t="s">
        <v>462</v>
      </c>
      <c r="F27" s="95" t="s">
        <v>147</v>
      </c>
    </row>
    <row r="28" spans="1:6" hidden="1">
      <c r="A28" s="100">
        <v>50</v>
      </c>
      <c r="B28" s="21">
        <v>44877</v>
      </c>
      <c r="C28" s="10" t="s">
        <v>474</v>
      </c>
      <c r="D28" s="28">
        <v>150000</v>
      </c>
      <c r="E28" s="11" t="s">
        <v>462</v>
      </c>
      <c r="F28" s="95" t="s">
        <v>147</v>
      </c>
    </row>
    <row r="29" spans="1:6" hidden="1">
      <c r="A29" s="100">
        <v>51</v>
      </c>
      <c r="B29" s="21">
        <v>44878</v>
      </c>
      <c r="C29" s="10" t="s">
        <v>450</v>
      </c>
      <c r="D29" s="28">
        <v>207000</v>
      </c>
      <c r="E29" s="11" t="s">
        <v>462</v>
      </c>
      <c r="F29" s="95" t="s">
        <v>147</v>
      </c>
    </row>
    <row r="30" spans="1:6" hidden="1">
      <c r="A30" s="100">
        <v>52</v>
      </c>
      <c r="B30" s="21">
        <v>44879</v>
      </c>
      <c r="C30" s="10" t="s">
        <v>475</v>
      </c>
      <c r="D30" s="28">
        <v>129900</v>
      </c>
      <c r="E30" s="11" t="s">
        <v>462</v>
      </c>
      <c r="F30" s="95" t="s">
        <v>139</v>
      </c>
    </row>
    <row r="31" spans="1:6" hidden="1">
      <c r="A31" s="100">
        <v>53</v>
      </c>
      <c r="B31" s="21">
        <v>44879</v>
      </c>
      <c r="C31" s="10" t="s">
        <v>475</v>
      </c>
      <c r="D31" s="28">
        <v>100000</v>
      </c>
      <c r="E31" s="11" t="s">
        <v>462</v>
      </c>
      <c r="F31" s="95" t="s">
        <v>139</v>
      </c>
    </row>
    <row r="32" spans="1:6" hidden="1">
      <c r="A32" s="100">
        <v>54</v>
      </c>
      <c r="B32" s="21">
        <v>44879</v>
      </c>
      <c r="C32" s="10" t="s">
        <v>450</v>
      </c>
      <c r="D32" s="28">
        <v>25000</v>
      </c>
      <c r="E32" s="11" t="s">
        <v>462</v>
      </c>
      <c r="F32" s="95" t="s">
        <v>147</v>
      </c>
    </row>
    <row r="33" spans="1:6" hidden="1">
      <c r="A33" s="100">
        <v>55</v>
      </c>
      <c r="B33" s="21">
        <v>44879</v>
      </c>
      <c r="C33" s="10" t="s">
        <v>450</v>
      </c>
      <c r="D33" s="28">
        <v>194000</v>
      </c>
      <c r="E33" s="11" t="s">
        <v>462</v>
      </c>
      <c r="F33" s="95" t="s">
        <v>139</v>
      </c>
    </row>
    <row r="34" spans="1:6" hidden="1">
      <c r="A34" s="100">
        <v>56</v>
      </c>
      <c r="B34" s="21">
        <v>44879</v>
      </c>
      <c r="C34" s="10" t="s">
        <v>450</v>
      </c>
      <c r="D34" s="28">
        <v>108000</v>
      </c>
      <c r="E34" s="11" t="s">
        <v>462</v>
      </c>
      <c r="F34" s="95" t="s">
        <v>139</v>
      </c>
    </row>
    <row r="35" spans="1:6" hidden="1">
      <c r="A35" s="96">
        <v>5</v>
      </c>
      <c r="B35" s="17">
        <v>44866</v>
      </c>
      <c r="C35" s="18" t="s">
        <v>476</v>
      </c>
      <c r="D35" s="34">
        <v>90000</v>
      </c>
      <c r="E35" s="89" t="s">
        <v>462</v>
      </c>
      <c r="F35" s="99" t="s">
        <v>211</v>
      </c>
    </row>
    <row r="36" spans="1:6" hidden="1">
      <c r="A36" s="96">
        <v>6</v>
      </c>
      <c r="B36" s="17">
        <v>44866</v>
      </c>
      <c r="C36" s="18" t="s">
        <v>477</v>
      </c>
      <c r="D36" s="34">
        <v>15000</v>
      </c>
      <c r="E36" s="89" t="s">
        <v>462</v>
      </c>
      <c r="F36" s="99" t="s">
        <v>187</v>
      </c>
    </row>
    <row r="37" spans="1:6" hidden="1">
      <c r="A37" s="96">
        <v>7</v>
      </c>
      <c r="B37" s="17">
        <v>44867</v>
      </c>
      <c r="C37" s="18" t="s">
        <v>478</v>
      </c>
      <c r="D37" s="34">
        <v>25000</v>
      </c>
      <c r="E37" s="89" t="s">
        <v>462</v>
      </c>
      <c r="F37" s="99" t="s">
        <v>135</v>
      </c>
    </row>
    <row r="38" spans="1:6" hidden="1">
      <c r="A38" s="96">
        <v>8</v>
      </c>
      <c r="B38" s="17">
        <v>44869</v>
      </c>
      <c r="C38" s="18" t="s">
        <v>479</v>
      </c>
      <c r="D38" s="34">
        <v>30000</v>
      </c>
      <c r="E38" s="89" t="s">
        <v>462</v>
      </c>
      <c r="F38" s="99" t="s">
        <v>184</v>
      </c>
    </row>
    <row r="39" spans="1:6" hidden="1">
      <c r="A39" s="96">
        <v>9</v>
      </c>
      <c r="B39" s="17">
        <v>44870</v>
      </c>
      <c r="C39" s="18" t="s">
        <v>480</v>
      </c>
      <c r="D39" s="34">
        <v>80000</v>
      </c>
      <c r="E39" s="89" t="s">
        <v>462</v>
      </c>
      <c r="F39" s="99" t="s">
        <v>147</v>
      </c>
    </row>
    <row r="40" spans="1:6" hidden="1">
      <c r="A40" s="96">
        <v>10</v>
      </c>
      <c r="B40" s="17">
        <v>44870</v>
      </c>
      <c r="C40" s="18" t="s">
        <v>481</v>
      </c>
      <c r="D40" s="34">
        <v>171000</v>
      </c>
      <c r="E40" s="89" t="s">
        <v>462</v>
      </c>
      <c r="F40" s="99" t="s">
        <v>147</v>
      </c>
    </row>
    <row r="41" spans="1:6" hidden="1">
      <c r="A41" s="96">
        <v>11</v>
      </c>
      <c r="B41" s="17">
        <v>44871</v>
      </c>
      <c r="C41" s="18" t="s">
        <v>482</v>
      </c>
      <c r="D41" s="34">
        <v>40000</v>
      </c>
      <c r="E41" s="89" t="s">
        <v>462</v>
      </c>
      <c r="F41" s="99" t="s">
        <v>157</v>
      </c>
    </row>
    <row r="42" spans="1:6" hidden="1">
      <c r="A42" s="96">
        <v>12</v>
      </c>
      <c r="B42" s="17">
        <v>44871</v>
      </c>
      <c r="C42" s="18" t="s">
        <v>483</v>
      </c>
      <c r="D42" s="34">
        <v>366000</v>
      </c>
      <c r="E42" s="89" t="s">
        <v>462</v>
      </c>
      <c r="F42" s="99" t="s">
        <v>135</v>
      </c>
    </row>
    <row r="43" spans="1:6" hidden="1">
      <c r="A43" s="96">
        <v>13</v>
      </c>
      <c r="B43" s="17">
        <v>44871</v>
      </c>
      <c r="C43" s="18" t="s">
        <v>484</v>
      </c>
      <c r="D43" s="34">
        <v>200000</v>
      </c>
      <c r="E43" s="89" t="s">
        <v>462</v>
      </c>
      <c r="F43" s="99" t="s">
        <v>211</v>
      </c>
    </row>
    <row r="44" spans="1:6" hidden="1">
      <c r="A44" s="96">
        <v>14</v>
      </c>
      <c r="B44" s="17">
        <v>44871</v>
      </c>
      <c r="C44" s="18" t="s">
        <v>485</v>
      </c>
      <c r="D44" s="34">
        <v>132000</v>
      </c>
      <c r="E44" s="89" t="s">
        <v>462</v>
      </c>
      <c r="F44" s="99" t="s">
        <v>157</v>
      </c>
    </row>
    <row r="45" spans="1:6" hidden="1">
      <c r="A45" s="96">
        <v>15</v>
      </c>
      <c r="B45" s="17">
        <v>44871</v>
      </c>
      <c r="C45" s="18" t="s">
        <v>486</v>
      </c>
      <c r="D45" s="34">
        <v>421500</v>
      </c>
      <c r="E45" s="89" t="s">
        <v>462</v>
      </c>
      <c r="F45" s="99" t="s">
        <v>187</v>
      </c>
    </row>
    <row r="46" spans="1:6" hidden="1">
      <c r="A46" s="96">
        <v>16</v>
      </c>
      <c r="B46" s="17">
        <v>44871</v>
      </c>
      <c r="C46" s="18" t="s">
        <v>487</v>
      </c>
      <c r="D46" s="34">
        <v>42000</v>
      </c>
      <c r="E46" s="89" t="s">
        <v>462</v>
      </c>
      <c r="F46" s="99" t="s">
        <v>147</v>
      </c>
    </row>
    <row r="47" spans="1:6" hidden="1">
      <c r="A47" s="96">
        <v>17</v>
      </c>
      <c r="B47" s="17">
        <v>44871</v>
      </c>
      <c r="C47" s="18" t="s">
        <v>488</v>
      </c>
      <c r="D47" s="34">
        <v>150000</v>
      </c>
      <c r="E47" s="89" t="s">
        <v>462</v>
      </c>
      <c r="F47" s="99" t="s">
        <v>147</v>
      </c>
    </row>
    <row r="48" spans="1:6" hidden="1">
      <c r="A48" s="96">
        <v>18</v>
      </c>
      <c r="B48" s="17">
        <v>44872</v>
      </c>
      <c r="C48" s="18" t="s">
        <v>489</v>
      </c>
      <c r="D48" s="34">
        <v>16000</v>
      </c>
      <c r="E48" s="89" t="s">
        <v>462</v>
      </c>
      <c r="F48" s="99" t="s">
        <v>147</v>
      </c>
    </row>
    <row r="49" spans="1:6" hidden="1">
      <c r="A49" s="96">
        <v>19</v>
      </c>
      <c r="B49" s="17">
        <v>44872</v>
      </c>
      <c r="C49" s="18" t="s">
        <v>490</v>
      </c>
      <c r="D49" s="34">
        <v>15000</v>
      </c>
      <c r="E49" s="89" t="s">
        <v>462</v>
      </c>
      <c r="F49" s="99" t="s">
        <v>132</v>
      </c>
    </row>
    <row r="50" spans="1:6" hidden="1">
      <c r="A50" s="96">
        <v>20</v>
      </c>
      <c r="B50" s="17">
        <v>44872</v>
      </c>
      <c r="C50" s="18" t="s">
        <v>491</v>
      </c>
      <c r="D50" s="34">
        <v>120000</v>
      </c>
      <c r="E50" s="89" t="s">
        <v>462</v>
      </c>
      <c r="F50" s="99" t="s">
        <v>132</v>
      </c>
    </row>
    <row r="51" spans="1:6" hidden="1">
      <c r="A51" s="96">
        <v>21</v>
      </c>
      <c r="B51" s="17">
        <v>44872</v>
      </c>
      <c r="C51" s="18" t="s">
        <v>492</v>
      </c>
      <c r="D51" s="34">
        <v>15000</v>
      </c>
      <c r="E51" s="89" t="s">
        <v>462</v>
      </c>
      <c r="F51" s="99" t="s">
        <v>135</v>
      </c>
    </row>
    <row r="52" spans="1:6" hidden="1">
      <c r="A52" s="96">
        <v>22</v>
      </c>
      <c r="B52" s="17">
        <v>44872</v>
      </c>
      <c r="C52" s="18" t="s">
        <v>493</v>
      </c>
      <c r="D52" s="34">
        <v>99000</v>
      </c>
      <c r="E52" s="89" t="s">
        <v>462</v>
      </c>
      <c r="F52" s="99" t="s">
        <v>179</v>
      </c>
    </row>
    <row r="53" spans="1:6" hidden="1">
      <c r="A53" s="96">
        <v>23</v>
      </c>
      <c r="B53" s="17">
        <v>44872</v>
      </c>
      <c r="C53" s="18" t="s">
        <v>494</v>
      </c>
      <c r="D53" s="34">
        <v>20000</v>
      </c>
      <c r="E53" s="89" t="s">
        <v>462</v>
      </c>
      <c r="F53" s="99" t="s">
        <v>135</v>
      </c>
    </row>
    <row r="54" spans="1:6" hidden="1">
      <c r="A54" s="96">
        <v>24</v>
      </c>
      <c r="B54" s="17">
        <v>44872</v>
      </c>
      <c r="C54" s="18" t="s">
        <v>495</v>
      </c>
      <c r="D54" s="34">
        <v>50000</v>
      </c>
      <c r="E54" s="89" t="s">
        <v>462</v>
      </c>
      <c r="F54" s="99" t="s">
        <v>132</v>
      </c>
    </row>
    <row r="55" spans="1:6" hidden="1">
      <c r="A55" s="96">
        <v>25</v>
      </c>
      <c r="B55" s="17">
        <v>44872</v>
      </c>
      <c r="C55" s="18" t="s">
        <v>496</v>
      </c>
      <c r="D55" s="34">
        <v>36000</v>
      </c>
      <c r="E55" s="89" t="s">
        <v>462</v>
      </c>
      <c r="F55" s="99" t="s">
        <v>135</v>
      </c>
    </row>
    <row r="56" spans="1:6" hidden="1">
      <c r="A56" s="96">
        <v>26</v>
      </c>
      <c r="B56" s="17">
        <v>44872</v>
      </c>
      <c r="C56" s="18" t="s">
        <v>496</v>
      </c>
      <c r="D56" s="34">
        <v>7000</v>
      </c>
      <c r="E56" s="89" t="s">
        <v>462</v>
      </c>
      <c r="F56" s="99" t="s">
        <v>135</v>
      </c>
    </row>
    <row r="57" spans="1:6" hidden="1">
      <c r="A57" s="96">
        <v>27</v>
      </c>
      <c r="B57" s="17">
        <v>44872</v>
      </c>
      <c r="C57" s="18" t="s">
        <v>497</v>
      </c>
      <c r="D57" s="34">
        <v>50000</v>
      </c>
      <c r="E57" s="89" t="s">
        <v>462</v>
      </c>
      <c r="F57" s="99" t="s">
        <v>147</v>
      </c>
    </row>
    <row r="58" spans="1:6" hidden="1">
      <c r="A58" s="96">
        <v>28</v>
      </c>
      <c r="B58" s="17">
        <v>44872</v>
      </c>
      <c r="C58" s="18" t="s">
        <v>498</v>
      </c>
      <c r="D58" s="34">
        <v>40000</v>
      </c>
      <c r="E58" s="89" t="s">
        <v>462</v>
      </c>
      <c r="F58" s="99" t="s">
        <v>418</v>
      </c>
    </row>
    <row r="59" spans="1:6" hidden="1">
      <c r="A59" s="96">
        <v>29</v>
      </c>
      <c r="B59" s="17">
        <v>44873</v>
      </c>
      <c r="C59" s="18" t="s">
        <v>499</v>
      </c>
      <c r="D59" s="34">
        <v>62000</v>
      </c>
      <c r="E59" s="89" t="s">
        <v>462</v>
      </c>
      <c r="F59" s="99" t="s">
        <v>147</v>
      </c>
    </row>
    <row r="60" spans="1:6" hidden="1">
      <c r="A60" s="96">
        <v>30</v>
      </c>
      <c r="B60" s="17">
        <v>44873</v>
      </c>
      <c r="C60" s="18" t="s">
        <v>500</v>
      </c>
      <c r="D60" s="34">
        <v>220000</v>
      </c>
      <c r="E60" s="89" t="s">
        <v>462</v>
      </c>
      <c r="F60" s="99" t="s">
        <v>132</v>
      </c>
    </row>
    <row r="61" spans="1:6" hidden="1">
      <c r="A61" s="96">
        <v>31</v>
      </c>
      <c r="B61" s="17">
        <v>44873</v>
      </c>
      <c r="C61" s="18" t="s">
        <v>501</v>
      </c>
      <c r="D61" s="34">
        <v>85000</v>
      </c>
      <c r="E61" s="89" t="s">
        <v>462</v>
      </c>
      <c r="F61" s="99" t="s">
        <v>211</v>
      </c>
    </row>
    <row r="62" spans="1:6" hidden="1">
      <c r="A62" s="96">
        <v>32</v>
      </c>
      <c r="B62" s="17">
        <v>44873</v>
      </c>
      <c r="C62" s="18" t="s">
        <v>502</v>
      </c>
      <c r="D62" s="34">
        <v>150000</v>
      </c>
      <c r="E62" s="89" t="s">
        <v>462</v>
      </c>
      <c r="F62" s="99" t="s">
        <v>82</v>
      </c>
    </row>
    <row r="63" spans="1:6" hidden="1">
      <c r="A63" s="96">
        <v>33</v>
      </c>
      <c r="B63" s="17">
        <v>44874</v>
      </c>
      <c r="C63" s="18" t="s">
        <v>503</v>
      </c>
      <c r="D63" s="34">
        <v>190000</v>
      </c>
      <c r="E63" s="89" t="s">
        <v>462</v>
      </c>
      <c r="F63" s="99" t="s">
        <v>82</v>
      </c>
    </row>
    <row r="64" spans="1:6" hidden="1">
      <c r="A64" s="96">
        <v>34</v>
      </c>
      <c r="B64" s="17">
        <v>44874</v>
      </c>
      <c r="C64" s="18" t="s">
        <v>504</v>
      </c>
      <c r="D64" s="34">
        <v>150000</v>
      </c>
      <c r="E64" s="89" t="s">
        <v>462</v>
      </c>
      <c r="F64" s="99" t="s">
        <v>82</v>
      </c>
    </row>
    <row r="65" spans="1:6" hidden="1">
      <c r="A65" s="96">
        <v>35</v>
      </c>
      <c r="B65" s="17">
        <v>44874</v>
      </c>
      <c r="C65" s="18" t="s">
        <v>505</v>
      </c>
      <c r="D65" s="34">
        <v>190000</v>
      </c>
      <c r="E65" s="89" t="s">
        <v>462</v>
      </c>
      <c r="F65" s="99" t="s">
        <v>82</v>
      </c>
    </row>
    <row r="66" spans="1:6" hidden="1">
      <c r="A66" s="96">
        <v>36</v>
      </c>
      <c r="B66" s="17">
        <v>44874</v>
      </c>
      <c r="C66" s="18" t="s">
        <v>506</v>
      </c>
      <c r="D66" s="34">
        <v>40000</v>
      </c>
      <c r="E66" s="89" t="s">
        <v>462</v>
      </c>
      <c r="F66" s="99" t="s">
        <v>147</v>
      </c>
    </row>
    <row r="67" spans="1:6" hidden="1">
      <c r="A67" s="96">
        <v>37</v>
      </c>
      <c r="B67" s="17">
        <v>44875</v>
      </c>
      <c r="C67" s="18" t="s">
        <v>507</v>
      </c>
      <c r="D67" s="34">
        <v>30000</v>
      </c>
      <c r="E67" s="89" t="s">
        <v>462</v>
      </c>
      <c r="F67" s="99" t="s">
        <v>132</v>
      </c>
    </row>
    <row r="68" spans="1:6" hidden="1">
      <c r="A68" s="96">
        <v>38</v>
      </c>
      <c r="B68" s="17">
        <v>44875</v>
      </c>
      <c r="C68" s="18" t="s">
        <v>508</v>
      </c>
      <c r="D68" s="34">
        <v>263000</v>
      </c>
      <c r="E68" s="89" t="s">
        <v>462</v>
      </c>
      <c r="F68" s="99" t="s">
        <v>179</v>
      </c>
    </row>
    <row r="69" spans="1:6" hidden="1">
      <c r="A69" s="96">
        <v>39</v>
      </c>
      <c r="B69" s="17">
        <v>44875</v>
      </c>
      <c r="C69" s="18" t="s">
        <v>509</v>
      </c>
      <c r="D69" s="34">
        <v>50000</v>
      </c>
      <c r="E69" s="89" t="s">
        <v>462</v>
      </c>
      <c r="F69" s="99" t="s">
        <v>184</v>
      </c>
    </row>
    <row r="70" spans="1:6" hidden="1">
      <c r="A70" s="96">
        <v>40</v>
      </c>
      <c r="B70" s="17">
        <v>44875</v>
      </c>
      <c r="C70" s="18" t="s">
        <v>510</v>
      </c>
      <c r="D70" s="34">
        <v>20000</v>
      </c>
      <c r="E70" s="89" t="s">
        <v>462</v>
      </c>
      <c r="F70" s="99" t="s">
        <v>147</v>
      </c>
    </row>
    <row r="71" spans="1:6" hidden="1">
      <c r="A71" s="96">
        <v>41</v>
      </c>
      <c r="B71" s="17">
        <v>44876</v>
      </c>
      <c r="C71" s="18" t="s">
        <v>511</v>
      </c>
      <c r="D71" s="34">
        <v>36000</v>
      </c>
      <c r="E71" s="89" t="s">
        <v>462</v>
      </c>
      <c r="F71" s="99" t="s">
        <v>135</v>
      </c>
    </row>
    <row r="72" spans="1:6" hidden="1">
      <c r="A72" s="96">
        <v>42</v>
      </c>
      <c r="B72" s="17">
        <v>44876</v>
      </c>
      <c r="C72" s="18" t="s">
        <v>512</v>
      </c>
      <c r="D72" s="34">
        <v>110000</v>
      </c>
      <c r="E72" s="89" t="s">
        <v>462</v>
      </c>
      <c r="F72" s="99" t="s">
        <v>135</v>
      </c>
    </row>
    <row r="73" spans="1:6" hidden="1">
      <c r="A73" s="96">
        <v>43</v>
      </c>
      <c r="B73" s="17">
        <v>44876</v>
      </c>
      <c r="C73" s="18" t="s">
        <v>513</v>
      </c>
      <c r="D73" s="34">
        <v>205000</v>
      </c>
      <c r="E73" s="89" t="s">
        <v>462</v>
      </c>
      <c r="F73" s="99" t="s">
        <v>132</v>
      </c>
    </row>
    <row r="74" spans="1:6" hidden="1">
      <c r="A74" s="96">
        <v>44</v>
      </c>
      <c r="B74" s="17">
        <v>44876</v>
      </c>
      <c r="C74" s="18" t="s">
        <v>514</v>
      </c>
      <c r="D74" s="34">
        <v>180000</v>
      </c>
      <c r="E74" s="89" t="s">
        <v>462</v>
      </c>
      <c r="F74" s="99" t="s">
        <v>135</v>
      </c>
    </row>
    <row r="75" spans="1:6" hidden="1">
      <c r="A75" s="96">
        <v>45</v>
      </c>
      <c r="B75" s="17">
        <v>44876</v>
      </c>
      <c r="C75" s="18" t="s">
        <v>515</v>
      </c>
      <c r="D75" s="34">
        <v>25000</v>
      </c>
      <c r="E75" s="89" t="s">
        <v>462</v>
      </c>
      <c r="F75" s="99" t="s">
        <v>147</v>
      </c>
    </row>
    <row r="76" spans="1:6" hidden="1">
      <c r="A76" s="96">
        <v>46</v>
      </c>
      <c r="B76" s="17">
        <v>44876</v>
      </c>
      <c r="C76" s="18" t="s">
        <v>516</v>
      </c>
      <c r="D76" s="34">
        <v>10000</v>
      </c>
      <c r="E76" s="89" t="s">
        <v>462</v>
      </c>
      <c r="F76" s="99" t="s">
        <v>132</v>
      </c>
    </row>
    <row r="77" spans="1:6" hidden="1">
      <c r="A77" s="96">
        <v>47</v>
      </c>
      <c r="B77" s="17">
        <v>44878</v>
      </c>
      <c r="C77" s="18" t="s">
        <v>517</v>
      </c>
      <c r="D77" s="34">
        <v>94700</v>
      </c>
      <c r="E77" s="89" t="s">
        <v>462</v>
      </c>
      <c r="F77" s="99" t="s">
        <v>179</v>
      </c>
    </row>
    <row r="78" spans="1:6" hidden="1">
      <c r="A78" s="96">
        <v>48</v>
      </c>
      <c r="B78" s="17">
        <v>44880</v>
      </c>
      <c r="C78" s="18" t="s">
        <v>518</v>
      </c>
      <c r="D78" s="34">
        <v>100000</v>
      </c>
      <c r="E78" s="89" t="s">
        <v>462</v>
      </c>
      <c r="F78" s="99" t="s">
        <v>147</v>
      </c>
    </row>
    <row r="79" spans="1:6" hidden="1">
      <c r="A79" s="142">
        <v>49</v>
      </c>
      <c r="B79" s="136">
        <v>44880</v>
      </c>
      <c r="C79" s="108" t="s">
        <v>519</v>
      </c>
      <c r="D79" s="137">
        <v>200000</v>
      </c>
      <c r="E79" s="138" t="s">
        <v>462</v>
      </c>
      <c r="F79" s="105" t="s">
        <v>139</v>
      </c>
    </row>
    <row r="80" spans="1:6">
      <c r="A80" s="96">
        <v>4</v>
      </c>
      <c r="B80" s="17">
        <v>44867</v>
      </c>
      <c r="C80" s="18" t="s">
        <v>520</v>
      </c>
      <c r="D80" s="29">
        <v>190000</v>
      </c>
      <c r="E80" s="89" t="s">
        <v>304</v>
      </c>
      <c r="F80" s="99" t="s">
        <v>82</v>
      </c>
    </row>
    <row r="81" spans="1:6">
      <c r="A81" s="96">
        <v>5</v>
      </c>
      <c r="B81" s="17">
        <v>44868</v>
      </c>
      <c r="C81" s="18" t="s">
        <v>521</v>
      </c>
      <c r="D81" s="29">
        <v>100000</v>
      </c>
      <c r="E81" s="89" t="s">
        <v>304</v>
      </c>
      <c r="F81" s="99" t="s">
        <v>82</v>
      </c>
    </row>
    <row r="82" spans="1:6">
      <c r="A82" s="96">
        <v>6</v>
      </c>
      <c r="B82" s="17">
        <v>44872</v>
      </c>
      <c r="C82" s="18" t="s">
        <v>522</v>
      </c>
      <c r="D82" s="29">
        <v>150000</v>
      </c>
      <c r="E82" s="89" t="s">
        <v>304</v>
      </c>
      <c r="F82" s="99" t="s">
        <v>82</v>
      </c>
    </row>
    <row r="83" spans="1:6">
      <c r="A83" s="96">
        <v>7</v>
      </c>
      <c r="B83" s="17">
        <v>44873</v>
      </c>
      <c r="C83" s="18" t="s">
        <v>523</v>
      </c>
      <c r="D83" s="29">
        <v>190000</v>
      </c>
      <c r="E83" s="89" t="s">
        <v>304</v>
      </c>
      <c r="F83" s="99" t="s">
        <v>82</v>
      </c>
    </row>
    <row r="84" spans="1:6">
      <c r="A84" s="96">
        <v>8</v>
      </c>
      <c r="B84" s="17">
        <v>44876</v>
      </c>
      <c r="C84" s="18" t="s">
        <v>524</v>
      </c>
      <c r="D84" s="29">
        <v>100000</v>
      </c>
      <c r="E84" s="89" t="s">
        <v>304</v>
      </c>
      <c r="F84" s="99" t="s">
        <v>139</v>
      </c>
    </row>
    <row r="85" spans="1:6">
      <c r="A85" s="96">
        <v>9</v>
      </c>
      <c r="B85" s="17">
        <v>44876</v>
      </c>
      <c r="C85" s="18" t="s">
        <v>525</v>
      </c>
      <c r="D85" s="29">
        <v>55500</v>
      </c>
      <c r="E85" s="89" t="s">
        <v>304</v>
      </c>
      <c r="F85" s="99" t="s">
        <v>135</v>
      </c>
    </row>
    <row r="86" spans="1:6">
      <c r="A86" s="96">
        <v>10</v>
      </c>
      <c r="B86" s="17">
        <v>44877</v>
      </c>
      <c r="C86" s="18" t="s">
        <v>526</v>
      </c>
      <c r="D86" s="29">
        <v>24000</v>
      </c>
      <c r="E86" s="89" t="s">
        <v>304</v>
      </c>
      <c r="F86" s="99" t="s">
        <v>135</v>
      </c>
    </row>
    <row r="87" spans="1:6">
      <c r="A87" s="96">
        <v>11</v>
      </c>
      <c r="B87" s="17">
        <v>44877</v>
      </c>
      <c r="C87" s="18" t="s">
        <v>527</v>
      </c>
      <c r="D87" s="29">
        <v>25000</v>
      </c>
      <c r="E87" s="89" t="s">
        <v>304</v>
      </c>
      <c r="F87" s="99" t="s">
        <v>184</v>
      </c>
    </row>
    <row r="88" spans="1:6">
      <c r="A88" s="96">
        <v>12</v>
      </c>
      <c r="B88" s="17">
        <v>44877</v>
      </c>
      <c r="C88" s="18" t="s">
        <v>528</v>
      </c>
      <c r="D88" s="29">
        <v>40000</v>
      </c>
      <c r="E88" s="89" t="s">
        <v>304</v>
      </c>
      <c r="F88" s="99" t="s">
        <v>147</v>
      </c>
    </row>
    <row r="89" spans="1:6">
      <c r="A89" s="96">
        <v>13</v>
      </c>
      <c r="B89" s="17">
        <v>44877</v>
      </c>
      <c r="C89" s="18" t="s">
        <v>529</v>
      </c>
      <c r="D89" s="29">
        <v>37000</v>
      </c>
      <c r="E89" s="89" t="s">
        <v>304</v>
      </c>
      <c r="F89" s="99" t="s">
        <v>135</v>
      </c>
    </row>
    <row r="90" spans="1:6">
      <c r="A90" s="96">
        <v>14</v>
      </c>
      <c r="B90" s="17">
        <v>44879</v>
      </c>
      <c r="C90" s="18" t="s">
        <v>530</v>
      </c>
      <c r="D90" s="29">
        <v>26000</v>
      </c>
      <c r="E90" s="89" t="s">
        <v>304</v>
      </c>
      <c r="F90" s="99" t="s">
        <v>147</v>
      </c>
    </row>
    <row r="91" spans="1:6">
      <c r="A91" s="96">
        <v>15</v>
      </c>
      <c r="B91" s="17">
        <v>44880</v>
      </c>
      <c r="C91" s="18" t="s">
        <v>531</v>
      </c>
      <c r="D91" s="29">
        <v>60000</v>
      </c>
      <c r="E91" s="89" t="s">
        <v>304</v>
      </c>
      <c r="F91" s="99" t="s">
        <v>147</v>
      </c>
    </row>
    <row r="92" spans="1:6">
      <c r="A92" s="96">
        <v>16</v>
      </c>
      <c r="B92" s="17">
        <v>44880</v>
      </c>
      <c r="C92" s="18" t="s">
        <v>532</v>
      </c>
      <c r="D92" s="29">
        <v>49000</v>
      </c>
      <c r="E92" s="89" t="s">
        <v>304</v>
      </c>
      <c r="F92" s="99" t="s">
        <v>139</v>
      </c>
    </row>
    <row r="93" spans="1:6">
      <c r="A93" s="96">
        <v>17</v>
      </c>
      <c r="B93" s="17">
        <v>44880</v>
      </c>
      <c r="C93" s="18" t="s">
        <v>533</v>
      </c>
      <c r="D93" s="29">
        <v>49000</v>
      </c>
      <c r="E93" s="89" t="s">
        <v>304</v>
      </c>
      <c r="F93" s="99" t="s">
        <v>139</v>
      </c>
    </row>
    <row r="94" spans="1:6">
      <c r="A94" s="96">
        <v>18</v>
      </c>
      <c r="B94" s="17">
        <v>44880</v>
      </c>
      <c r="C94" s="18" t="s">
        <v>534</v>
      </c>
      <c r="D94" s="29">
        <v>150000</v>
      </c>
      <c r="E94" s="89" t="s">
        <v>304</v>
      </c>
      <c r="F94" s="99" t="s">
        <v>82</v>
      </c>
    </row>
    <row r="95" spans="1:6">
      <c r="A95" s="96">
        <v>19</v>
      </c>
      <c r="B95" s="17">
        <v>44880</v>
      </c>
      <c r="C95" s="18" t="s">
        <v>535</v>
      </c>
      <c r="D95" s="29">
        <v>190000</v>
      </c>
      <c r="E95" s="89" t="s">
        <v>304</v>
      </c>
      <c r="F95" s="99" t="s">
        <v>82</v>
      </c>
    </row>
    <row r="96" spans="1:6">
      <c r="A96" s="96">
        <v>1</v>
      </c>
      <c r="B96" s="17">
        <v>44881</v>
      </c>
      <c r="C96" s="18" t="s">
        <v>536</v>
      </c>
      <c r="D96" s="34">
        <v>720000</v>
      </c>
      <c r="E96" s="89" t="s">
        <v>304</v>
      </c>
      <c r="F96" s="99" t="s">
        <v>147</v>
      </c>
    </row>
    <row r="97" spans="1:6">
      <c r="A97" s="96">
        <v>2</v>
      </c>
      <c r="B97" s="17">
        <v>44881</v>
      </c>
      <c r="C97" s="18" t="s">
        <v>537</v>
      </c>
      <c r="D97" s="34">
        <v>56000</v>
      </c>
      <c r="E97" s="89" t="s">
        <v>304</v>
      </c>
      <c r="F97" s="99" t="s">
        <v>139</v>
      </c>
    </row>
    <row r="98" spans="1:6">
      <c r="A98" s="96">
        <v>20</v>
      </c>
      <c r="B98" s="17">
        <v>44881</v>
      </c>
      <c r="C98" s="18" t="s">
        <v>538</v>
      </c>
      <c r="D98" s="29">
        <v>7200</v>
      </c>
      <c r="E98" s="89" t="s">
        <v>304</v>
      </c>
      <c r="F98" s="99" t="s">
        <v>187</v>
      </c>
    </row>
    <row r="99" spans="1:6">
      <c r="A99" s="96">
        <v>21</v>
      </c>
      <c r="B99" s="17">
        <v>44881</v>
      </c>
      <c r="C99" s="18" t="s">
        <v>539</v>
      </c>
      <c r="D99" s="29">
        <v>150000</v>
      </c>
      <c r="E99" s="89" t="s">
        <v>304</v>
      </c>
      <c r="F99" s="99" t="s">
        <v>82</v>
      </c>
    </row>
    <row r="100" spans="1:6">
      <c r="A100" s="96">
        <v>22</v>
      </c>
      <c r="B100" s="17">
        <v>44881</v>
      </c>
      <c r="C100" s="18" t="s">
        <v>540</v>
      </c>
      <c r="D100" s="29">
        <v>190000</v>
      </c>
      <c r="E100" s="89" t="s">
        <v>304</v>
      </c>
      <c r="F100" s="99" t="s">
        <v>82</v>
      </c>
    </row>
    <row r="101" spans="1:6">
      <c r="A101" s="96">
        <v>23</v>
      </c>
      <c r="B101" s="17">
        <v>44881</v>
      </c>
      <c r="C101" s="18" t="s">
        <v>541</v>
      </c>
      <c r="D101" s="34">
        <v>250000</v>
      </c>
      <c r="E101" s="89" t="s">
        <v>304</v>
      </c>
      <c r="F101" s="99" t="s">
        <v>147</v>
      </c>
    </row>
    <row r="102" spans="1:6">
      <c r="A102" s="96">
        <v>24</v>
      </c>
      <c r="B102" s="17">
        <v>44881</v>
      </c>
      <c r="C102" s="18" t="s">
        <v>542</v>
      </c>
      <c r="D102" s="34">
        <v>85000</v>
      </c>
      <c r="E102" s="89" t="s">
        <v>304</v>
      </c>
      <c r="F102" s="99" t="s">
        <v>139</v>
      </c>
    </row>
    <row r="103" spans="1:6">
      <c r="A103" s="96">
        <v>25</v>
      </c>
      <c r="B103" s="17">
        <v>44881</v>
      </c>
      <c r="C103" s="18" t="s">
        <v>543</v>
      </c>
      <c r="D103" s="34">
        <v>80000</v>
      </c>
      <c r="E103" s="89" t="s">
        <v>304</v>
      </c>
      <c r="F103" s="99" t="s">
        <v>139</v>
      </c>
    </row>
    <row r="104" spans="1:6">
      <c r="A104" s="96">
        <v>26</v>
      </c>
      <c r="B104" s="17">
        <v>44881</v>
      </c>
      <c r="C104" s="18" t="s">
        <v>544</v>
      </c>
      <c r="D104" s="34">
        <v>200000</v>
      </c>
      <c r="E104" s="89" t="s">
        <v>304</v>
      </c>
      <c r="F104" s="99" t="s">
        <v>147</v>
      </c>
    </row>
    <row r="105" spans="1:6">
      <c r="A105" s="96">
        <v>27</v>
      </c>
      <c r="B105" s="17">
        <v>44881</v>
      </c>
      <c r="C105" s="18" t="s">
        <v>545</v>
      </c>
      <c r="D105" s="34">
        <v>150000</v>
      </c>
      <c r="E105" s="89" t="s">
        <v>304</v>
      </c>
      <c r="F105" s="99" t="s">
        <v>139</v>
      </c>
    </row>
    <row r="106" spans="1:6">
      <c r="A106" s="96">
        <v>28</v>
      </c>
      <c r="B106" s="17">
        <v>44881</v>
      </c>
      <c r="C106" s="18" t="s">
        <v>546</v>
      </c>
      <c r="D106" s="34">
        <v>150000</v>
      </c>
      <c r="E106" s="89" t="s">
        <v>304</v>
      </c>
      <c r="F106" s="99" t="s">
        <v>139</v>
      </c>
    </row>
    <row r="107" spans="1:6">
      <c r="A107" s="96">
        <v>3</v>
      </c>
      <c r="B107" s="17">
        <v>44881</v>
      </c>
      <c r="C107" s="18" t="s">
        <v>547</v>
      </c>
      <c r="D107" s="34">
        <v>32000</v>
      </c>
      <c r="E107" s="89" t="s">
        <v>304</v>
      </c>
      <c r="F107" s="99" t="s">
        <v>147</v>
      </c>
    </row>
    <row r="108" spans="1:6">
      <c r="A108" s="96">
        <v>4</v>
      </c>
      <c r="B108" s="17">
        <v>44882</v>
      </c>
      <c r="C108" s="18" t="s">
        <v>548</v>
      </c>
      <c r="D108" s="34">
        <v>169700</v>
      </c>
      <c r="E108" s="89" t="s">
        <v>304</v>
      </c>
      <c r="F108" s="99" t="s">
        <v>139</v>
      </c>
    </row>
    <row r="109" spans="1:6">
      <c r="A109" s="96">
        <v>5</v>
      </c>
      <c r="B109" s="17">
        <v>44882</v>
      </c>
      <c r="C109" s="18" t="s">
        <v>548</v>
      </c>
      <c r="D109" s="34">
        <v>71000</v>
      </c>
      <c r="E109" s="89" t="s">
        <v>304</v>
      </c>
      <c r="F109" s="99" t="s">
        <v>139</v>
      </c>
    </row>
    <row r="110" spans="1:6">
      <c r="A110" s="96">
        <v>29</v>
      </c>
      <c r="B110" s="17">
        <v>44882</v>
      </c>
      <c r="C110" s="18" t="s">
        <v>549</v>
      </c>
      <c r="D110" s="29">
        <v>20000</v>
      </c>
      <c r="E110" s="89" t="s">
        <v>304</v>
      </c>
      <c r="F110" s="99" t="s">
        <v>187</v>
      </c>
    </row>
    <row r="111" spans="1:6">
      <c r="A111" s="96">
        <v>30</v>
      </c>
      <c r="B111" s="17">
        <v>44882</v>
      </c>
      <c r="C111" s="18" t="s">
        <v>550</v>
      </c>
      <c r="D111" s="29">
        <v>25500</v>
      </c>
      <c r="E111" s="89" t="s">
        <v>304</v>
      </c>
      <c r="F111" s="99" t="s">
        <v>187</v>
      </c>
    </row>
    <row r="112" spans="1:6">
      <c r="A112" s="96">
        <v>31</v>
      </c>
      <c r="B112" s="17">
        <v>44882</v>
      </c>
      <c r="C112" s="18" t="s">
        <v>551</v>
      </c>
      <c r="D112" s="29">
        <v>46000</v>
      </c>
      <c r="E112" s="89" t="s">
        <v>304</v>
      </c>
      <c r="F112" s="99" t="s">
        <v>147</v>
      </c>
    </row>
    <row r="113" spans="1:6">
      <c r="A113" s="96">
        <v>32</v>
      </c>
      <c r="B113" s="17">
        <v>44882</v>
      </c>
      <c r="C113" s="18" t="s">
        <v>144</v>
      </c>
      <c r="D113" s="29">
        <v>18500</v>
      </c>
      <c r="E113" s="89" t="s">
        <v>304</v>
      </c>
      <c r="F113" s="99" t="s">
        <v>135</v>
      </c>
    </row>
    <row r="114" spans="1:6">
      <c r="A114" s="96">
        <v>33</v>
      </c>
      <c r="B114" s="17">
        <v>44883</v>
      </c>
      <c r="C114" s="18" t="s">
        <v>552</v>
      </c>
      <c r="D114" s="34">
        <v>30000</v>
      </c>
      <c r="E114" s="89" t="s">
        <v>304</v>
      </c>
      <c r="F114" s="99" t="s">
        <v>139</v>
      </c>
    </row>
    <row r="115" spans="1:6">
      <c r="A115" s="96">
        <v>6</v>
      </c>
      <c r="B115" s="17">
        <v>44885</v>
      </c>
      <c r="C115" s="18" t="s">
        <v>553</v>
      </c>
      <c r="D115" s="34">
        <v>86000</v>
      </c>
      <c r="E115" s="89" t="s">
        <v>304</v>
      </c>
      <c r="F115" s="99" t="s">
        <v>139</v>
      </c>
    </row>
    <row r="116" spans="1:6">
      <c r="A116" s="96">
        <v>7</v>
      </c>
      <c r="B116" s="17">
        <v>44885</v>
      </c>
      <c r="C116" s="18" t="s">
        <v>548</v>
      </c>
      <c r="D116" s="34">
        <v>72000</v>
      </c>
      <c r="E116" s="89" t="s">
        <v>304</v>
      </c>
      <c r="F116" s="99" t="s">
        <v>139</v>
      </c>
    </row>
    <row r="117" spans="1:6">
      <c r="A117" s="96">
        <v>8</v>
      </c>
      <c r="B117" s="17">
        <v>44885</v>
      </c>
      <c r="C117" s="18" t="s">
        <v>548</v>
      </c>
      <c r="D117" s="34">
        <v>111000</v>
      </c>
      <c r="E117" s="89" t="s">
        <v>304</v>
      </c>
      <c r="F117" s="99" t="s">
        <v>139</v>
      </c>
    </row>
    <row r="118" spans="1:6">
      <c r="A118" s="96">
        <v>34</v>
      </c>
      <c r="B118" s="17">
        <v>44885</v>
      </c>
      <c r="C118" s="18" t="s">
        <v>554</v>
      </c>
      <c r="D118" s="34">
        <v>82000</v>
      </c>
      <c r="E118" s="89" t="s">
        <v>304</v>
      </c>
      <c r="F118" s="99" t="s">
        <v>135</v>
      </c>
    </row>
    <row r="119" spans="1:6">
      <c r="A119" s="96">
        <v>9</v>
      </c>
      <c r="B119" s="17">
        <v>44886</v>
      </c>
      <c r="C119" s="18" t="s">
        <v>555</v>
      </c>
      <c r="D119" s="34">
        <v>57000</v>
      </c>
      <c r="E119" s="89" t="s">
        <v>304</v>
      </c>
      <c r="F119" s="99" t="s">
        <v>139</v>
      </c>
    </row>
    <row r="120" spans="1:6">
      <c r="A120" s="96">
        <v>10</v>
      </c>
      <c r="B120" s="17">
        <v>44886</v>
      </c>
      <c r="C120" s="18" t="s">
        <v>555</v>
      </c>
      <c r="D120" s="34">
        <v>97000</v>
      </c>
      <c r="E120" s="89" t="s">
        <v>304</v>
      </c>
      <c r="F120" s="99" t="s">
        <v>139</v>
      </c>
    </row>
    <row r="121" spans="1:6">
      <c r="A121" s="96">
        <v>11</v>
      </c>
      <c r="B121" s="17">
        <v>44886</v>
      </c>
      <c r="C121" s="18" t="s">
        <v>548</v>
      </c>
      <c r="D121" s="34">
        <v>58000</v>
      </c>
      <c r="E121" s="89" t="s">
        <v>304</v>
      </c>
      <c r="F121" s="99" t="s">
        <v>139</v>
      </c>
    </row>
    <row r="122" spans="1:6">
      <c r="A122" s="96">
        <v>12</v>
      </c>
      <c r="B122" s="17">
        <v>44886</v>
      </c>
      <c r="C122" s="18" t="s">
        <v>556</v>
      </c>
      <c r="D122" s="34">
        <v>182600</v>
      </c>
      <c r="E122" s="89" t="s">
        <v>304</v>
      </c>
      <c r="F122" s="99" t="s">
        <v>139</v>
      </c>
    </row>
    <row r="123" spans="1:6">
      <c r="A123" s="96">
        <v>35</v>
      </c>
      <c r="B123" s="17">
        <v>44886</v>
      </c>
      <c r="C123" s="18" t="s">
        <v>557</v>
      </c>
      <c r="D123" s="34">
        <v>230000</v>
      </c>
      <c r="E123" s="89" t="s">
        <v>304</v>
      </c>
      <c r="F123" s="99" t="s">
        <v>157</v>
      </c>
    </row>
    <row r="124" spans="1:6">
      <c r="A124" s="96">
        <v>36</v>
      </c>
      <c r="B124" s="17">
        <v>44886</v>
      </c>
      <c r="C124" s="18" t="s">
        <v>558</v>
      </c>
      <c r="D124" s="34">
        <v>56000</v>
      </c>
      <c r="E124" s="89" t="s">
        <v>304</v>
      </c>
      <c r="F124" s="99" t="s">
        <v>147</v>
      </c>
    </row>
    <row r="125" spans="1:6">
      <c r="A125" s="96">
        <v>13</v>
      </c>
      <c r="B125" s="17">
        <v>44887</v>
      </c>
      <c r="C125" s="18" t="s">
        <v>559</v>
      </c>
      <c r="D125" s="34">
        <v>200000</v>
      </c>
      <c r="E125" s="89" t="s">
        <v>304</v>
      </c>
      <c r="F125" s="99" t="s">
        <v>147</v>
      </c>
    </row>
    <row r="126" spans="1:6">
      <c r="A126" s="96">
        <v>37</v>
      </c>
      <c r="B126" s="17">
        <v>44887</v>
      </c>
      <c r="C126" s="18" t="s">
        <v>560</v>
      </c>
      <c r="D126" s="29">
        <v>59000</v>
      </c>
      <c r="E126" s="89" t="s">
        <v>304</v>
      </c>
      <c r="F126" s="99" t="s">
        <v>187</v>
      </c>
    </row>
    <row r="127" spans="1:6">
      <c r="A127" s="96">
        <v>38</v>
      </c>
      <c r="B127" s="17">
        <v>44887</v>
      </c>
      <c r="C127" s="18" t="s">
        <v>561</v>
      </c>
      <c r="D127" s="29">
        <v>735500</v>
      </c>
      <c r="E127" s="89" t="s">
        <v>304</v>
      </c>
      <c r="F127" s="99" t="s">
        <v>187</v>
      </c>
    </row>
    <row r="128" spans="1:6">
      <c r="A128" s="96">
        <v>39</v>
      </c>
      <c r="B128" s="17">
        <v>44887</v>
      </c>
      <c r="C128" s="18" t="s">
        <v>562</v>
      </c>
      <c r="D128" s="29">
        <v>64000</v>
      </c>
      <c r="E128" s="89" t="s">
        <v>304</v>
      </c>
      <c r="F128" s="99" t="s">
        <v>187</v>
      </c>
    </row>
    <row r="129" spans="1:6">
      <c r="A129" s="96">
        <v>40</v>
      </c>
      <c r="B129" s="17">
        <v>44887</v>
      </c>
      <c r="C129" s="18" t="s">
        <v>563</v>
      </c>
      <c r="D129" s="29">
        <v>130000</v>
      </c>
      <c r="E129" s="89" t="s">
        <v>304</v>
      </c>
      <c r="F129" s="99" t="s">
        <v>135</v>
      </c>
    </row>
    <row r="130" spans="1:6">
      <c r="A130" s="96">
        <v>41</v>
      </c>
      <c r="B130" s="17">
        <v>44887</v>
      </c>
      <c r="C130" s="18" t="s">
        <v>564</v>
      </c>
      <c r="D130" s="29">
        <v>37000</v>
      </c>
      <c r="E130" s="89" t="s">
        <v>304</v>
      </c>
      <c r="F130" s="99" t="s">
        <v>135</v>
      </c>
    </row>
    <row r="131" spans="1:6">
      <c r="A131" s="96">
        <v>42</v>
      </c>
      <c r="B131" s="17">
        <v>44888</v>
      </c>
      <c r="C131" s="18" t="s">
        <v>565</v>
      </c>
      <c r="D131" s="34">
        <v>179000</v>
      </c>
      <c r="E131" s="89" t="s">
        <v>304</v>
      </c>
      <c r="F131" s="99" t="s">
        <v>187</v>
      </c>
    </row>
    <row r="132" spans="1:6">
      <c r="A132" s="96">
        <v>14</v>
      </c>
      <c r="B132" s="17">
        <v>44889</v>
      </c>
      <c r="C132" s="18" t="s">
        <v>566</v>
      </c>
      <c r="D132" s="34">
        <v>42000</v>
      </c>
      <c r="E132" s="89" t="s">
        <v>304</v>
      </c>
      <c r="F132" s="99" t="s">
        <v>139</v>
      </c>
    </row>
    <row r="133" spans="1:6">
      <c r="A133" s="96">
        <v>43</v>
      </c>
      <c r="B133" s="17">
        <v>44889</v>
      </c>
      <c r="C133" s="18" t="s">
        <v>567</v>
      </c>
      <c r="D133" s="34">
        <v>71000</v>
      </c>
      <c r="E133" s="89" t="s">
        <v>304</v>
      </c>
      <c r="F133" s="99" t="s">
        <v>211</v>
      </c>
    </row>
    <row r="134" spans="1:6">
      <c r="A134" s="96">
        <v>44</v>
      </c>
      <c r="B134" s="17">
        <v>44889</v>
      </c>
      <c r="C134" s="18" t="s">
        <v>568</v>
      </c>
      <c r="D134" s="34">
        <v>50000</v>
      </c>
      <c r="E134" s="89" t="s">
        <v>304</v>
      </c>
      <c r="F134" s="99" t="s">
        <v>147</v>
      </c>
    </row>
    <row r="135" spans="1:6">
      <c r="A135" s="96">
        <v>45</v>
      </c>
      <c r="B135" s="17">
        <v>44889</v>
      </c>
      <c r="C135" s="18" t="s">
        <v>569</v>
      </c>
      <c r="D135" s="34">
        <v>90000</v>
      </c>
      <c r="E135" s="89" t="s">
        <v>304</v>
      </c>
      <c r="F135" s="99" t="s">
        <v>187</v>
      </c>
    </row>
    <row r="136" spans="1:6">
      <c r="A136" s="96">
        <v>46</v>
      </c>
      <c r="B136" s="17">
        <v>44889</v>
      </c>
      <c r="C136" s="18" t="s">
        <v>570</v>
      </c>
      <c r="D136" s="34">
        <v>30000</v>
      </c>
      <c r="E136" s="89" t="s">
        <v>304</v>
      </c>
      <c r="F136" s="99" t="s">
        <v>132</v>
      </c>
    </row>
    <row r="137" spans="1:6">
      <c r="A137" s="96">
        <v>47</v>
      </c>
      <c r="B137" s="17">
        <v>44889</v>
      </c>
      <c r="C137" s="18" t="s">
        <v>571</v>
      </c>
      <c r="D137" s="34">
        <v>18500</v>
      </c>
      <c r="E137" s="89" t="s">
        <v>304</v>
      </c>
      <c r="F137" s="99" t="s">
        <v>135</v>
      </c>
    </row>
    <row r="138" spans="1:6">
      <c r="A138" s="96">
        <v>48</v>
      </c>
      <c r="B138" s="17">
        <v>44889</v>
      </c>
      <c r="C138" s="18" t="s">
        <v>572</v>
      </c>
      <c r="D138" s="34">
        <v>25000</v>
      </c>
      <c r="E138" s="89" t="s">
        <v>304</v>
      </c>
      <c r="F138" s="99" t="s">
        <v>147</v>
      </c>
    </row>
    <row r="139" spans="1:6">
      <c r="A139" s="96">
        <v>15</v>
      </c>
      <c r="B139" s="17">
        <v>44890</v>
      </c>
      <c r="C139" s="18" t="s">
        <v>573</v>
      </c>
      <c r="D139" s="34">
        <v>54500</v>
      </c>
      <c r="E139" s="89" t="s">
        <v>304</v>
      </c>
      <c r="F139" s="99" t="s">
        <v>139</v>
      </c>
    </row>
    <row r="140" spans="1:6">
      <c r="A140" s="96">
        <v>16</v>
      </c>
      <c r="B140" s="17">
        <v>44890</v>
      </c>
      <c r="C140" s="18" t="s">
        <v>548</v>
      </c>
      <c r="D140" s="34">
        <v>90000</v>
      </c>
      <c r="E140" s="89" t="s">
        <v>304</v>
      </c>
      <c r="F140" s="99" t="s">
        <v>139</v>
      </c>
    </row>
    <row r="141" spans="1:6">
      <c r="A141" s="96">
        <v>17</v>
      </c>
      <c r="B141" s="17">
        <v>44890</v>
      </c>
      <c r="C141" s="18" t="s">
        <v>574</v>
      </c>
      <c r="D141" s="34">
        <v>300000</v>
      </c>
      <c r="E141" s="89" t="s">
        <v>304</v>
      </c>
      <c r="F141" s="99" t="s">
        <v>184</v>
      </c>
    </row>
    <row r="142" spans="1:6">
      <c r="A142" s="96">
        <v>18</v>
      </c>
      <c r="B142" s="17">
        <v>44890</v>
      </c>
      <c r="C142" s="18" t="s">
        <v>548</v>
      </c>
      <c r="D142" s="34">
        <v>316800</v>
      </c>
      <c r="E142" s="89" t="s">
        <v>304</v>
      </c>
      <c r="F142" s="99" t="s">
        <v>139</v>
      </c>
    </row>
    <row r="143" spans="1:6">
      <c r="A143" s="96">
        <v>49</v>
      </c>
      <c r="B143" s="17">
        <v>44890</v>
      </c>
      <c r="C143" s="18" t="s">
        <v>575</v>
      </c>
      <c r="D143" s="34">
        <v>115000</v>
      </c>
      <c r="E143" s="89" t="s">
        <v>304</v>
      </c>
      <c r="F143" s="99" t="s">
        <v>147</v>
      </c>
    </row>
    <row r="144" spans="1:6">
      <c r="A144" s="96">
        <v>19</v>
      </c>
      <c r="B144" s="17">
        <v>44891</v>
      </c>
      <c r="C144" s="18" t="s">
        <v>576</v>
      </c>
      <c r="D144" s="34">
        <v>184000</v>
      </c>
      <c r="E144" s="89" t="s">
        <v>304</v>
      </c>
      <c r="F144" s="99" t="s">
        <v>139</v>
      </c>
    </row>
    <row r="145" spans="1:6">
      <c r="A145" s="96">
        <v>50</v>
      </c>
      <c r="B145" s="17">
        <v>44891</v>
      </c>
      <c r="C145" s="18" t="s">
        <v>577</v>
      </c>
      <c r="D145" s="34">
        <v>55000</v>
      </c>
      <c r="E145" s="89" t="s">
        <v>304</v>
      </c>
      <c r="F145" s="99" t="s">
        <v>147</v>
      </c>
    </row>
    <row r="146" spans="1:6">
      <c r="A146" s="96">
        <v>20</v>
      </c>
      <c r="B146" s="17">
        <v>44892</v>
      </c>
      <c r="C146" s="18" t="s">
        <v>578</v>
      </c>
      <c r="D146" s="34">
        <v>325000</v>
      </c>
      <c r="E146" s="89" t="s">
        <v>304</v>
      </c>
      <c r="F146" s="99" t="s">
        <v>147</v>
      </c>
    </row>
    <row r="147" spans="1:6">
      <c r="A147" s="96">
        <v>21</v>
      </c>
      <c r="B147" s="17">
        <v>44892</v>
      </c>
      <c r="C147" s="18" t="s">
        <v>456</v>
      </c>
      <c r="D147" s="34">
        <v>393000</v>
      </c>
      <c r="E147" s="89" t="s">
        <v>304</v>
      </c>
      <c r="F147" s="99" t="s">
        <v>147</v>
      </c>
    </row>
    <row r="148" spans="1:6">
      <c r="A148" s="96">
        <v>22</v>
      </c>
      <c r="B148" s="17">
        <v>44889</v>
      </c>
      <c r="C148" s="18" t="s">
        <v>555</v>
      </c>
      <c r="D148" s="34">
        <v>168300</v>
      </c>
      <c r="E148" s="89" t="s">
        <v>304</v>
      </c>
      <c r="F148" s="99" t="s">
        <v>139</v>
      </c>
    </row>
    <row r="149" spans="1:6">
      <c r="A149" s="96">
        <v>51</v>
      </c>
      <c r="B149" s="17">
        <v>44892</v>
      </c>
      <c r="C149" s="18" t="s">
        <v>579</v>
      </c>
      <c r="D149" s="34">
        <v>100000</v>
      </c>
      <c r="E149" s="89" t="s">
        <v>304</v>
      </c>
      <c r="F149" s="99" t="s">
        <v>139</v>
      </c>
    </row>
    <row r="150" spans="1:6">
      <c r="A150" s="96">
        <v>52</v>
      </c>
      <c r="B150" s="17">
        <v>44892</v>
      </c>
      <c r="C150" s="18" t="s">
        <v>580</v>
      </c>
      <c r="D150" s="34">
        <v>263000</v>
      </c>
      <c r="E150" s="89" t="s">
        <v>304</v>
      </c>
      <c r="F150" s="99" t="s">
        <v>179</v>
      </c>
    </row>
    <row r="151" spans="1:6">
      <c r="A151" s="96">
        <v>53</v>
      </c>
      <c r="B151" s="17">
        <v>44892</v>
      </c>
      <c r="C151" s="18" t="s">
        <v>43</v>
      </c>
      <c r="D151" s="34">
        <v>203500</v>
      </c>
      <c r="E151" s="89" t="s">
        <v>304</v>
      </c>
      <c r="F151" s="99" t="s">
        <v>157</v>
      </c>
    </row>
    <row r="152" spans="1:6">
      <c r="A152" s="96">
        <v>23</v>
      </c>
      <c r="B152" s="17">
        <v>44893</v>
      </c>
      <c r="C152" s="18" t="s">
        <v>581</v>
      </c>
      <c r="D152" s="34">
        <v>31000</v>
      </c>
      <c r="E152" s="89" t="s">
        <v>304</v>
      </c>
      <c r="F152" s="99" t="s">
        <v>135</v>
      </c>
    </row>
    <row r="153" spans="1:6">
      <c r="A153" s="96">
        <v>54</v>
      </c>
      <c r="B153" s="17">
        <v>44893</v>
      </c>
      <c r="C153" s="18" t="s">
        <v>579</v>
      </c>
      <c r="D153" s="34">
        <v>50000</v>
      </c>
      <c r="E153" s="89" t="s">
        <v>304</v>
      </c>
      <c r="F153" s="99" t="s">
        <v>139</v>
      </c>
    </row>
    <row r="154" spans="1:6">
      <c r="A154" s="96">
        <v>24</v>
      </c>
      <c r="B154" s="17">
        <v>44894</v>
      </c>
      <c r="C154" s="18" t="s">
        <v>576</v>
      </c>
      <c r="D154" s="34">
        <v>189000</v>
      </c>
      <c r="E154" s="89" t="s">
        <v>304</v>
      </c>
      <c r="F154" s="99" t="s">
        <v>139</v>
      </c>
    </row>
    <row r="155" spans="1:6">
      <c r="A155" s="142">
        <v>55</v>
      </c>
      <c r="B155" s="136">
        <v>44895</v>
      </c>
      <c r="C155" s="108" t="s">
        <v>582</v>
      </c>
      <c r="D155" s="137">
        <v>50000</v>
      </c>
      <c r="E155" s="138" t="s">
        <v>304</v>
      </c>
      <c r="F155" s="143" t="s">
        <v>583</v>
      </c>
    </row>
  </sheetData>
  <pageMargins left="0.7" right="0.7" top="0.75" bottom="0.75" header="0.3" footer="0.3"/>
  <tableParts count="1">
    <tablePart r:id="rId1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B3:H34"/>
  <sheetViews>
    <sheetView topLeftCell="A11" workbookViewId="0">
      <selection activeCell="E7" sqref="E7:E34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1540</v>
      </c>
      <c r="D3" s="189"/>
    </row>
    <row r="4" spans="2:8">
      <c r="B4" t="s">
        <v>735</v>
      </c>
      <c r="C4" s="189" t="s">
        <v>1541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20">
        <v>9</v>
      </c>
      <c r="C7" s="21">
        <v>45153</v>
      </c>
      <c r="D7" s="22" t="s">
        <v>1542</v>
      </c>
      <c r="E7" s="23">
        <v>75000</v>
      </c>
      <c r="F7" s="8" t="s">
        <v>1543</v>
      </c>
      <c r="G7" s="9" t="s">
        <v>135</v>
      </c>
      <c r="H7" s="10"/>
    </row>
    <row r="8" spans="2:8" ht="28.8">
      <c r="B8" s="20">
        <v>10</v>
      </c>
      <c r="C8" s="21">
        <v>45154</v>
      </c>
      <c r="D8" s="22" t="s">
        <v>1544</v>
      </c>
      <c r="E8" s="23">
        <v>150000</v>
      </c>
      <c r="F8" s="8" t="s">
        <v>1543</v>
      </c>
      <c r="G8" s="9" t="s">
        <v>139</v>
      </c>
      <c r="H8" s="10"/>
    </row>
    <row r="9" spans="2:8" ht="28.8">
      <c r="B9" s="20">
        <v>11</v>
      </c>
      <c r="C9" s="21">
        <v>45158</v>
      </c>
      <c r="D9" s="22" t="s">
        <v>1544</v>
      </c>
      <c r="E9" s="23">
        <v>100000</v>
      </c>
      <c r="F9" s="8" t="s">
        <v>1543</v>
      </c>
      <c r="G9" s="9" t="s">
        <v>139</v>
      </c>
      <c r="H9" s="10"/>
    </row>
    <row r="10" spans="2:8">
      <c r="B10" s="11">
        <v>1</v>
      </c>
      <c r="C10" s="21">
        <v>45161</v>
      </c>
      <c r="D10" s="10" t="s">
        <v>1545</v>
      </c>
      <c r="E10" s="23">
        <v>170000</v>
      </c>
      <c r="F10" s="8" t="s">
        <v>1543</v>
      </c>
      <c r="G10" s="11" t="s">
        <v>211</v>
      </c>
      <c r="H10" s="10"/>
    </row>
    <row r="11" spans="2:8">
      <c r="B11" s="20">
        <v>2</v>
      </c>
      <c r="C11" s="21">
        <v>45162</v>
      </c>
      <c r="D11" s="22" t="s">
        <v>1546</v>
      </c>
      <c r="E11" s="23">
        <v>112000</v>
      </c>
      <c r="F11" s="8" t="s">
        <v>1543</v>
      </c>
      <c r="G11" s="9" t="s">
        <v>139</v>
      </c>
      <c r="H11" s="10"/>
    </row>
    <row r="12" spans="2:8">
      <c r="B12" s="11">
        <v>2</v>
      </c>
      <c r="C12" s="21">
        <v>45162</v>
      </c>
      <c r="D12" s="10" t="s">
        <v>1547</v>
      </c>
      <c r="E12" s="23">
        <v>200000</v>
      </c>
      <c r="F12" s="8" t="s">
        <v>1543</v>
      </c>
      <c r="G12" s="9" t="s">
        <v>82</v>
      </c>
      <c r="H12" s="10"/>
    </row>
    <row r="13" spans="2:8">
      <c r="B13" s="20">
        <v>1</v>
      </c>
      <c r="C13" s="21">
        <v>45163</v>
      </c>
      <c r="D13" s="24" t="s">
        <v>1548</v>
      </c>
      <c r="E13" s="23">
        <v>325985</v>
      </c>
      <c r="F13" s="8" t="s">
        <v>1543</v>
      </c>
      <c r="G13" s="11" t="s">
        <v>184</v>
      </c>
      <c r="H13" s="10"/>
    </row>
    <row r="14" spans="2:8">
      <c r="B14" s="20">
        <v>3</v>
      </c>
      <c r="C14" s="21">
        <v>45163</v>
      </c>
      <c r="D14" s="22" t="s">
        <v>1549</v>
      </c>
      <c r="E14" s="23">
        <v>397650</v>
      </c>
      <c r="F14" s="8" t="s">
        <v>1543</v>
      </c>
      <c r="G14" s="9" t="s">
        <v>139</v>
      </c>
      <c r="H14" s="10"/>
    </row>
    <row r="15" spans="2:8">
      <c r="B15" s="11">
        <v>3</v>
      </c>
      <c r="C15" s="21">
        <v>45163</v>
      </c>
      <c r="D15" s="10" t="s">
        <v>1550</v>
      </c>
      <c r="E15" s="23">
        <v>150000</v>
      </c>
      <c r="F15" s="8" t="s">
        <v>1543</v>
      </c>
      <c r="G15" s="9" t="s">
        <v>82</v>
      </c>
      <c r="H15" s="10"/>
    </row>
    <row r="16" spans="2:8">
      <c r="B16" s="11">
        <v>4</v>
      </c>
      <c r="C16" s="21">
        <v>45163</v>
      </c>
      <c r="D16" s="10" t="s">
        <v>1551</v>
      </c>
      <c r="E16" s="23">
        <v>700000</v>
      </c>
      <c r="F16" s="8" t="s">
        <v>1543</v>
      </c>
      <c r="G16" s="11" t="s">
        <v>184</v>
      </c>
      <c r="H16" s="10"/>
    </row>
    <row r="17" spans="2:8">
      <c r="B17" s="11">
        <v>5</v>
      </c>
      <c r="C17" s="21">
        <v>45163</v>
      </c>
      <c r="D17" s="10" t="s">
        <v>1552</v>
      </c>
      <c r="E17" s="23">
        <v>33000</v>
      </c>
      <c r="F17" s="8" t="s">
        <v>1543</v>
      </c>
      <c r="G17" s="11" t="s">
        <v>135</v>
      </c>
      <c r="H17" s="10"/>
    </row>
    <row r="18" spans="2:8">
      <c r="B18" s="20">
        <v>4</v>
      </c>
      <c r="C18" s="21">
        <v>45164</v>
      </c>
      <c r="D18" s="22" t="s">
        <v>1553</v>
      </c>
      <c r="E18" s="23">
        <v>500000</v>
      </c>
      <c r="F18" s="8" t="s">
        <v>1543</v>
      </c>
      <c r="G18" s="9" t="s">
        <v>139</v>
      </c>
      <c r="H18" s="10"/>
    </row>
    <row r="19" spans="2:8">
      <c r="B19" s="20">
        <v>5</v>
      </c>
      <c r="C19" s="21">
        <v>45164</v>
      </c>
      <c r="D19" s="22" t="s">
        <v>1554</v>
      </c>
      <c r="E19" s="23">
        <v>604642</v>
      </c>
      <c r="F19" s="8" t="s">
        <v>1543</v>
      </c>
      <c r="G19" s="9" t="s">
        <v>139</v>
      </c>
      <c r="H19" s="10"/>
    </row>
    <row r="20" spans="2:8">
      <c r="B20" s="20">
        <v>6</v>
      </c>
      <c r="C20" s="21">
        <v>45164</v>
      </c>
      <c r="D20" s="22" t="s">
        <v>1555</v>
      </c>
      <c r="E20" s="23">
        <v>315000</v>
      </c>
      <c r="F20" s="8" t="s">
        <v>1543</v>
      </c>
      <c r="G20" s="9" t="s">
        <v>184</v>
      </c>
      <c r="H20" s="10"/>
    </row>
    <row r="21" spans="2:8">
      <c r="B21" s="20">
        <v>7</v>
      </c>
      <c r="C21" s="21">
        <v>45164</v>
      </c>
      <c r="D21" s="22" t="s">
        <v>1556</v>
      </c>
      <c r="E21" s="23">
        <v>400000</v>
      </c>
      <c r="F21" s="8" t="s">
        <v>1543</v>
      </c>
      <c r="G21" s="11" t="s">
        <v>289</v>
      </c>
      <c r="H21" s="10"/>
    </row>
    <row r="22" spans="2:8">
      <c r="B22" s="20">
        <v>8</v>
      </c>
      <c r="C22" s="21">
        <v>45164</v>
      </c>
      <c r="D22" s="22" t="s">
        <v>1557</v>
      </c>
      <c r="E22" s="23">
        <v>126000</v>
      </c>
      <c r="F22" s="8" t="s">
        <v>1543</v>
      </c>
      <c r="G22" s="11" t="s">
        <v>181</v>
      </c>
      <c r="H22" s="10"/>
    </row>
    <row r="23" spans="2:8">
      <c r="B23" s="20">
        <v>12</v>
      </c>
      <c r="C23" s="21">
        <v>45168</v>
      </c>
      <c r="D23" s="10" t="s">
        <v>446</v>
      </c>
      <c r="E23" s="23">
        <v>33000</v>
      </c>
      <c r="F23" s="8" t="s">
        <v>1543</v>
      </c>
      <c r="G23" s="11" t="s">
        <v>135</v>
      </c>
      <c r="H23" s="10"/>
    </row>
    <row r="24" spans="2:8">
      <c r="B24" s="11">
        <v>6</v>
      </c>
      <c r="C24" s="21">
        <v>45171</v>
      </c>
      <c r="D24" s="10" t="s">
        <v>1558</v>
      </c>
      <c r="E24" s="23">
        <v>150000</v>
      </c>
      <c r="F24" s="8" t="s">
        <v>1543</v>
      </c>
      <c r="G24" s="11" t="s">
        <v>82</v>
      </c>
      <c r="H24" s="10"/>
    </row>
    <row r="25" spans="2:8">
      <c r="B25" s="11">
        <v>7</v>
      </c>
      <c r="C25" s="21">
        <v>45171</v>
      </c>
      <c r="D25" s="10" t="s">
        <v>1559</v>
      </c>
      <c r="E25" s="23">
        <v>200000</v>
      </c>
      <c r="F25" s="8" t="s">
        <v>1543</v>
      </c>
      <c r="G25" s="9" t="s">
        <v>82</v>
      </c>
      <c r="H25" s="10"/>
    </row>
    <row r="26" spans="2:8">
      <c r="B26" s="16">
        <v>8</v>
      </c>
      <c r="C26" s="17">
        <v>45172</v>
      </c>
      <c r="D26" s="18" t="s">
        <v>1560</v>
      </c>
      <c r="E26" s="25">
        <v>150000</v>
      </c>
      <c r="F26" s="8" t="s">
        <v>1543</v>
      </c>
      <c r="G26" s="11" t="s">
        <v>82</v>
      </c>
      <c r="H26" s="10"/>
    </row>
    <row r="27" spans="2:8">
      <c r="B27" s="16">
        <v>9</v>
      </c>
      <c r="C27" s="17">
        <v>45172</v>
      </c>
      <c r="D27" s="18" t="s">
        <v>1561</v>
      </c>
      <c r="E27" s="25">
        <v>200000</v>
      </c>
      <c r="F27" s="8" t="s">
        <v>1543</v>
      </c>
      <c r="G27" s="9" t="s">
        <v>82</v>
      </c>
      <c r="H27" s="10"/>
    </row>
    <row r="28" spans="2:8">
      <c r="B28" s="16">
        <v>10</v>
      </c>
      <c r="C28" s="17">
        <v>45173</v>
      </c>
      <c r="D28" s="18" t="s">
        <v>1562</v>
      </c>
      <c r="E28" s="25">
        <v>20000</v>
      </c>
      <c r="F28" s="8" t="s">
        <v>1543</v>
      </c>
      <c r="G28" s="11" t="s">
        <v>135</v>
      </c>
      <c r="H28" s="10"/>
    </row>
    <row r="29" spans="2:8">
      <c r="B29" s="20">
        <v>14</v>
      </c>
      <c r="C29" s="21">
        <v>45180</v>
      </c>
      <c r="D29" s="10" t="s">
        <v>1563</v>
      </c>
      <c r="E29" s="23">
        <v>817000</v>
      </c>
      <c r="F29" s="8" t="s">
        <v>1543</v>
      </c>
      <c r="G29" s="9" t="s">
        <v>139</v>
      </c>
      <c r="H29" s="10"/>
    </row>
    <row r="30" spans="2:8">
      <c r="B30" s="16">
        <v>11</v>
      </c>
      <c r="C30" s="17">
        <v>45183</v>
      </c>
      <c r="D30" s="18" t="s">
        <v>1564</v>
      </c>
      <c r="E30" s="25">
        <v>25000</v>
      </c>
      <c r="F30" s="8" t="s">
        <v>1543</v>
      </c>
      <c r="G30" s="11" t="s">
        <v>132</v>
      </c>
      <c r="H30" s="10"/>
    </row>
    <row r="31" spans="2:8">
      <c r="B31" s="16">
        <v>12</v>
      </c>
      <c r="C31" s="17">
        <v>45183</v>
      </c>
      <c r="D31" s="18" t="s">
        <v>1564</v>
      </c>
      <c r="E31" s="25">
        <v>25000</v>
      </c>
      <c r="F31" s="8" t="s">
        <v>1543</v>
      </c>
      <c r="G31" s="11" t="s">
        <v>132</v>
      </c>
      <c r="H31" s="10"/>
    </row>
    <row r="32" spans="2:8">
      <c r="B32" s="20">
        <v>13</v>
      </c>
      <c r="C32" s="21">
        <v>45189</v>
      </c>
      <c r="D32" s="10" t="s">
        <v>1565</v>
      </c>
      <c r="E32" s="23">
        <v>82500</v>
      </c>
      <c r="F32" s="8" t="s">
        <v>1543</v>
      </c>
      <c r="G32" s="9" t="s">
        <v>139</v>
      </c>
      <c r="H32" s="10"/>
    </row>
    <row r="33" spans="2:8">
      <c r="B33" s="16">
        <v>13</v>
      </c>
      <c r="C33" s="17">
        <v>45192</v>
      </c>
      <c r="D33" s="18" t="s">
        <v>1566</v>
      </c>
      <c r="E33" s="25">
        <v>170000</v>
      </c>
      <c r="F33" s="8" t="s">
        <v>1543</v>
      </c>
      <c r="G33" s="11" t="s">
        <v>211</v>
      </c>
      <c r="H33" s="10"/>
    </row>
    <row r="34" spans="2:8">
      <c r="B34" s="16">
        <v>14</v>
      </c>
      <c r="C34" s="17">
        <v>45198</v>
      </c>
      <c r="D34" s="18" t="s">
        <v>1567</v>
      </c>
      <c r="E34" s="25">
        <v>434000</v>
      </c>
      <c r="F34" s="8" t="s">
        <v>1543</v>
      </c>
      <c r="G34" s="11" t="s">
        <v>132</v>
      </c>
      <c r="H34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B3:H37"/>
  <sheetViews>
    <sheetView topLeftCell="A13" workbookViewId="0">
      <selection activeCell="D8" sqref="D8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1568</v>
      </c>
      <c r="D3" s="189"/>
    </row>
    <row r="4" spans="2:8">
      <c r="B4" t="s">
        <v>735</v>
      </c>
      <c r="C4" s="189" t="s">
        <v>1569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2">
        <v>1</v>
      </c>
      <c r="C7" s="13">
        <v>45178</v>
      </c>
      <c r="D7" s="14" t="s">
        <v>1570</v>
      </c>
      <c r="E7" s="15">
        <v>105000</v>
      </c>
      <c r="F7" s="8" t="s">
        <v>1571</v>
      </c>
      <c r="G7" s="9" t="s">
        <v>139</v>
      </c>
      <c r="H7" s="10"/>
    </row>
    <row r="8" spans="2:8">
      <c r="B8" s="12">
        <v>2</v>
      </c>
      <c r="C8" s="13">
        <v>45181</v>
      </c>
      <c r="D8" s="14" t="s">
        <v>1572</v>
      </c>
      <c r="E8" s="15">
        <v>249900</v>
      </c>
      <c r="F8" s="8" t="s">
        <v>1571</v>
      </c>
      <c r="G8" s="9" t="s">
        <v>179</v>
      </c>
      <c r="H8" s="10"/>
    </row>
    <row r="9" spans="2:8">
      <c r="B9" s="12">
        <v>3</v>
      </c>
      <c r="C9" s="13">
        <v>45183</v>
      </c>
      <c r="D9" s="14" t="s">
        <v>1573</v>
      </c>
      <c r="E9" s="15">
        <v>105000</v>
      </c>
      <c r="F9" s="8" t="s">
        <v>1571</v>
      </c>
      <c r="G9" s="9" t="s">
        <v>139</v>
      </c>
      <c r="H9" s="10"/>
    </row>
    <row r="10" spans="2:8">
      <c r="B10" s="12">
        <v>4</v>
      </c>
      <c r="C10" s="13">
        <v>45184</v>
      </c>
      <c r="D10" s="14" t="s">
        <v>1574</v>
      </c>
      <c r="E10" s="15">
        <v>90000</v>
      </c>
      <c r="F10" s="8" t="s">
        <v>1571</v>
      </c>
      <c r="G10" s="11" t="s">
        <v>132</v>
      </c>
      <c r="H10" s="10"/>
    </row>
    <row r="11" spans="2:8">
      <c r="B11" s="12">
        <v>5</v>
      </c>
      <c r="C11" s="13">
        <v>45202</v>
      </c>
      <c r="D11" s="14" t="s">
        <v>1575</v>
      </c>
      <c r="E11" s="15">
        <v>235000</v>
      </c>
      <c r="F11" s="8" t="s">
        <v>1571</v>
      </c>
      <c r="G11" s="9" t="s">
        <v>187</v>
      </c>
      <c r="H11" s="10"/>
    </row>
    <row r="12" spans="2:8">
      <c r="B12" s="12">
        <v>6</v>
      </c>
      <c r="C12" s="13">
        <v>45205</v>
      </c>
      <c r="D12" s="14" t="s">
        <v>1575</v>
      </c>
      <c r="E12" s="15">
        <v>390000</v>
      </c>
      <c r="F12" s="8" t="s">
        <v>1571</v>
      </c>
      <c r="G12" s="9" t="s">
        <v>187</v>
      </c>
      <c r="H12" s="10"/>
    </row>
    <row r="13" spans="2:8">
      <c r="B13" s="12">
        <v>7</v>
      </c>
      <c r="C13" s="13">
        <v>45203</v>
      </c>
      <c r="D13" s="14" t="s">
        <v>1576</v>
      </c>
      <c r="E13" s="15">
        <v>200000</v>
      </c>
      <c r="F13" s="8" t="s">
        <v>1571</v>
      </c>
      <c r="G13" s="11" t="s">
        <v>82</v>
      </c>
      <c r="H13" s="10"/>
    </row>
    <row r="14" spans="2:8">
      <c r="B14" s="12">
        <v>8</v>
      </c>
      <c r="C14" s="13">
        <v>45204</v>
      </c>
      <c r="D14" s="14" t="s">
        <v>1577</v>
      </c>
      <c r="E14" s="15">
        <v>150000</v>
      </c>
      <c r="F14" s="8" t="s">
        <v>1571</v>
      </c>
      <c r="G14" s="9" t="s">
        <v>82</v>
      </c>
      <c r="H14" s="10"/>
    </row>
    <row r="15" spans="2:8">
      <c r="B15" s="12">
        <v>9</v>
      </c>
      <c r="C15" s="13">
        <v>45204</v>
      </c>
      <c r="D15" s="14" t="s">
        <v>1578</v>
      </c>
      <c r="E15" s="15">
        <v>40800</v>
      </c>
      <c r="F15" s="8" t="s">
        <v>1571</v>
      </c>
      <c r="G15" s="9" t="s">
        <v>147</v>
      </c>
      <c r="H15" s="10"/>
    </row>
    <row r="16" spans="2:8">
      <c r="B16" s="12">
        <v>10</v>
      </c>
      <c r="C16" s="13">
        <v>45205</v>
      </c>
      <c r="D16" s="14" t="s">
        <v>1579</v>
      </c>
      <c r="E16" s="15">
        <v>47300</v>
      </c>
      <c r="F16" s="8" t="s">
        <v>1571</v>
      </c>
      <c r="G16" s="9" t="s">
        <v>147</v>
      </c>
      <c r="H16" s="10"/>
    </row>
    <row r="17" spans="2:8">
      <c r="B17" s="12">
        <v>11</v>
      </c>
      <c r="C17" s="13">
        <v>45205</v>
      </c>
      <c r="D17" s="14" t="s">
        <v>1580</v>
      </c>
      <c r="E17" s="15">
        <v>28000</v>
      </c>
      <c r="F17" s="8" t="s">
        <v>1571</v>
      </c>
      <c r="G17" s="9" t="s">
        <v>147</v>
      </c>
      <c r="H17" s="10"/>
    </row>
    <row r="18" spans="2:8">
      <c r="B18" s="12">
        <v>12</v>
      </c>
      <c r="C18" s="13">
        <v>45208</v>
      </c>
      <c r="D18" s="14" t="s">
        <v>1581</v>
      </c>
      <c r="E18" s="15">
        <v>25000</v>
      </c>
      <c r="F18" s="8" t="s">
        <v>1571</v>
      </c>
      <c r="G18" s="9" t="s">
        <v>147</v>
      </c>
      <c r="H18" s="10"/>
    </row>
    <row r="19" spans="2:8">
      <c r="B19" s="12">
        <v>13</v>
      </c>
      <c r="C19" s="13">
        <v>45208</v>
      </c>
      <c r="D19" s="14" t="s">
        <v>1582</v>
      </c>
      <c r="E19" s="15">
        <v>30000</v>
      </c>
      <c r="F19" s="8" t="s">
        <v>1571</v>
      </c>
      <c r="G19" s="9" t="s">
        <v>147</v>
      </c>
      <c r="H19" s="10"/>
    </row>
    <row r="20" spans="2:8">
      <c r="B20" s="12">
        <v>14</v>
      </c>
      <c r="C20" s="13">
        <v>45210</v>
      </c>
      <c r="D20" s="14" t="s">
        <v>1583</v>
      </c>
      <c r="E20" s="15">
        <v>24000</v>
      </c>
      <c r="F20" s="8" t="s">
        <v>1571</v>
      </c>
      <c r="G20" s="9" t="s">
        <v>147</v>
      </c>
      <c r="H20" s="10"/>
    </row>
    <row r="21" spans="2:8">
      <c r="B21" s="12">
        <v>15</v>
      </c>
      <c r="C21" s="13">
        <v>45210</v>
      </c>
      <c r="D21" s="14" t="s">
        <v>1584</v>
      </c>
      <c r="E21" s="15">
        <v>42000</v>
      </c>
      <c r="F21" s="8" t="s">
        <v>1571</v>
      </c>
      <c r="G21" s="11" t="s">
        <v>139</v>
      </c>
      <c r="H21" s="10"/>
    </row>
    <row r="22" spans="2:8">
      <c r="B22" s="12">
        <v>16</v>
      </c>
      <c r="C22" s="13">
        <v>45210</v>
      </c>
      <c r="D22" s="14" t="s">
        <v>1585</v>
      </c>
      <c r="E22" s="15">
        <v>8000</v>
      </c>
      <c r="F22" s="8" t="s">
        <v>1571</v>
      </c>
      <c r="G22" s="11" t="s">
        <v>184</v>
      </c>
      <c r="H22" s="10"/>
    </row>
    <row r="23" spans="2:8">
      <c r="B23" s="12">
        <v>17</v>
      </c>
      <c r="C23" s="13">
        <v>45210</v>
      </c>
      <c r="D23" s="14" t="s">
        <v>1586</v>
      </c>
      <c r="E23" s="15">
        <v>8000</v>
      </c>
      <c r="F23" s="8" t="s">
        <v>1571</v>
      </c>
      <c r="G23" s="11" t="s">
        <v>184</v>
      </c>
      <c r="H23" s="10"/>
    </row>
    <row r="24" spans="2:8">
      <c r="B24" s="12">
        <v>18</v>
      </c>
      <c r="C24" s="13">
        <v>45210</v>
      </c>
      <c r="D24" s="14" t="s">
        <v>1587</v>
      </c>
      <c r="E24" s="15">
        <v>30000</v>
      </c>
      <c r="F24" s="8" t="s">
        <v>1571</v>
      </c>
      <c r="G24" s="9" t="s">
        <v>147</v>
      </c>
      <c r="H24" s="10"/>
    </row>
    <row r="25" spans="2:8">
      <c r="B25" s="12">
        <v>19</v>
      </c>
      <c r="C25" s="13">
        <v>45211</v>
      </c>
      <c r="D25" s="14" t="s">
        <v>1588</v>
      </c>
      <c r="E25" s="15">
        <v>60000</v>
      </c>
      <c r="F25" s="8" t="s">
        <v>1571</v>
      </c>
      <c r="G25" s="9" t="s">
        <v>147</v>
      </c>
      <c r="H25" s="10"/>
    </row>
    <row r="26" spans="2:8">
      <c r="B26" s="12">
        <v>20</v>
      </c>
      <c r="C26" s="13">
        <v>45211</v>
      </c>
      <c r="D26" s="14" t="s">
        <v>1589</v>
      </c>
      <c r="E26" s="15">
        <v>40000</v>
      </c>
      <c r="F26" s="8" t="s">
        <v>1571</v>
      </c>
      <c r="G26" s="9" t="s">
        <v>147</v>
      </c>
      <c r="H26" s="10"/>
    </row>
    <row r="27" spans="2:8">
      <c r="B27" s="12">
        <v>21</v>
      </c>
      <c r="C27" s="13">
        <v>45211</v>
      </c>
      <c r="D27" s="14" t="s">
        <v>1590</v>
      </c>
      <c r="E27" s="15">
        <v>29000</v>
      </c>
      <c r="F27" s="8" t="s">
        <v>1571</v>
      </c>
      <c r="G27" s="9" t="s">
        <v>147</v>
      </c>
      <c r="H27" s="10"/>
    </row>
    <row r="28" spans="2:8">
      <c r="B28" s="12">
        <v>22</v>
      </c>
      <c r="C28" s="13">
        <v>45211</v>
      </c>
      <c r="D28" s="14" t="s">
        <v>1591</v>
      </c>
      <c r="E28" s="15">
        <v>40000</v>
      </c>
      <c r="F28" s="8" t="s">
        <v>1571</v>
      </c>
      <c r="G28" s="9" t="s">
        <v>147</v>
      </c>
      <c r="H28" s="10"/>
    </row>
    <row r="29" spans="2:8">
      <c r="B29" s="12">
        <v>23</v>
      </c>
      <c r="C29" s="13">
        <v>45211</v>
      </c>
      <c r="D29" s="14" t="s">
        <v>1592</v>
      </c>
      <c r="E29" s="15">
        <v>25000</v>
      </c>
      <c r="F29" s="8" t="s">
        <v>1571</v>
      </c>
      <c r="G29" s="9" t="s">
        <v>147</v>
      </c>
      <c r="H29" s="10"/>
    </row>
    <row r="30" spans="2:8">
      <c r="B30" s="12">
        <v>24</v>
      </c>
      <c r="C30" s="13">
        <v>45211</v>
      </c>
      <c r="D30" s="14" t="s">
        <v>1593</v>
      </c>
      <c r="E30" s="15">
        <v>215225</v>
      </c>
      <c r="F30" s="8" t="s">
        <v>1571</v>
      </c>
      <c r="G30" s="11" t="s">
        <v>187</v>
      </c>
      <c r="H30" s="10"/>
    </row>
    <row r="31" spans="2:8">
      <c r="B31" s="12">
        <v>25</v>
      </c>
      <c r="C31" s="13">
        <v>45212</v>
      </c>
      <c r="D31" s="14" t="s">
        <v>1575</v>
      </c>
      <c r="E31" s="15">
        <v>360000</v>
      </c>
      <c r="F31" s="8" t="s">
        <v>1571</v>
      </c>
      <c r="G31" s="11" t="s">
        <v>187</v>
      </c>
      <c r="H31" s="10"/>
    </row>
    <row r="32" spans="2:8">
      <c r="B32" s="12">
        <v>26</v>
      </c>
      <c r="C32" s="13">
        <v>45212</v>
      </c>
      <c r="D32" s="14" t="s">
        <v>1594</v>
      </c>
      <c r="E32" s="15">
        <v>20000</v>
      </c>
      <c r="F32" s="8" t="s">
        <v>1571</v>
      </c>
      <c r="G32" s="9" t="s">
        <v>147</v>
      </c>
      <c r="H32" s="10"/>
    </row>
    <row r="33" spans="2:8">
      <c r="B33" s="12">
        <v>27</v>
      </c>
      <c r="C33" s="13">
        <v>45212</v>
      </c>
      <c r="D33" s="14" t="s">
        <v>1595</v>
      </c>
      <c r="E33" s="15">
        <v>20000</v>
      </c>
      <c r="F33" s="8" t="s">
        <v>1571</v>
      </c>
      <c r="G33" s="9" t="s">
        <v>147</v>
      </c>
      <c r="H33" s="10"/>
    </row>
    <row r="34" spans="2:8">
      <c r="B34" s="12">
        <v>28</v>
      </c>
      <c r="C34" s="13">
        <v>45213</v>
      </c>
      <c r="D34" s="14" t="s">
        <v>1594</v>
      </c>
      <c r="E34" s="15">
        <v>23000</v>
      </c>
      <c r="F34" s="8" t="s">
        <v>1571</v>
      </c>
      <c r="G34" s="9" t="s">
        <v>147</v>
      </c>
      <c r="H34" s="10"/>
    </row>
    <row r="35" spans="2:8">
      <c r="B35" s="16">
        <v>29</v>
      </c>
      <c r="C35" s="17">
        <v>45213</v>
      </c>
      <c r="D35" s="18" t="s">
        <v>1596</v>
      </c>
      <c r="E35" s="19">
        <v>150000</v>
      </c>
      <c r="F35" s="8" t="s">
        <v>1571</v>
      </c>
      <c r="G35" s="11" t="s">
        <v>82</v>
      </c>
      <c r="H35" s="10"/>
    </row>
    <row r="36" spans="2:8">
      <c r="B36" s="16">
        <v>30</v>
      </c>
      <c r="C36" s="17">
        <v>45214</v>
      </c>
      <c r="D36" s="18" t="s">
        <v>1597</v>
      </c>
      <c r="E36" s="19">
        <v>200000</v>
      </c>
      <c r="F36" s="8" t="s">
        <v>1571</v>
      </c>
      <c r="G36" s="11" t="s">
        <v>82</v>
      </c>
      <c r="H36" s="10"/>
    </row>
    <row r="37" spans="2:8">
      <c r="B37" s="16">
        <v>31</v>
      </c>
      <c r="C37" s="17">
        <v>45217</v>
      </c>
      <c r="D37" s="18" t="s">
        <v>1598</v>
      </c>
      <c r="E37" s="19">
        <v>60000</v>
      </c>
      <c r="F37" s="8" t="s">
        <v>1571</v>
      </c>
      <c r="G37" s="11" t="s">
        <v>184</v>
      </c>
      <c r="H3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B3:H37"/>
  <sheetViews>
    <sheetView topLeftCell="A9" workbookViewId="0">
      <selection activeCell="E7" sqref="E7:E37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1599</v>
      </c>
      <c r="D3" s="189"/>
    </row>
    <row r="4" spans="2:8">
      <c r="B4" t="s">
        <v>735</v>
      </c>
      <c r="C4" s="189" t="s">
        <v>1600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4">
        <v>1</v>
      </c>
      <c r="C7" s="5">
        <v>45217</v>
      </c>
      <c r="D7" s="6" t="s">
        <v>1601</v>
      </c>
      <c r="E7" s="7">
        <v>410000</v>
      </c>
      <c r="F7" s="8" t="s">
        <v>1602</v>
      </c>
      <c r="G7" s="9" t="s">
        <v>187</v>
      </c>
      <c r="H7" s="10"/>
    </row>
    <row r="8" spans="2:8">
      <c r="B8" s="4">
        <v>2</v>
      </c>
      <c r="C8" s="5">
        <v>45231</v>
      </c>
      <c r="D8" s="6" t="s">
        <v>1603</v>
      </c>
      <c r="E8" s="7">
        <v>100000</v>
      </c>
      <c r="F8" s="8" t="s">
        <v>1602</v>
      </c>
      <c r="G8" s="9" t="s">
        <v>139</v>
      </c>
      <c r="H8" s="10"/>
    </row>
    <row r="9" spans="2:8">
      <c r="B9" s="4">
        <v>3</v>
      </c>
      <c r="C9" s="5">
        <v>45232</v>
      </c>
      <c r="D9" s="6" t="s">
        <v>1604</v>
      </c>
      <c r="E9" s="7">
        <v>305000</v>
      </c>
      <c r="F9" s="8" t="s">
        <v>1602</v>
      </c>
      <c r="G9" s="9" t="s">
        <v>211</v>
      </c>
      <c r="H9" s="10"/>
    </row>
    <row r="10" spans="2:8">
      <c r="B10" s="4">
        <v>4</v>
      </c>
      <c r="C10" s="5">
        <v>45232</v>
      </c>
      <c r="D10" s="6" t="s">
        <v>1605</v>
      </c>
      <c r="E10" s="7">
        <v>58000</v>
      </c>
      <c r="F10" s="8" t="s">
        <v>1602</v>
      </c>
      <c r="G10" s="11" t="s">
        <v>187</v>
      </c>
      <c r="H10" s="10"/>
    </row>
    <row r="11" spans="2:8">
      <c r="B11" s="4">
        <v>5</v>
      </c>
      <c r="C11" s="5">
        <v>45232</v>
      </c>
      <c r="D11" s="6" t="s">
        <v>1606</v>
      </c>
      <c r="E11" s="7">
        <v>130000</v>
      </c>
      <c r="F11" s="8" t="s">
        <v>1602</v>
      </c>
      <c r="G11" s="9" t="s">
        <v>147</v>
      </c>
      <c r="H11" s="10"/>
    </row>
    <row r="12" spans="2:8">
      <c r="B12" s="4">
        <v>6</v>
      </c>
      <c r="C12" s="5">
        <v>45234</v>
      </c>
      <c r="D12" s="6" t="s">
        <v>1606</v>
      </c>
      <c r="E12" s="7">
        <v>130000</v>
      </c>
      <c r="F12" s="8" t="s">
        <v>1602</v>
      </c>
      <c r="G12" s="9" t="s">
        <v>147</v>
      </c>
      <c r="H12" s="10"/>
    </row>
    <row r="13" spans="2:8">
      <c r="B13" s="4">
        <v>7</v>
      </c>
      <c r="C13" s="5">
        <v>45234</v>
      </c>
      <c r="D13" s="6" t="s">
        <v>1607</v>
      </c>
      <c r="E13" s="7">
        <v>150000</v>
      </c>
      <c r="F13" s="8" t="s">
        <v>1602</v>
      </c>
      <c r="G13" s="11" t="s">
        <v>132</v>
      </c>
      <c r="H13" s="10"/>
    </row>
    <row r="14" spans="2:8">
      <c r="B14" s="4">
        <v>8</v>
      </c>
      <c r="C14" s="5">
        <v>45237</v>
      </c>
      <c r="D14" s="6" t="s">
        <v>1607</v>
      </c>
      <c r="E14" s="7">
        <v>150000</v>
      </c>
      <c r="F14" s="8" t="s">
        <v>1602</v>
      </c>
      <c r="G14" s="9" t="s">
        <v>132</v>
      </c>
      <c r="H14" s="10"/>
    </row>
    <row r="15" spans="2:8">
      <c r="B15" s="4">
        <v>9</v>
      </c>
      <c r="C15" s="5">
        <v>45238</v>
      </c>
      <c r="D15" s="6" t="s">
        <v>1608</v>
      </c>
      <c r="E15" s="7">
        <v>150000</v>
      </c>
      <c r="F15" s="8" t="s">
        <v>1602</v>
      </c>
      <c r="G15" s="9" t="s">
        <v>147</v>
      </c>
      <c r="H15" s="10"/>
    </row>
    <row r="16" spans="2:8">
      <c r="B16" s="4">
        <v>10</v>
      </c>
      <c r="C16" s="5">
        <v>45238</v>
      </c>
      <c r="D16" s="6" t="s">
        <v>1609</v>
      </c>
      <c r="E16" s="7">
        <v>199900</v>
      </c>
      <c r="F16" s="8" t="s">
        <v>1602</v>
      </c>
      <c r="G16" s="9" t="s">
        <v>179</v>
      </c>
      <c r="H16" s="10"/>
    </row>
    <row r="17" spans="2:8">
      <c r="B17" s="4">
        <v>11</v>
      </c>
      <c r="C17" s="5">
        <v>45238</v>
      </c>
      <c r="D17" s="6" t="s">
        <v>1610</v>
      </c>
      <c r="E17" s="7">
        <v>170000</v>
      </c>
      <c r="F17" s="8" t="s">
        <v>1602</v>
      </c>
      <c r="G17" s="9" t="s">
        <v>211</v>
      </c>
      <c r="H17" s="10"/>
    </row>
    <row r="18" spans="2:8">
      <c r="B18" s="4">
        <v>12</v>
      </c>
      <c r="C18" s="5">
        <v>45240</v>
      </c>
      <c r="D18" s="6" t="s">
        <v>1611</v>
      </c>
      <c r="E18" s="7">
        <v>200000</v>
      </c>
      <c r="F18" s="8" t="s">
        <v>1602</v>
      </c>
      <c r="G18" s="9" t="s">
        <v>82</v>
      </c>
      <c r="H18" s="10"/>
    </row>
    <row r="19" spans="2:8">
      <c r="B19" s="4">
        <v>13</v>
      </c>
      <c r="C19" s="5">
        <v>45241</v>
      </c>
      <c r="D19" s="6" t="s">
        <v>1612</v>
      </c>
      <c r="E19" s="7">
        <v>150000</v>
      </c>
      <c r="F19" s="8" t="s">
        <v>1602</v>
      </c>
      <c r="G19" s="9" t="s">
        <v>82</v>
      </c>
      <c r="H19" s="10"/>
    </row>
    <row r="20" spans="2:8">
      <c r="B20" s="4">
        <v>14</v>
      </c>
      <c r="C20" s="5">
        <v>45241</v>
      </c>
      <c r="D20" s="6" t="s">
        <v>1613</v>
      </c>
      <c r="E20" s="7">
        <v>20000</v>
      </c>
      <c r="F20" s="8" t="s">
        <v>1602</v>
      </c>
      <c r="G20" s="9" t="s">
        <v>184</v>
      </c>
      <c r="H20" s="10"/>
    </row>
    <row r="21" spans="2:8">
      <c r="B21" s="4">
        <v>15</v>
      </c>
      <c r="C21" s="5">
        <v>45241</v>
      </c>
      <c r="D21" s="6" t="s">
        <v>1614</v>
      </c>
      <c r="E21" s="7">
        <v>25000</v>
      </c>
      <c r="F21" s="8" t="s">
        <v>1602</v>
      </c>
      <c r="G21" s="9" t="s">
        <v>147</v>
      </c>
      <c r="H21" s="10"/>
    </row>
    <row r="22" spans="2:8">
      <c r="B22" s="4">
        <v>16</v>
      </c>
      <c r="C22" s="5">
        <v>45241</v>
      </c>
      <c r="D22" s="6" t="s">
        <v>1615</v>
      </c>
      <c r="E22" s="7">
        <v>28000</v>
      </c>
      <c r="F22" s="8" t="s">
        <v>1602</v>
      </c>
      <c r="G22" s="9" t="s">
        <v>147</v>
      </c>
      <c r="H22" s="10"/>
    </row>
    <row r="23" spans="2:8">
      <c r="B23" s="4">
        <v>17</v>
      </c>
      <c r="C23" s="5">
        <v>45244</v>
      </c>
      <c r="D23" s="6" t="s">
        <v>1616</v>
      </c>
      <c r="E23" s="7">
        <v>29900</v>
      </c>
      <c r="F23" s="8" t="s">
        <v>1602</v>
      </c>
      <c r="G23" s="11" t="s">
        <v>184</v>
      </c>
      <c r="H23" s="10"/>
    </row>
    <row r="24" spans="2:8">
      <c r="B24" s="4">
        <v>18</v>
      </c>
      <c r="C24" s="5">
        <v>45244</v>
      </c>
      <c r="D24" s="6" t="s">
        <v>1617</v>
      </c>
      <c r="E24" s="7">
        <v>150000</v>
      </c>
      <c r="F24" s="8" t="s">
        <v>1602</v>
      </c>
      <c r="G24" s="9" t="s">
        <v>147</v>
      </c>
      <c r="H24" s="10"/>
    </row>
    <row r="25" spans="2:8">
      <c r="B25" s="4">
        <v>19</v>
      </c>
      <c r="C25" s="5">
        <v>45244</v>
      </c>
      <c r="D25" s="6" t="s">
        <v>1618</v>
      </c>
      <c r="E25" s="7">
        <v>31000</v>
      </c>
      <c r="F25" s="8" t="s">
        <v>1602</v>
      </c>
      <c r="G25" s="9" t="s">
        <v>147</v>
      </c>
      <c r="H25" s="10"/>
    </row>
    <row r="26" spans="2:8">
      <c r="B26" s="4">
        <v>20</v>
      </c>
      <c r="C26" s="5">
        <v>45247</v>
      </c>
      <c r="D26" s="6" t="s">
        <v>1485</v>
      </c>
      <c r="E26" s="7">
        <v>60000</v>
      </c>
      <c r="F26" s="8" t="s">
        <v>1602</v>
      </c>
      <c r="G26" s="9" t="s">
        <v>187</v>
      </c>
      <c r="H26" s="10"/>
    </row>
    <row r="27" spans="2:8">
      <c r="B27" s="4">
        <v>21</v>
      </c>
      <c r="C27" s="5">
        <v>45250</v>
      </c>
      <c r="D27" s="6" t="s">
        <v>1619</v>
      </c>
      <c r="E27" s="7">
        <v>150000</v>
      </c>
      <c r="F27" s="8" t="s">
        <v>1602</v>
      </c>
      <c r="G27" s="9" t="s">
        <v>82</v>
      </c>
      <c r="H27" s="10"/>
    </row>
    <row r="28" spans="2:8">
      <c r="B28" s="4">
        <v>22</v>
      </c>
      <c r="C28" s="5">
        <v>45250</v>
      </c>
      <c r="D28" s="6" t="s">
        <v>1620</v>
      </c>
      <c r="E28" s="7">
        <v>200000</v>
      </c>
      <c r="F28" s="8" t="s">
        <v>1602</v>
      </c>
      <c r="G28" s="9" t="s">
        <v>82</v>
      </c>
      <c r="H28" s="10"/>
    </row>
    <row r="29" spans="2:8">
      <c r="B29" s="4">
        <v>23</v>
      </c>
      <c r="C29" s="5">
        <v>45250</v>
      </c>
      <c r="D29" s="6" t="s">
        <v>1621</v>
      </c>
      <c r="E29" s="7">
        <v>70000</v>
      </c>
      <c r="F29" s="8" t="s">
        <v>1602</v>
      </c>
      <c r="G29" s="9" t="s">
        <v>139</v>
      </c>
      <c r="H29" s="10"/>
    </row>
    <row r="30" spans="2:8">
      <c r="B30" s="4">
        <v>24</v>
      </c>
      <c r="C30" s="5">
        <v>45250</v>
      </c>
      <c r="D30" s="6" t="s">
        <v>1622</v>
      </c>
      <c r="E30" s="7">
        <v>40000</v>
      </c>
      <c r="F30" s="8" t="s">
        <v>1602</v>
      </c>
      <c r="G30" s="11" t="s">
        <v>139</v>
      </c>
      <c r="H30" s="10"/>
    </row>
    <row r="31" spans="2:8">
      <c r="B31" s="4">
        <v>25</v>
      </c>
      <c r="C31" s="5">
        <v>45251</v>
      </c>
      <c r="D31" s="6" t="s">
        <v>1623</v>
      </c>
      <c r="E31" s="7">
        <v>100000</v>
      </c>
      <c r="F31" s="8" t="s">
        <v>1602</v>
      </c>
      <c r="G31" s="11" t="s">
        <v>139</v>
      </c>
      <c r="H31" s="10"/>
    </row>
    <row r="32" spans="2:8">
      <c r="B32" s="4">
        <v>26</v>
      </c>
      <c r="C32" s="5">
        <v>45253</v>
      </c>
      <c r="D32" s="6" t="s">
        <v>854</v>
      </c>
      <c r="E32" s="7">
        <v>37000</v>
      </c>
      <c r="F32" s="8" t="s">
        <v>1602</v>
      </c>
      <c r="G32" s="9" t="s">
        <v>135</v>
      </c>
      <c r="H32" s="10"/>
    </row>
    <row r="33" spans="2:8">
      <c r="B33" s="4">
        <v>27</v>
      </c>
      <c r="C33" s="5">
        <v>45256</v>
      </c>
      <c r="D33" s="6" t="s">
        <v>1624</v>
      </c>
      <c r="E33" s="7">
        <v>200000</v>
      </c>
      <c r="F33" s="8" t="s">
        <v>1602</v>
      </c>
      <c r="G33" s="9" t="s">
        <v>82</v>
      </c>
      <c r="H33" s="10"/>
    </row>
    <row r="34" spans="2:8">
      <c r="B34" s="4">
        <v>28</v>
      </c>
      <c r="C34" s="5">
        <v>45256</v>
      </c>
      <c r="D34" s="6" t="s">
        <v>1625</v>
      </c>
      <c r="E34" s="7">
        <v>150000</v>
      </c>
      <c r="F34" s="8" t="s">
        <v>1602</v>
      </c>
      <c r="G34" s="9" t="s">
        <v>82</v>
      </c>
      <c r="H34" s="10"/>
    </row>
    <row r="35" spans="2:8">
      <c r="B35" s="4">
        <v>29</v>
      </c>
      <c r="C35" s="5">
        <v>45255</v>
      </c>
      <c r="D35" s="6" t="s">
        <v>1626</v>
      </c>
      <c r="E35" s="7">
        <v>82000</v>
      </c>
      <c r="F35" s="8" t="s">
        <v>1602</v>
      </c>
      <c r="G35" s="11" t="s">
        <v>135</v>
      </c>
      <c r="H35" s="10"/>
    </row>
    <row r="36" spans="2:8">
      <c r="B36" s="4">
        <v>30</v>
      </c>
      <c r="C36" s="5">
        <v>45257</v>
      </c>
      <c r="D36" s="6" t="s">
        <v>1627</v>
      </c>
      <c r="E36" s="7">
        <v>162000</v>
      </c>
      <c r="F36" s="8" t="s">
        <v>1602</v>
      </c>
      <c r="G36" s="9" t="s">
        <v>139</v>
      </c>
      <c r="H36" s="10"/>
    </row>
    <row r="37" spans="2:8">
      <c r="B37" s="4">
        <v>31</v>
      </c>
      <c r="C37" s="5">
        <v>45259</v>
      </c>
      <c r="D37" s="6" t="s">
        <v>1628</v>
      </c>
      <c r="E37" s="7">
        <v>50000</v>
      </c>
      <c r="F37" s="8" t="s">
        <v>1602</v>
      </c>
      <c r="G37" s="11" t="s">
        <v>135</v>
      </c>
      <c r="H37" s="10"/>
    </row>
  </sheetData>
  <mergeCells count="2">
    <mergeCell ref="C3:D3"/>
    <mergeCell ref="C4:D4"/>
  </mergeCells>
  <pageMargins left="0.7" right="0.7" top="0.75" bottom="0.75" header="0.3" footer="0.3"/>
  <tableParts count="1">
    <tablePart r:id="rId1"/>
  </tableParts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79C456-CD9E-48C3-B089-260FCDFBB2C9}">
  <dimension ref="B3:H19"/>
  <sheetViews>
    <sheetView topLeftCell="A7" workbookViewId="0">
      <selection activeCell="E16" sqref="E16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customWidth="1"/>
    <col min="8" max="8" width="8.109375" customWidth="1"/>
  </cols>
  <sheetData>
    <row r="3" spans="2:8">
      <c r="B3" t="s">
        <v>739</v>
      </c>
      <c r="C3" s="189" t="s">
        <v>1639</v>
      </c>
      <c r="D3" s="189"/>
    </row>
    <row r="4" spans="2:8">
      <c r="B4" t="s">
        <v>735</v>
      </c>
      <c r="C4" s="189" t="s">
        <v>1637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78">
        <v>13</v>
      </c>
      <c r="C7" s="179">
        <v>44954</v>
      </c>
      <c r="D7" s="180" t="s">
        <v>1640</v>
      </c>
      <c r="E7" s="181">
        <v>500000</v>
      </c>
      <c r="F7" s="8" t="s">
        <v>1638</v>
      </c>
      <c r="G7" s="9" t="s">
        <v>139</v>
      </c>
      <c r="H7" s="10"/>
    </row>
    <row r="8" spans="2:8">
      <c r="B8" s="178">
        <v>1</v>
      </c>
      <c r="C8" s="179">
        <v>45207</v>
      </c>
      <c r="D8" s="180" t="s">
        <v>1629</v>
      </c>
      <c r="E8" s="181">
        <v>650000</v>
      </c>
      <c r="F8" s="8" t="s">
        <v>1638</v>
      </c>
      <c r="G8" s="9" t="s">
        <v>179</v>
      </c>
      <c r="H8" s="10"/>
    </row>
    <row r="9" spans="2:8">
      <c r="B9" s="178">
        <v>2</v>
      </c>
      <c r="C9" s="179">
        <v>45207</v>
      </c>
      <c r="D9" s="180" t="s">
        <v>1630</v>
      </c>
      <c r="E9" s="181">
        <v>210000</v>
      </c>
      <c r="F9" s="8" t="s">
        <v>1638</v>
      </c>
      <c r="G9" s="9" t="s">
        <v>179</v>
      </c>
      <c r="H9" s="10"/>
    </row>
    <row r="10" spans="2:8">
      <c r="B10" s="178">
        <v>3</v>
      </c>
      <c r="C10" s="179">
        <v>45211</v>
      </c>
      <c r="D10" s="180" t="s">
        <v>1631</v>
      </c>
      <c r="E10" s="181">
        <v>250000</v>
      </c>
      <c r="F10" s="8" t="s">
        <v>1638</v>
      </c>
      <c r="G10" s="9" t="s">
        <v>179</v>
      </c>
      <c r="H10" s="10"/>
    </row>
    <row r="11" spans="2:8">
      <c r="B11" s="178">
        <v>4</v>
      </c>
      <c r="C11" s="179">
        <v>45216</v>
      </c>
      <c r="D11" s="180" t="s">
        <v>1632</v>
      </c>
      <c r="E11" s="181">
        <v>75000</v>
      </c>
      <c r="F11" s="8" t="s">
        <v>1638</v>
      </c>
      <c r="G11" s="11" t="s">
        <v>139</v>
      </c>
      <c r="H11" s="10"/>
    </row>
    <row r="12" spans="2:8">
      <c r="B12" s="178">
        <v>5</v>
      </c>
      <c r="C12" s="179">
        <v>45218</v>
      </c>
      <c r="D12" s="180" t="s">
        <v>1633</v>
      </c>
      <c r="E12" s="181">
        <v>37000</v>
      </c>
      <c r="F12" s="8" t="s">
        <v>1638</v>
      </c>
      <c r="G12" s="9" t="s">
        <v>132</v>
      </c>
      <c r="H12" s="10"/>
    </row>
    <row r="13" spans="2:8">
      <c r="B13" s="178">
        <v>6</v>
      </c>
      <c r="C13" s="179">
        <v>45219</v>
      </c>
      <c r="D13" s="180" t="s">
        <v>1634</v>
      </c>
      <c r="E13" s="181">
        <v>200000</v>
      </c>
      <c r="F13" s="8" t="s">
        <v>1638</v>
      </c>
      <c r="G13" s="9" t="s">
        <v>82</v>
      </c>
      <c r="H13" s="10"/>
    </row>
    <row r="14" spans="2:8">
      <c r="B14" s="178">
        <v>7</v>
      </c>
      <c r="C14" s="179">
        <v>45219</v>
      </c>
      <c r="D14" s="180" t="s">
        <v>1635</v>
      </c>
      <c r="E14" s="181">
        <v>150000</v>
      </c>
      <c r="F14" s="8" t="s">
        <v>1638</v>
      </c>
      <c r="G14" s="11" t="s">
        <v>82</v>
      </c>
      <c r="H14" s="10"/>
    </row>
    <row r="15" spans="2:8">
      <c r="B15" s="178">
        <v>8</v>
      </c>
      <c r="C15" s="179">
        <v>45224</v>
      </c>
      <c r="D15" s="180" t="s">
        <v>1631</v>
      </c>
      <c r="E15" s="181">
        <v>0</v>
      </c>
      <c r="F15" s="8" t="s">
        <v>1638</v>
      </c>
      <c r="G15" s="9" t="s">
        <v>179</v>
      </c>
      <c r="H15" s="10"/>
    </row>
    <row r="16" spans="2:8">
      <c r="B16" s="178">
        <v>11</v>
      </c>
      <c r="C16" s="179">
        <v>45228</v>
      </c>
      <c r="D16" s="180" t="s">
        <v>1640</v>
      </c>
      <c r="E16" s="181">
        <v>500000</v>
      </c>
      <c r="F16" s="8" t="s">
        <v>1638</v>
      </c>
      <c r="G16" s="9" t="s">
        <v>139</v>
      </c>
      <c r="H16" s="10"/>
    </row>
    <row r="17" spans="2:8">
      <c r="B17" s="178">
        <v>10</v>
      </c>
      <c r="C17" s="179">
        <v>45234</v>
      </c>
      <c r="D17" s="180" t="s">
        <v>1642</v>
      </c>
      <c r="E17" s="181">
        <v>5000000</v>
      </c>
      <c r="F17" s="8" t="s">
        <v>1638</v>
      </c>
      <c r="G17" s="9" t="s">
        <v>139</v>
      </c>
      <c r="H17" s="10"/>
    </row>
    <row r="18" spans="2:8">
      <c r="B18" s="178">
        <v>12</v>
      </c>
      <c r="C18" s="179">
        <v>45237</v>
      </c>
      <c r="D18" s="180" t="s">
        <v>1640</v>
      </c>
      <c r="E18" s="181">
        <v>500000</v>
      </c>
      <c r="F18" s="8" t="s">
        <v>1638</v>
      </c>
      <c r="G18" s="9" t="s">
        <v>139</v>
      </c>
      <c r="H18" s="10"/>
    </row>
    <row r="19" spans="2:8">
      <c r="B19" s="178">
        <v>9</v>
      </c>
      <c r="C19" s="179">
        <v>45237</v>
      </c>
      <c r="D19" s="180" t="s">
        <v>1636</v>
      </c>
      <c r="E19" s="181">
        <v>1000000</v>
      </c>
      <c r="F19" s="8" t="s">
        <v>1638</v>
      </c>
      <c r="G19" s="9" t="s">
        <v>132</v>
      </c>
      <c r="H19" s="10"/>
    </row>
  </sheetData>
  <mergeCells count="2">
    <mergeCell ref="C3:D3"/>
    <mergeCell ref="C4:D4"/>
  </mergeCells>
  <phoneticPr fontId="13" type="noConversion"/>
  <pageMargins left="0.7" right="0.7" top="0.75" bottom="0.75" header="0.3" footer="0.3"/>
  <tableParts count="1">
    <tablePart r:id="rId1"/>
  </tableParts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54DCE-2056-4468-9743-7910D3B98C7C}">
  <dimension ref="B3:H23"/>
  <sheetViews>
    <sheetView workbookViewId="0">
      <selection activeCell="E23" sqref="E23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style="131" customWidth="1"/>
    <col min="8" max="8" width="8.109375" customWidth="1"/>
  </cols>
  <sheetData>
    <row r="3" spans="2:8">
      <c r="B3" t="s">
        <v>739</v>
      </c>
      <c r="C3" s="189" t="s">
        <v>1641</v>
      </c>
      <c r="D3" s="189"/>
    </row>
    <row r="4" spans="2:8">
      <c r="B4" t="s">
        <v>735</v>
      </c>
      <c r="C4" s="189" t="s">
        <v>1658</v>
      </c>
      <c r="D4" s="189"/>
    </row>
    <row r="6" spans="2:8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82">
        <v>1</v>
      </c>
      <c r="C7" s="183">
        <v>45258</v>
      </c>
      <c r="D7" s="184" t="s">
        <v>1643</v>
      </c>
      <c r="E7" s="185">
        <v>35000</v>
      </c>
      <c r="F7" s="9" t="s">
        <v>654</v>
      </c>
      <c r="G7" s="9" t="s">
        <v>132</v>
      </c>
      <c r="H7" s="10"/>
    </row>
    <row r="8" spans="2:8">
      <c r="B8" s="182">
        <v>2</v>
      </c>
      <c r="C8" s="183">
        <v>45260</v>
      </c>
      <c r="D8" s="184" t="s">
        <v>1644</v>
      </c>
      <c r="E8" s="185">
        <v>75000</v>
      </c>
      <c r="F8" s="9" t="s">
        <v>654</v>
      </c>
      <c r="G8" s="9" t="s">
        <v>147</v>
      </c>
      <c r="H8" s="10"/>
    </row>
    <row r="9" spans="2:8">
      <c r="B9" s="182">
        <v>3</v>
      </c>
      <c r="C9" s="183">
        <v>45264</v>
      </c>
      <c r="D9" s="184" t="s">
        <v>1645</v>
      </c>
      <c r="E9" s="185">
        <v>116500</v>
      </c>
      <c r="F9" s="9" t="s">
        <v>654</v>
      </c>
      <c r="G9" s="9" t="s">
        <v>211</v>
      </c>
      <c r="H9" s="10"/>
    </row>
    <row r="10" spans="2:8">
      <c r="B10" s="182">
        <v>4</v>
      </c>
      <c r="C10" s="183">
        <v>45264</v>
      </c>
      <c r="D10" s="184" t="s">
        <v>1646</v>
      </c>
      <c r="E10" s="185">
        <v>66000</v>
      </c>
      <c r="F10" s="9" t="s">
        <v>654</v>
      </c>
      <c r="G10" s="9" t="s">
        <v>147</v>
      </c>
      <c r="H10" s="10"/>
    </row>
    <row r="11" spans="2:8">
      <c r="B11" s="182">
        <v>5</v>
      </c>
      <c r="C11" s="183">
        <v>45265</v>
      </c>
      <c r="D11" s="184" t="s">
        <v>1647</v>
      </c>
      <c r="E11" s="185">
        <v>121200</v>
      </c>
      <c r="F11" s="9" t="s">
        <v>654</v>
      </c>
      <c r="G11" s="11" t="s">
        <v>187</v>
      </c>
      <c r="H11" s="10"/>
    </row>
    <row r="12" spans="2:8">
      <c r="B12" s="182">
        <v>6</v>
      </c>
      <c r="C12" s="183">
        <v>45265</v>
      </c>
      <c r="D12" s="184" t="s">
        <v>1647</v>
      </c>
      <c r="E12" s="185">
        <v>54000</v>
      </c>
      <c r="F12" s="9" t="s">
        <v>654</v>
      </c>
      <c r="G12" s="9" t="s">
        <v>187</v>
      </c>
      <c r="H12" s="10"/>
    </row>
    <row r="13" spans="2:8">
      <c r="B13" s="182">
        <v>8</v>
      </c>
      <c r="C13" s="183">
        <v>45266</v>
      </c>
      <c r="D13" s="184" t="s">
        <v>1649</v>
      </c>
      <c r="E13" s="185">
        <v>20000</v>
      </c>
      <c r="F13" s="9" t="s">
        <v>654</v>
      </c>
      <c r="G13" s="11" t="s">
        <v>157</v>
      </c>
      <c r="H13" s="10"/>
    </row>
    <row r="14" spans="2:8">
      <c r="B14" s="182">
        <v>7</v>
      </c>
      <c r="C14" s="183">
        <v>45266</v>
      </c>
      <c r="D14" s="184" t="s">
        <v>1648</v>
      </c>
      <c r="E14" s="185">
        <v>29900</v>
      </c>
      <c r="F14" s="9" t="s">
        <v>654</v>
      </c>
      <c r="G14" s="9" t="s">
        <v>135</v>
      </c>
      <c r="H14" s="10"/>
    </row>
    <row r="15" spans="2:8">
      <c r="B15" s="182">
        <v>9</v>
      </c>
      <c r="C15" s="183">
        <v>45267</v>
      </c>
      <c r="D15" s="184" t="s">
        <v>1650</v>
      </c>
      <c r="E15" s="185">
        <v>199900</v>
      </c>
      <c r="F15" s="9" t="s">
        <v>654</v>
      </c>
      <c r="G15" s="9" t="s">
        <v>179</v>
      </c>
      <c r="H15" s="10"/>
    </row>
    <row r="16" spans="2:8">
      <c r="B16" s="182">
        <v>11</v>
      </c>
      <c r="C16" s="183">
        <v>45272</v>
      </c>
      <c r="D16" s="184" t="s">
        <v>1652</v>
      </c>
      <c r="E16" s="185">
        <v>50000</v>
      </c>
      <c r="F16" s="9" t="s">
        <v>654</v>
      </c>
      <c r="G16" s="9" t="s">
        <v>132</v>
      </c>
      <c r="H16" s="10"/>
    </row>
    <row r="17" spans="2:8">
      <c r="B17" s="182">
        <v>10</v>
      </c>
      <c r="C17" s="183">
        <v>45272</v>
      </c>
      <c r="D17" s="184" t="s">
        <v>1651</v>
      </c>
      <c r="E17" s="185">
        <v>230000</v>
      </c>
      <c r="F17" s="9" t="s">
        <v>654</v>
      </c>
      <c r="G17" s="9" t="s">
        <v>184</v>
      </c>
      <c r="H17" s="10"/>
    </row>
    <row r="18" spans="2:8">
      <c r="B18" s="182">
        <v>12</v>
      </c>
      <c r="C18" s="183">
        <v>45272</v>
      </c>
      <c r="D18" s="184" t="s">
        <v>1653</v>
      </c>
      <c r="E18" s="185">
        <v>96500</v>
      </c>
      <c r="F18" s="9" t="s">
        <v>654</v>
      </c>
      <c r="G18" s="9" t="s">
        <v>147</v>
      </c>
      <c r="H18" s="10"/>
    </row>
    <row r="19" spans="2:8">
      <c r="B19" s="182">
        <v>13</v>
      </c>
      <c r="C19" s="183">
        <v>45273</v>
      </c>
      <c r="D19" s="184" t="s">
        <v>1654</v>
      </c>
      <c r="E19" s="185">
        <v>50000</v>
      </c>
      <c r="F19" s="9" t="s">
        <v>654</v>
      </c>
      <c r="G19" s="9" t="s">
        <v>139</v>
      </c>
      <c r="H19" s="10"/>
    </row>
    <row r="20" spans="2:8">
      <c r="B20" s="182">
        <v>14</v>
      </c>
      <c r="C20" s="183">
        <v>45274</v>
      </c>
      <c r="D20" s="184" t="s">
        <v>1655</v>
      </c>
      <c r="E20" s="185">
        <v>200000</v>
      </c>
      <c r="F20" s="9" t="s">
        <v>654</v>
      </c>
      <c r="G20" s="11" t="s">
        <v>82</v>
      </c>
      <c r="H20" s="10"/>
    </row>
    <row r="21" spans="2:8">
      <c r="B21" s="182">
        <v>15</v>
      </c>
      <c r="C21" s="183">
        <v>45275</v>
      </c>
      <c r="D21" s="184" t="s">
        <v>1656</v>
      </c>
      <c r="E21" s="185">
        <v>150000</v>
      </c>
      <c r="F21" s="9" t="s">
        <v>654</v>
      </c>
      <c r="G21" s="11" t="s">
        <v>82</v>
      </c>
      <c r="H21" s="10"/>
    </row>
    <row r="22" spans="2:8">
      <c r="B22" s="182">
        <v>14</v>
      </c>
      <c r="C22" s="183">
        <v>45279</v>
      </c>
      <c r="D22" s="184" t="s">
        <v>1657</v>
      </c>
      <c r="E22" s="185">
        <v>50000</v>
      </c>
      <c r="F22" s="9" t="s">
        <v>654</v>
      </c>
      <c r="G22" s="11" t="s">
        <v>147</v>
      </c>
      <c r="H22" s="10"/>
    </row>
    <row r="23" spans="2:8">
      <c r="B23" s="182">
        <v>15</v>
      </c>
      <c r="C23" s="183">
        <v>45281</v>
      </c>
      <c r="D23" s="184" t="s">
        <v>1659</v>
      </c>
      <c r="E23" s="185">
        <v>15000</v>
      </c>
      <c r="F23" s="9" t="s">
        <v>654</v>
      </c>
      <c r="G23" s="11" t="s">
        <v>135</v>
      </c>
      <c r="H23" s="10"/>
    </row>
  </sheetData>
  <mergeCells count="2">
    <mergeCell ref="C3:D3"/>
    <mergeCell ref="C4:D4"/>
  </mergeCells>
  <phoneticPr fontId="13" type="noConversion"/>
  <pageMargins left="0.7" right="0.7" top="0.75" bottom="0.75" header="0.3" footer="0.3"/>
  <tableParts count="1">
    <tablePart r:id="rId1"/>
  </tableParts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6C42F1-3560-44DE-A697-4F3E99685AA5}">
  <dimension ref="B3:H17"/>
  <sheetViews>
    <sheetView tabSelected="1" workbookViewId="0">
      <selection activeCell="E7" activeCellId="1" sqref="E14:E17 E7:E12"/>
    </sheetView>
  </sheetViews>
  <sheetFormatPr defaultColWidth="9" defaultRowHeight="14.4"/>
  <cols>
    <col min="2" max="2" width="7.88671875" customWidth="1"/>
    <col min="3" max="3" width="11.6640625" customWidth="1"/>
    <col min="4" max="4" width="60.77734375" customWidth="1"/>
    <col min="5" max="5" width="12.5546875" customWidth="1"/>
    <col min="7" max="7" width="7.6640625" style="131" customWidth="1"/>
    <col min="8" max="8" width="8.109375" customWidth="1"/>
  </cols>
  <sheetData>
    <row r="3" spans="2:8">
      <c r="B3" t="s">
        <v>739</v>
      </c>
      <c r="C3" s="189" t="s">
        <v>1641</v>
      </c>
      <c r="D3" s="189"/>
    </row>
    <row r="4" spans="2:8">
      <c r="B4" t="s">
        <v>735</v>
      </c>
      <c r="C4" s="190" t="s">
        <v>1671</v>
      </c>
      <c r="D4" s="189"/>
    </row>
    <row r="6" spans="2:8" ht="15" thickBot="1">
      <c r="B6" s="1" t="s">
        <v>0</v>
      </c>
      <c r="C6" s="2" t="s">
        <v>1</v>
      </c>
      <c r="D6" s="2" t="s">
        <v>2</v>
      </c>
      <c r="E6" s="2" t="s">
        <v>3</v>
      </c>
      <c r="F6" s="2" t="s">
        <v>4</v>
      </c>
      <c r="G6" s="2" t="s">
        <v>460</v>
      </c>
      <c r="H6" s="3" t="s">
        <v>756</v>
      </c>
    </row>
    <row r="7" spans="2:8">
      <c r="B7" s="191">
        <v>1</v>
      </c>
      <c r="C7" s="192">
        <v>45283</v>
      </c>
      <c r="D7" s="193" t="s">
        <v>1660</v>
      </c>
      <c r="E7" s="194">
        <v>73000</v>
      </c>
      <c r="F7" s="9" t="s">
        <v>589</v>
      </c>
      <c r="G7" s="9" t="s">
        <v>147</v>
      </c>
      <c r="H7" s="10"/>
    </row>
    <row r="8" spans="2:8">
      <c r="B8" s="195">
        <v>2</v>
      </c>
      <c r="C8" s="196">
        <v>45284</v>
      </c>
      <c r="D8" s="197" t="s">
        <v>1661</v>
      </c>
      <c r="E8" s="198">
        <v>26000</v>
      </c>
      <c r="F8" s="9" t="s">
        <v>589</v>
      </c>
      <c r="G8" s="9" t="s">
        <v>147</v>
      </c>
      <c r="H8" s="10"/>
    </row>
    <row r="9" spans="2:8">
      <c r="B9" s="195">
        <v>3</v>
      </c>
      <c r="C9" s="196">
        <v>45284</v>
      </c>
      <c r="D9" s="197" t="s">
        <v>1662</v>
      </c>
      <c r="E9" s="198">
        <v>25000</v>
      </c>
      <c r="F9" s="9" t="s">
        <v>589</v>
      </c>
      <c r="G9" s="9" t="s">
        <v>147</v>
      </c>
      <c r="H9" s="10"/>
    </row>
    <row r="10" spans="2:8">
      <c r="B10" s="195">
        <v>4</v>
      </c>
      <c r="C10" s="196">
        <v>45285</v>
      </c>
      <c r="D10" s="197" t="s">
        <v>1663</v>
      </c>
      <c r="E10" s="198">
        <v>25100</v>
      </c>
      <c r="F10" s="9" t="s">
        <v>589</v>
      </c>
      <c r="G10" s="9" t="s">
        <v>135</v>
      </c>
      <c r="H10" s="10"/>
    </row>
    <row r="11" spans="2:8">
      <c r="B11" s="195">
        <v>5</v>
      </c>
      <c r="C11" s="196">
        <v>45294</v>
      </c>
      <c r="D11" s="197" t="s">
        <v>1664</v>
      </c>
      <c r="E11" s="198">
        <v>25000</v>
      </c>
      <c r="F11" s="9" t="s">
        <v>589</v>
      </c>
      <c r="G11" s="199" t="s">
        <v>135</v>
      </c>
      <c r="H11" s="10"/>
    </row>
    <row r="12" spans="2:8">
      <c r="B12" s="195">
        <v>6</v>
      </c>
      <c r="C12" s="196">
        <v>45294</v>
      </c>
      <c r="D12" s="197" t="s">
        <v>1665</v>
      </c>
      <c r="E12" s="198">
        <v>69000</v>
      </c>
      <c r="F12" s="9" t="s">
        <v>589</v>
      </c>
      <c r="G12" s="9" t="s">
        <v>187</v>
      </c>
      <c r="H12" s="10"/>
    </row>
    <row r="13" spans="2:8">
      <c r="B13" s="200">
        <v>7</v>
      </c>
      <c r="C13" s="201">
        <v>45299</v>
      </c>
      <c r="D13" s="202" t="s">
        <v>1666</v>
      </c>
      <c r="E13" s="203">
        <v>80000</v>
      </c>
      <c r="F13" s="204" t="s">
        <v>589</v>
      </c>
      <c r="G13" s="205"/>
      <c r="H13" s="150"/>
    </row>
    <row r="14" spans="2:8">
      <c r="B14" s="195">
        <v>8</v>
      </c>
      <c r="C14" s="196">
        <v>45302</v>
      </c>
      <c r="D14" s="197" t="s">
        <v>1667</v>
      </c>
      <c r="E14" s="198">
        <v>199900</v>
      </c>
      <c r="F14" s="9" t="s">
        <v>589</v>
      </c>
      <c r="G14" s="9" t="s">
        <v>179</v>
      </c>
      <c r="H14" s="10"/>
    </row>
    <row r="15" spans="2:8">
      <c r="B15" s="195">
        <v>9</v>
      </c>
      <c r="C15" s="196">
        <v>45309</v>
      </c>
      <c r="D15" s="197" t="s">
        <v>1668</v>
      </c>
      <c r="E15" s="198">
        <v>36000</v>
      </c>
      <c r="F15" s="9" t="s">
        <v>589</v>
      </c>
      <c r="G15" s="9" t="s">
        <v>135</v>
      </c>
      <c r="H15" s="10"/>
    </row>
    <row r="16" spans="2:8">
      <c r="B16" s="195">
        <v>10</v>
      </c>
      <c r="C16" s="196">
        <v>45315</v>
      </c>
      <c r="D16" s="197" t="s">
        <v>1669</v>
      </c>
      <c r="E16" s="198">
        <v>120000</v>
      </c>
      <c r="F16" s="9" t="s">
        <v>589</v>
      </c>
      <c r="G16" s="9" t="s">
        <v>211</v>
      </c>
      <c r="H16" s="10"/>
    </row>
    <row r="17" spans="2:8">
      <c r="B17" s="195">
        <v>11</v>
      </c>
      <c r="C17" s="196">
        <v>45315</v>
      </c>
      <c r="D17" s="197" t="s">
        <v>1670</v>
      </c>
      <c r="E17" s="198">
        <v>36000</v>
      </c>
      <c r="F17" s="9" t="s">
        <v>589</v>
      </c>
      <c r="G17" s="9" t="s">
        <v>135</v>
      </c>
      <c r="H17" s="10"/>
    </row>
  </sheetData>
  <mergeCells count="2">
    <mergeCell ref="C3:D3"/>
    <mergeCell ref="C4:D4"/>
  </mergeCells>
  <phoneticPr fontId="13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3:G164"/>
  <sheetViews>
    <sheetView topLeftCell="A139" workbookViewId="0">
      <selection activeCell="G72" sqref="G72:G164"/>
    </sheetView>
  </sheetViews>
  <sheetFormatPr defaultColWidth="9" defaultRowHeight="14.4"/>
  <cols>
    <col min="2" max="2" width="11.21875" customWidth="1"/>
    <col min="3" max="3" width="52.21875" customWidth="1"/>
    <col min="4" max="4" width="12.5546875" customWidth="1"/>
    <col min="7" max="7" width="8.88671875" style="131"/>
  </cols>
  <sheetData>
    <row r="3" spans="1:7">
      <c r="A3" s="132" t="s">
        <v>0</v>
      </c>
      <c r="B3" s="133" t="s">
        <v>1</v>
      </c>
      <c r="C3" s="133" t="s">
        <v>458</v>
      </c>
      <c r="D3" s="133" t="s">
        <v>459</v>
      </c>
      <c r="E3" s="133" t="s">
        <v>4</v>
      </c>
      <c r="F3" s="134" t="s">
        <v>460</v>
      </c>
      <c r="G3" s="133" t="s">
        <v>584</v>
      </c>
    </row>
    <row r="4" spans="1:7" hidden="1">
      <c r="A4" s="20">
        <v>25</v>
      </c>
      <c r="B4" s="21">
        <v>44896</v>
      </c>
      <c r="C4" s="10" t="s">
        <v>574</v>
      </c>
      <c r="D4" s="28">
        <v>150000</v>
      </c>
      <c r="E4" s="11" t="s">
        <v>304</v>
      </c>
      <c r="F4" s="11" t="s">
        <v>184</v>
      </c>
      <c r="G4" s="11"/>
    </row>
    <row r="5" spans="1:7" hidden="1">
      <c r="A5" s="20">
        <v>26</v>
      </c>
      <c r="B5" s="21">
        <v>44897</v>
      </c>
      <c r="C5" s="10" t="s">
        <v>585</v>
      </c>
      <c r="D5" s="28">
        <v>190000</v>
      </c>
      <c r="E5" s="11" t="s">
        <v>304</v>
      </c>
      <c r="F5" s="11" t="s">
        <v>82</v>
      </c>
      <c r="G5" s="11"/>
    </row>
    <row r="6" spans="1:7" hidden="1">
      <c r="A6" s="20">
        <v>27</v>
      </c>
      <c r="B6" s="21">
        <v>44897</v>
      </c>
      <c r="C6" s="10" t="s">
        <v>586</v>
      </c>
      <c r="D6" s="28">
        <v>155000</v>
      </c>
      <c r="E6" s="11" t="s">
        <v>304</v>
      </c>
      <c r="F6" s="11" t="s">
        <v>147</v>
      </c>
      <c r="G6" s="11"/>
    </row>
    <row r="7" spans="1:7" hidden="1">
      <c r="A7" s="20">
        <v>28</v>
      </c>
      <c r="B7" s="21">
        <v>44898</v>
      </c>
      <c r="C7" s="10" t="s">
        <v>587</v>
      </c>
      <c r="D7" s="28">
        <v>150000</v>
      </c>
      <c r="E7" s="11" t="s">
        <v>304</v>
      </c>
      <c r="F7" s="11" t="s">
        <v>82</v>
      </c>
      <c r="G7" s="11"/>
    </row>
    <row r="8" spans="1:7">
      <c r="A8" s="16">
        <v>1</v>
      </c>
      <c r="B8" s="17">
        <v>44896</v>
      </c>
      <c r="C8" s="18" t="s">
        <v>588</v>
      </c>
      <c r="D8" s="34">
        <v>23000</v>
      </c>
      <c r="E8" s="89" t="s">
        <v>589</v>
      </c>
      <c r="F8" s="89" t="s">
        <v>132</v>
      </c>
      <c r="G8" s="11" t="s">
        <v>590</v>
      </c>
    </row>
    <row r="9" spans="1:7">
      <c r="A9" s="16">
        <v>2</v>
      </c>
      <c r="B9" s="17">
        <v>44896</v>
      </c>
      <c r="C9" s="18" t="s">
        <v>591</v>
      </c>
      <c r="D9" s="29">
        <v>20000</v>
      </c>
      <c r="E9" s="89" t="s">
        <v>589</v>
      </c>
      <c r="F9" s="89" t="s">
        <v>132</v>
      </c>
      <c r="G9" s="11" t="s">
        <v>590</v>
      </c>
    </row>
    <row r="10" spans="1:7">
      <c r="A10" s="16">
        <v>3</v>
      </c>
      <c r="B10" s="17">
        <v>44896</v>
      </c>
      <c r="C10" s="18" t="s">
        <v>592</v>
      </c>
      <c r="D10" s="29">
        <v>35000</v>
      </c>
      <c r="E10" s="89" t="s">
        <v>589</v>
      </c>
      <c r="F10" s="89" t="s">
        <v>187</v>
      </c>
      <c r="G10" s="11" t="s">
        <v>590</v>
      </c>
    </row>
    <row r="11" spans="1:7">
      <c r="A11" s="16">
        <v>4</v>
      </c>
      <c r="B11" s="17">
        <v>44896</v>
      </c>
      <c r="C11" s="18" t="s">
        <v>593</v>
      </c>
      <c r="D11" s="29">
        <v>79000</v>
      </c>
      <c r="E11" s="89" t="s">
        <v>589</v>
      </c>
      <c r="F11" s="89" t="s">
        <v>187</v>
      </c>
      <c r="G11" s="11" t="s">
        <v>590</v>
      </c>
    </row>
    <row r="12" spans="1:7">
      <c r="A12" s="16">
        <v>5</v>
      </c>
      <c r="B12" s="17">
        <v>44896</v>
      </c>
      <c r="C12" s="18" t="s">
        <v>594</v>
      </c>
      <c r="D12" s="29">
        <v>127500</v>
      </c>
      <c r="E12" s="89" t="s">
        <v>589</v>
      </c>
      <c r="F12" s="89" t="s">
        <v>187</v>
      </c>
      <c r="G12" s="11" t="s">
        <v>590</v>
      </c>
    </row>
    <row r="13" spans="1:7">
      <c r="A13" s="16">
        <v>6</v>
      </c>
      <c r="B13" s="17">
        <v>44897</v>
      </c>
      <c r="C13" s="18" t="s">
        <v>595</v>
      </c>
      <c r="D13" s="29">
        <v>190000</v>
      </c>
      <c r="E13" s="89" t="s">
        <v>589</v>
      </c>
      <c r="F13" s="89" t="s">
        <v>82</v>
      </c>
      <c r="G13" s="11" t="s">
        <v>590</v>
      </c>
    </row>
    <row r="14" spans="1:7">
      <c r="A14" s="16">
        <v>7</v>
      </c>
      <c r="B14" s="17">
        <v>44898</v>
      </c>
      <c r="C14" s="18" t="s">
        <v>596</v>
      </c>
      <c r="D14" s="29">
        <v>150000</v>
      </c>
      <c r="E14" s="89" t="s">
        <v>589</v>
      </c>
      <c r="F14" s="89" t="s">
        <v>82</v>
      </c>
      <c r="G14" s="11" t="s">
        <v>590</v>
      </c>
    </row>
    <row r="15" spans="1:7">
      <c r="A15" s="16">
        <v>8</v>
      </c>
      <c r="B15" s="17">
        <v>44898</v>
      </c>
      <c r="C15" s="18" t="s">
        <v>597</v>
      </c>
      <c r="D15" s="29">
        <v>319000</v>
      </c>
      <c r="E15" s="89" t="s">
        <v>589</v>
      </c>
      <c r="F15" s="89" t="s">
        <v>139</v>
      </c>
      <c r="G15" s="11" t="s">
        <v>590</v>
      </c>
    </row>
    <row r="16" spans="1:7">
      <c r="A16" s="16">
        <v>9</v>
      </c>
      <c r="B16" s="17">
        <v>44898</v>
      </c>
      <c r="C16" s="18" t="s">
        <v>598</v>
      </c>
      <c r="D16" s="29">
        <v>173000</v>
      </c>
      <c r="E16" s="89" t="s">
        <v>589</v>
      </c>
      <c r="F16" s="89" t="s">
        <v>147</v>
      </c>
      <c r="G16" s="11" t="s">
        <v>590</v>
      </c>
    </row>
    <row r="17" spans="1:7">
      <c r="A17" s="16">
        <v>10</v>
      </c>
      <c r="B17" s="17">
        <v>44898</v>
      </c>
      <c r="C17" s="18" t="s">
        <v>599</v>
      </c>
      <c r="D17" s="29">
        <v>22000</v>
      </c>
      <c r="E17" s="89" t="s">
        <v>589</v>
      </c>
      <c r="F17" s="89" t="s">
        <v>147</v>
      </c>
      <c r="G17" s="11" t="s">
        <v>590</v>
      </c>
    </row>
    <row r="18" spans="1:7">
      <c r="A18" s="16">
        <v>11</v>
      </c>
      <c r="B18" s="17">
        <v>44899</v>
      </c>
      <c r="C18" s="18" t="s">
        <v>600</v>
      </c>
      <c r="D18" s="29">
        <v>30000</v>
      </c>
      <c r="E18" s="89" t="s">
        <v>589</v>
      </c>
      <c r="F18" s="89" t="s">
        <v>211</v>
      </c>
      <c r="G18" s="11" t="s">
        <v>590</v>
      </c>
    </row>
    <row r="19" spans="1:7">
      <c r="A19" s="16">
        <v>12</v>
      </c>
      <c r="B19" s="17">
        <v>44899</v>
      </c>
      <c r="C19" s="18" t="s">
        <v>601</v>
      </c>
      <c r="D19" s="29">
        <v>250000</v>
      </c>
      <c r="E19" s="89" t="s">
        <v>589</v>
      </c>
      <c r="F19" s="89" t="s">
        <v>184</v>
      </c>
      <c r="G19" s="11" t="s">
        <v>590</v>
      </c>
    </row>
    <row r="20" spans="1:7">
      <c r="A20" s="16">
        <v>13</v>
      </c>
      <c r="B20" s="17">
        <v>44899</v>
      </c>
      <c r="C20" s="18" t="s">
        <v>602</v>
      </c>
      <c r="D20" s="29">
        <v>24000</v>
      </c>
      <c r="E20" s="89" t="s">
        <v>589</v>
      </c>
      <c r="F20" s="89" t="s">
        <v>147</v>
      </c>
      <c r="G20" s="11" t="s">
        <v>590</v>
      </c>
    </row>
    <row r="21" spans="1:7">
      <c r="A21" s="16">
        <v>14</v>
      </c>
      <c r="B21" s="17">
        <v>44900</v>
      </c>
      <c r="C21" s="18" t="s">
        <v>603</v>
      </c>
      <c r="D21" s="29">
        <v>60000</v>
      </c>
      <c r="E21" s="89" t="s">
        <v>589</v>
      </c>
      <c r="F21" s="89" t="s">
        <v>147</v>
      </c>
      <c r="G21" s="11" t="s">
        <v>590</v>
      </c>
    </row>
    <row r="22" spans="1:7">
      <c r="A22" s="16">
        <v>15</v>
      </c>
      <c r="B22" s="17">
        <v>44900</v>
      </c>
      <c r="C22" s="18" t="s">
        <v>604</v>
      </c>
      <c r="D22" s="29">
        <v>15000</v>
      </c>
      <c r="E22" s="89" t="s">
        <v>589</v>
      </c>
      <c r="F22" s="89" t="s">
        <v>147</v>
      </c>
      <c r="G22" s="11" t="s">
        <v>590</v>
      </c>
    </row>
    <row r="23" spans="1:7">
      <c r="A23" s="16">
        <v>16</v>
      </c>
      <c r="B23" s="17">
        <v>44900</v>
      </c>
      <c r="C23" s="18" t="s">
        <v>605</v>
      </c>
      <c r="D23" s="29">
        <v>210000</v>
      </c>
      <c r="E23" s="89" t="s">
        <v>589</v>
      </c>
      <c r="F23" s="89" t="s">
        <v>135</v>
      </c>
      <c r="G23" s="11" t="s">
        <v>590</v>
      </c>
    </row>
    <row r="24" spans="1:7">
      <c r="A24" s="16">
        <v>17</v>
      </c>
      <c r="B24" s="17">
        <v>44900</v>
      </c>
      <c r="C24" s="18" t="s">
        <v>606</v>
      </c>
      <c r="D24" s="29">
        <v>180000</v>
      </c>
      <c r="E24" s="89" t="s">
        <v>589</v>
      </c>
      <c r="F24" s="89" t="s">
        <v>135</v>
      </c>
      <c r="G24" s="11" t="s">
        <v>590</v>
      </c>
    </row>
    <row r="25" spans="1:7">
      <c r="A25" s="16">
        <v>18</v>
      </c>
      <c r="B25" s="17">
        <v>44901</v>
      </c>
      <c r="C25" s="18" t="s">
        <v>607</v>
      </c>
      <c r="D25" s="29">
        <v>59000</v>
      </c>
      <c r="E25" s="89" t="s">
        <v>589</v>
      </c>
      <c r="F25" s="89" t="s">
        <v>187</v>
      </c>
      <c r="G25" s="11" t="s">
        <v>590</v>
      </c>
    </row>
    <row r="26" spans="1:7">
      <c r="A26" s="16">
        <v>19</v>
      </c>
      <c r="B26" s="17">
        <v>44901</v>
      </c>
      <c r="C26" s="18" t="s">
        <v>608</v>
      </c>
      <c r="D26" s="29">
        <v>85500</v>
      </c>
      <c r="E26" s="89" t="s">
        <v>589</v>
      </c>
      <c r="F26" s="89" t="s">
        <v>187</v>
      </c>
      <c r="G26" s="11" t="s">
        <v>590</v>
      </c>
    </row>
    <row r="27" spans="1:7">
      <c r="A27" s="16">
        <v>20</v>
      </c>
      <c r="B27" s="17">
        <v>44901</v>
      </c>
      <c r="C27" s="18" t="s">
        <v>609</v>
      </c>
      <c r="D27" s="29">
        <v>45740</v>
      </c>
      <c r="E27" s="89" t="s">
        <v>589</v>
      </c>
      <c r="F27" s="89" t="s">
        <v>187</v>
      </c>
      <c r="G27" s="11" t="s">
        <v>590</v>
      </c>
    </row>
    <row r="28" spans="1:7">
      <c r="A28" s="16">
        <v>21</v>
      </c>
      <c r="B28" s="17">
        <v>44901</v>
      </c>
      <c r="C28" s="18" t="s">
        <v>610</v>
      </c>
      <c r="D28" s="29">
        <v>150000</v>
      </c>
      <c r="E28" s="89" t="s">
        <v>589</v>
      </c>
      <c r="F28" s="89" t="s">
        <v>187</v>
      </c>
      <c r="G28" s="11" t="s">
        <v>590</v>
      </c>
    </row>
    <row r="29" spans="1:7">
      <c r="A29" s="16">
        <v>22</v>
      </c>
      <c r="B29" s="17">
        <v>44901</v>
      </c>
      <c r="C29" s="18" t="s">
        <v>611</v>
      </c>
      <c r="D29" s="29">
        <v>40000</v>
      </c>
      <c r="E29" s="89" t="s">
        <v>589</v>
      </c>
      <c r="F29" s="89" t="s">
        <v>139</v>
      </c>
      <c r="G29" s="11" t="s">
        <v>590</v>
      </c>
    </row>
    <row r="30" spans="1:7">
      <c r="A30" s="16">
        <v>23</v>
      </c>
      <c r="B30" s="17">
        <v>44902</v>
      </c>
      <c r="C30" s="18" t="s">
        <v>612</v>
      </c>
      <c r="D30" s="29">
        <v>102000</v>
      </c>
      <c r="E30" s="89" t="s">
        <v>589</v>
      </c>
      <c r="F30" s="89" t="s">
        <v>139</v>
      </c>
      <c r="G30" s="11" t="s">
        <v>590</v>
      </c>
    </row>
    <row r="31" spans="1:7">
      <c r="A31" s="16">
        <v>24</v>
      </c>
      <c r="B31" s="17">
        <v>44902</v>
      </c>
      <c r="C31" s="18" t="s">
        <v>613</v>
      </c>
      <c r="D31" s="29">
        <v>62000</v>
      </c>
      <c r="E31" s="89" t="s">
        <v>589</v>
      </c>
      <c r="F31" s="89" t="s">
        <v>139</v>
      </c>
      <c r="G31" s="11" t="s">
        <v>590</v>
      </c>
    </row>
    <row r="32" spans="1:7">
      <c r="A32" s="16">
        <v>25</v>
      </c>
      <c r="B32" s="17">
        <v>44902</v>
      </c>
      <c r="C32" s="18" t="s">
        <v>614</v>
      </c>
      <c r="D32" s="29">
        <v>70000</v>
      </c>
      <c r="E32" s="89" t="s">
        <v>589</v>
      </c>
      <c r="F32" s="89" t="s">
        <v>147</v>
      </c>
      <c r="G32" s="11" t="s">
        <v>590</v>
      </c>
    </row>
    <row r="33" spans="1:7">
      <c r="A33" s="16">
        <v>26</v>
      </c>
      <c r="B33" s="17">
        <v>44902</v>
      </c>
      <c r="C33" s="18" t="s">
        <v>615</v>
      </c>
      <c r="D33" s="29">
        <v>32000</v>
      </c>
      <c r="E33" s="89" t="s">
        <v>589</v>
      </c>
      <c r="F33" s="89" t="s">
        <v>187</v>
      </c>
      <c r="G33" s="11" t="s">
        <v>590</v>
      </c>
    </row>
    <row r="34" spans="1:7">
      <c r="A34" s="16">
        <v>27</v>
      </c>
      <c r="B34" s="17">
        <v>44902</v>
      </c>
      <c r="C34" s="18" t="s">
        <v>616</v>
      </c>
      <c r="D34" s="29">
        <v>90000</v>
      </c>
      <c r="E34" s="89" t="s">
        <v>589</v>
      </c>
      <c r="F34" s="89" t="s">
        <v>187</v>
      </c>
      <c r="G34" s="11" t="s">
        <v>590</v>
      </c>
    </row>
    <row r="35" spans="1:7">
      <c r="A35" s="16">
        <v>28</v>
      </c>
      <c r="B35" s="17">
        <v>44904</v>
      </c>
      <c r="C35" s="18" t="s">
        <v>617</v>
      </c>
      <c r="D35" s="29">
        <v>35000</v>
      </c>
      <c r="E35" s="89" t="s">
        <v>589</v>
      </c>
      <c r="F35" s="89" t="s">
        <v>147</v>
      </c>
      <c r="G35" s="11" t="s">
        <v>590</v>
      </c>
    </row>
    <row r="36" spans="1:7">
      <c r="A36" s="16">
        <v>29</v>
      </c>
      <c r="B36" s="17">
        <v>44904</v>
      </c>
      <c r="C36" s="18" t="s">
        <v>618</v>
      </c>
      <c r="D36" s="29">
        <v>85000</v>
      </c>
      <c r="E36" s="89" t="s">
        <v>589</v>
      </c>
      <c r="F36" s="89" t="s">
        <v>147</v>
      </c>
      <c r="G36" s="11" t="s">
        <v>590</v>
      </c>
    </row>
    <row r="37" spans="1:7">
      <c r="A37" s="16">
        <v>30</v>
      </c>
      <c r="B37" s="17">
        <v>44904</v>
      </c>
      <c r="C37" s="18" t="s">
        <v>619</v>
      </c>
      <c r="D37" s="29">
        <v>35000</v>
      </c>
      <c r="E37" s="89" t="s">
        <v>589</v>
      </c>
      <c r="F37" s="89" t="s">
        <v>147</v>
      </c>
      <c r="G37" s="11" t="s">
        <v>590</v>
      </c>
    </row>
    <row r="38" spans="1:7">
      <c r="A38" s="16">
        <v>31</v>
      </c>
      <c r="B38" s="17">
        <v>44904</v>
      </c>
      <c r="C38" s="18" t="s">
        <v>620</v>
      </c>
      <c r="D38" s="29">
        <v>15000</v>
      </c>
      <c r="E38" s="89" t="s">
        <v>589</v>
      </c>
      <c r="F38" s="89" t="s">
        <v>147</v>
      </c>
      <c r="G38" s="11" t="s">
        <v>590</v>
      </c>
    </row>
    <row r="39" spans="1:7">
      <c r="A39" s="16">
        <v>32</v>
      </c>
      <c r="B39" s="17">
        <v>44904</v>
      </c>
      <c r="C39" s="18" t="s">
        <v>164</v>
      </c>
      <c r="D39" s="29">
        <v>30000</v>
      </c>
      <c r="E39" s="89" t="s">
        <v>589</v>
      </c>
      <c r="F39" s="89" t="s">
        <v>184</v>
      </c>
      <c r="G39" s="11" t="s">
        <v>590</v>
      </c>
    </row>
    <row r="40" spans="1:7">
      <c r="A40" s="16">
        <v>33</v>
      </c>
      <c r="B40" s="17">
        <v>44904</v>
      </c>
      <c r="C40" s="18" t="s">
        <v>621</v>
      </c>
      <c r="D40" s="29">
        <v>50000</v>
      </c>
      <c r="E40" s="89" t="s">
        <v>589</v>
      </c>
      <c r="F40" s="89" t="s">
        <v>147</v>
      </c>
      <c r="G40" s="11" t="s">
        <v>590</v>
      </c>
    </row>
    <row r="41" spans="1:7">
      <c r="A41" s="16">
        <v>34</v>
      </c>
      <c r="B41" s="17">
        <v>44904</v>
      </c>
      <c r="C41" s="18" t="s">
        <v>622</v>
      </c>
      <c r="D41" s="29">
        <v>450000</v>
      </c>
      <c r="E41" s="89" t="s">
        <v>589</v>
      </c>
      <c r="F41" s="89" t="s">
        <v>82</v>
      </c>
      <c r="G41" s="11" t="s">
        <v>590</v>
      </c>
    </row>
    <row r="42" spans="1:7">
      <c r="A42" s="16">
        <v>35</v>
      </c>
      <c r="B42" s="17">
        <v>44904</v>
      </c>
      <c r="C42" s="18" t="s">
        <v>623</v>
      </c>
      <c r="D42" s="29">
        <v>570000</v>
      </c>
      <c r="E42" s="89" t="s">
        <v>589</v>
      </c>
      <c r="F42" s="89" t="s">
        <v>82</v>
      </c>
      <c r="G42" s="11" t="s">
        <v>590</v>
      </c>
    </row>
    <row r="43" spans="1:7">
      <c r="A43" s="16">
        <v>36</v>
      </c>
      <c r="B43" s="17">
        <v>44905</v>
      </c>
      <c r="C43" s="18" t="s">
        <v>624</v>
      </c>
      <c r="D43" s="29">
        <f>170000*5</f>
        <v>850000</v>
      </c>
      <c r="E43" s="89" t="s">
        <v>589</v>
      </c>
      <c r="F43" s="89" t="s">
        <v>296</v>
      </c>
      <c r="G43" s="11" t="s">
        <v>590</v>
      </c>
    </row>
    <row r="44" spans="1:7">
      <c r="A44" s="16">
        <v>37</v>
      </c>
      <c r="B44" s="17">
        <v>44905</v>
      </c>
      <c r="C44" s="18" t="s">
        <v>625</v>
      </c>
      <c r="D44" s="29">
        <v>750000</v>
      </c>
      <c r="E44" s="89" t="s">
        <v>589</v>
      </c>
      <c r="F44" s="89" t="s">
        <v>296</v>
      </c>
      <c r="G44" s="11" t="s">
        <v>590</v>
      </c>
    </row>
    <row r="45" spans="1:7">
      <c r="A45" s="16">
        <v>38</v>
      </c>
      <c r="B45" s="17">
        <v>44905</v>
      </c>
      <c r="C45" s="18" t="s">
        <v>626</v>
      </c>
      <c r="D45" s="29">
        <v>120000</v>
      </c>
      <c r="E45" s="89" t="s">
        <v>589</v>
      </c>
      <c r="F45" s="89" t="s">
        <v>147</v>
      </c>
      <c r="G45" s="11" t="s">
        <v>590</v>
      </c>
    </row>
    <row r="46" spans="1:7">
      <c r="A46" s="16">
        <v>39</v>
      </c>
      <c r="B46" s="17">
        <v>44905</v>
      </c>
      <c r="C46" s="18" t="s">
        <v>627</v>
      </c>
      <c r="D46" s="29">
        <v>80000</v>
      </c>
      <c r="E46" s="89" t="s">
        <v>589</v>
      </c>
      <c r="F46" s="89" t="s">
        <v>147</v>
      </c>
      <c r="G46" s="11" t="s">
        <v>590</v>
      </c>
    </row>
    <row r="47" spans="1:7">
      <c r="A47" s="16">
        <v>40</v>
      </c>
      <c r="B47" s="17">
        <v>44905</v>
      </c>
      <c r="C47" s="18" t="s">
        <v>628</v>
      </c>
      <c r="D47" s="29">
        <v>100000</v>
      </c>
      <c r="E47" s="89" t="s">
        <v>589</v>
      </c>
      <c r="F47" s="89" t="s">
        <v>147</v>
      </c>
      <c r="G47" s="11" t="s">
        <v>590</v>
      </c>
    </row>
    <row r="48" spans="1:7">
      <c r="A48" s="16">
        <v>41</v>
      </c>
      <c r="B48" s="17">
        <v>44905</v>
      </c>
      <c r="C48" s="18" t="s">
        <v>629</v>
      </c>
      <c r="D48" s="29">
        <v>150000</v>
      </c>
      <c r="E48" s="89" t="s">
        <v>589</v>
      </c>
      <c r="F48" s="89" t="s">
        <v>82</v>
      </c>
      <c r="G48" s="11" t="s">
        <v>590</v>
      </c>
    </row>
    <row r="49" spans="1:7">
      <c r="A49" s="16">
        <v>42</v>
      </c>
      <c r="B49" s="17">
        <v>44906</v>
      </c>
      <c r="C49" s="18" t="s">
        <v>630</v>
      </c>
      <c r="D49" s="29">
        <v>190000</v>
      </c>
      <c r="E49" s="89" t="s">
        <v>589</v>
      </c>
      <c r="F49" s="89" t="s">
        <v>82</v>
      </c>
      <c r="G49" s="11" t="s">
        <v>590</v>
      </c>
    </row>
    <row r="50" spans="1:7">
      <c r="A50" s="16">
        <v>43</v>
      </c>
      <c r="B50" s="17">
        <v>44906</v>
      </c>
      <c r="C50" s="18" t="s">
        <v>631</v>
      </c>
      <c r="D50" s="29">
        <v>150000</v>
      </c>
      <c r="E50" s="89" t="s">
        <v>589</v>
      </c>
      <c r="F50" s="89" t="s">
        <v>139</v>
      </c>
      <c r="G50" s="11" t="s">
        <v>590</v>
      </c>
    </row>
    <row r="51" spans="1:7">
      <c r="A51" s="16">
        <v>44</v>
      </c>
      <c r="B51" s="17">
        <v>44906</v>
      </c>
      <c r="C51" s="18" t="s">
        <v>632</v>
      </c>
      <c r="D51" s="29">
        <v>150000</v>
      </c>
      <c r="E51" s="89" t="s">
        <v>589</v>
      </c>
      <c r="F51" s="89" t="s">
        <v>82</v>
      </c>
      <c r="G51" s="11" t="s">
        <v>590</v>
      </c>
    </row>
    <row r="52" spans="1:7">
      <c r="A52" s="16">
        <v>45</v>
      </c>
      <c r="B52" s="17">
        <v>44907</v>
      </c>
      <c r="C52" s="18" t="s">
        <v>633</v>
      </c>
      <c r="D52" s="29">
        <v>190000</v>
      </c>
      <c r="E52" s="89" t="s">
        <v>589</v>
      </c>
      <c r="F52" s="89" t="s">
        <v>82</v>
      </c>
      <c r="G52" s="11" t="s">
        <v>590</v>
      </c>
    </row>
    <row r="53" spans="1:7">
      <c r="A53" s="16">
        <v>46</v>
      </c>
      <c r="B53" s="17">
        <v>44907</v>
      </c>
      <c r="C53" s="18" t="s">
        <v>634</v>
      </c>
      <c r="D53" s="29">
        <v>40000</v>
      </c>
      <c r="E53" s="89" t="s">
        <v>589</v>
      </c>
      <c r="F53" s="89" t="s">
        <v>157</v>
      </c>
      <c r="G53" s="11" t="s">
        <v>590</v>
      </c>
    </row>
    <row r="54" spans="1:7">
      <c r="A54" s="16">
        <v>47</v>
      </c>
      <c r="B54" s="17">
        <v>44907</v>
      </c>
      <c r="C54" s="18" t="s">
        <v>635</v>
      </c>
      <c r="D54" s="29">
        <v>203500</v>
      </c>
      <c r="E54" s="89" t="s">
        <v>589</v>
      </c>
      <c r="F54" s="89" t="s">
        <v>157</v>
      </c>
      <c r="G54" s="11" t="s">
        <v>590</v>
      </c>
    </row>
    <row r="55" spans="1:7">
      <c r="A55" s="16">
        <v>48</v>
      </c>
      <c r="B55" s="17">
        <v>44907</v>
      </c>
      <c r="C55" s="18" t="s">
        <v>636</v>
      </c>
      <c r="D55" s="29">
        <v>85000</v>
      </c>
      <c r="E55" s="89" t="s">
        <v>589</v>
      </c>
      <c r="F55" s="89" t="s">
        <v>147</v>
      </c>
      <c r="G55" s="11" t="s">
        <v>590</v>
      </c>
    </row>
    <row r="56" spans="1:7">
      <c r="A56" s="16">
        <v>49</v>
      </c>
      <c r="B56" s="17">
        <v>44907</v>
      </c>
      <c r="C56" s="18" t="s">
        <v>637</v>
      </c>
      <c r="D56" s="29">
        <v>55000</v>
      </c>
      <c r="E56" s="89" t="s">
        <v>589</v>
      </c>
      <c r="F56" s="89" t="s">
        <v>147</v>
      </c>
      <c r="G56" s="11" t="s">
        <v>590</v>
      </c>
    </row>
    <row r="57" spans="1:7">
      <c r="A57" s="16">
        <v>50</v>
      </c>
      <c r="B57" s="17">
        <v>44907</v>
      </c>
      <c r="C57" s="18" t="s">
        <v>638</v>
      </c>
      <c r="D57" s="29">
        <v>288000</v>
      </c>
      <c r="E57" s="89" t="s">
        <v>589</v>
      </c>
      <c r="F57" s="89" t="s">
        <v>139</v>
      </c>
      <c r="G57" s="11" t="s">
        <v>590</v>
      </c>
    </row>
    <row r="58" spans="1:7">
      <c r="A58" s="16">
        <v>51</v>
      </c>
      <c r="B58" s="17">
        <v>44907</v>
      </c>
      <c r="C58" s="18" t="s">
        <v>639</v>
      </c>
      <c r="D58" s="34">
        <v>218000</v>
      </c>
      <c r="E58" s="89" t="s">
        <v>589</v>
      </c>
      <c r="F58" s="89" t="s">
        <v>157</v>
      </c>
      <c r="G58" s="11" t="s">
        <v>590</v>
      </c>
    </row>
    <row r="59" spans="1:7">
      <c r="A59" s="16">
        <v>52</v>
      </c>
      <c r="B59" s="17">
        <v>44907</v>
      </c>
      <c r="C59" s="18" t="s">
        <v>640</v>
      </c>
      <c r="D59" s="34">
        <v>75000</v>
      </c>
      <c r="E59" s="89" t="s">
        <v>589</v>
      </c>
      <c r="F59" s="89" t="s">
        <v>187</v>
      </c>
      <c r="G59" s="11" t="s">
        <v>590</v>
      </c>
    </row>
    <row r="60" spans="1:7">
      <c r="A60" s="16">
        <v>53</v>
      </c>
      <c r="B60" s="17">
        <v>44907</v>
      </c>
      <c r="C60" s="18" t="s">
        <v>641</v>
      </c>
      <c r="D60" s="34">
        <v>31000</v>
      </c>
      <c r="E60" s="89" t="s">
        <v>589</v>
      </c>
      <c r="F60" s="89" t="s">
        <v>135</v>
      </c>
      <c r="G60" s="11" t="s">
        <v>590</v>
      </c>
    </row>
    <row r="61" spans="1:7">
      <c r="A61" s="16">
        <v>54</v>
      </c>
      <c r="B61" s="17">
        <v>44907</v>
      </c>
      <c r="C61" s="18" t="s">
        <v>642</v>
      </c>
      <c r="D61" s="34">
        <v>48000</v>
      </c>
      <c r="E61" s="89" t="s">
        <v>589</v>
      </c>
      <c r="F61" s="89" t="s">
        <v>135</v>
      </c>
      <c r="G61" s="11" t="s">
        <v>590</v>
      </c>
    </row>
    <row r="62" spans="1:7">
      <c r="A62" s="16">
        <v>55</v>
      </c>
      <c r="B62" s="17">
        <v>44907</v>
      </c>
      <c r="C62" s="18" t="s">
        <v>643</v>
      </c>
      <c r="D62" s="34">
        <v>398435</v>
      </c>
      <c r="E62" s="89" t="s">
        <v>589</v>
      </c>
      <c r="F62" s="89" t="s">
        <v>179</v>
      </c>
      <c r="G62" s="11" t="s">
        <v>590</v>
      </c>
    </row>
    <row r="63" spans="1:7">
      <c r="A63" s="16">
        <v>56</v>
      </c>
      <c r="B63" s="17">
        <v>44907</v>
      </c>
      <c r="C63" s="18" t="s">
        <v>644</v>
      </c>
      <c r="D63" s="34">
        <v>19000</v>
      </c>
      <c r="E63" s="89" t="s">
        <v>589</v>
      </c>
      <c r="F63" s="89" t="s">
        <v>147</v>
      </c>
      <c r="G63" s="11" t="s">
        <v>590</v>
      </c>
    </row>
    <row r="64" spans="1:7">
      <c r="A64" s="16">
        <v>57</v>
      </c>
      <c r="B64" s="17">
        <v>44907</v>
      </c>
      <c r="C64" s="18" t="s">
        <v>645</v>
      </c>
      <c r="D64" s="34">
        <v>224000</v>
      </c>
      <c r="E64" s="89" t="s">
        <v>589</v>
      </c>
      <c r="F64" s="89" t="s">
        <v>139</v>
      </c>
      <c r="G64" s="11" t="s">
        <v>590</v>
      </c>
    </row>
    <row r="65" spans="1:7">
      <c r="A65" s="16">
        <v>58</v>
      </c>
      <c r="B65" s="17">
        <v>44908</v>
      </c>
      <c r="C65" s="18" t="s">
        <v>646</v>
      </c>
      <c r="D65" s="34">
        <v>150000</v>
      </c>
      <c r="E65" s="89" t="s">
        <v>589</v>
      </c>
      <c r="F65" s="89" t="s">
        <v>139</v>
      </c>
      <c r="G65" s="11" t="s">
        <v>590</v>
      </c>
    </row>
    <row r="66" spans="1:7">
      <c r="A66" s="16">
        <v>59</v>
      </c>
      <c r="B66" s="17">
        <v>44909</v>
      </c>
      <c r="C66" s="18" t="s">
        <v>647</v>
      </c>
      <c r="D66" s="34">
        <v>60000</v>
      </c>
      <c r="E66" s="89" t="s">
        <v>589</v>
      </c>
      <c r="F66" s="89" t="s">
        <v>157</v>
      </c>
      <c r="G66" s="11" t="s">
        <v>590</v>
      </c>
    </row>
    <row r="67" spans="1:7">
      <c r="A67" s="16">
        <v>60</v>
      </c>
      <c r="B67" s="17">
        <v>44909</v>
      </c>
      <c r="C67" s="18" t="s">
        <v>648</v>
      </c>
      <c r="D67" s="34">
        <v>34000</v>
      </c>
      <c r="E67" s="89" t="s">
        <v>589</v>
      </c>
      <c r="F67" s="89" t="s">
        <v>211</v>
      </c>
      <c r="G67" s="11" t="s">
        <v>590</v>
      </c>
    </row>
    <row r="68" spans="1:7">
      <c r="A68" s="16">
        <v>61</v>
      </c>
      <c r="B68" s="17">
        <v>44909</v>
      </c>
      <c r="C68" s="18" t="s">
        <v>649</v>
      </c>
      <c r="D68" s="34">
        <v>100000</v>
      </c>
      <c r="E68" s="89" t="s">
        <v>589</v>
      </c>
      <c r="F68" s="89" t="s">
        <v>139</v>
      </c>
      <c r="G68" s="11" t="s">
        <v>590</v>
      </c>
    </row>
    <row r="69" spans="1:7">
      <c r="A69" s="16">
        <v>62</v>
      </c>
      <c r="B69" s="17">
        <v>44909</v>
      </c>
      <c r="C69" s="18" t="s">
        <v>646</v>
      </c>
      <c r="D69" s="34">
        <v>240000</v>
      </c>
      <c r="E69" s="89" t="s">
        <v>589</v>
      </c>
      <c r="F69" s="89" t="s">
        <v>139</v>
      </c>
      <c r="G69" s="11" t="s">
        <v>590</v>
      </c>
    </row>
    <row r="70" spans="1:7">
      <c r="A70" s="16">
        <v>63</v>
      </c>
      <c r="B70" s="17">
        <v>44909</v>
      </c>
      <c r="C70" s="18" t="s">
        <v>650</v>
      </c>
      <c r="D70" s="34">
        <v>380000</v>
      </c>
      <c r="E70" s="89" t="s">
        <v>589</v>
      </c>
      <c r="F70" s="89" t="s">
        <v>82</v>
      </c>
      <c r="G70" s="11" t="s">
        <v>590</v>
      </c>
    </row>
    <row r="71" spans="1:7">
      <c r="A71" s="16">
        <v>64</v>
      </c>
      <c r="B71" s="17">
        <v>44910</v>
      </c>
      <c r="C71" s="18" t="s">
        <v>651</v>
      </c>
      <c r="D71" s="34">
        <v>150000</v>
      </c>
      <c r="E71" s="89" t="s">
        <v>589</v>
      </c>
      <c r="F71" s="89" t="s">
        <v>82</v>
      </c>
      <c r="G71" s="11" t="s">
        <v>590</v>
      </c>
    </row>
    <row r="72" spans="1:7">
      <c r="A72" s="16">
        <v>65</v>
      </c>
      <c r="B72" s="17">
        <v>44910</v>
      </c>
      <c r="C72" s="18" t="s">
        <v>652</v>
      </c>
      <c r="D72" s="34">
        <v>150000</v>
      </c>
      <c r="E72" s="89" t="s">
        <v>589</v>
      </c>
      <c r="F72" s="89" t="s">
        <v>82</v>
      </c>
      <c r="G72" s="11" t="s">
        <v>590</v>
      </c>
    </row>
    <row r="73" spans="1:7">
      <c r="A73" s="16">
        <v>1</v>
      </c>
      <c r="B73" s="17">
        <v>44910</v>
      </c>
      <c r="C73" s="18" t="s">
        <v>653</v>
      </c>
      <c r="D73" s="34">
        <v>140000</v>
      </c>
      <c r="E73" s="89" t="s">
        <v>654</v>
      </c>
      <c r="F73" s="89" t="s">
        <v>139</v>
      </c>
      <c r="G73" s="11" t="s">
        <v>590</v>
      </c>
    </row>
    <row r="74" spans="1:7">
      <c r="A74" s="16">
        <v>2</v>
      </c>
      <c r="B74" s="17">
        <v>44910</v>
      </c>
      <c r="C74" s="18" t="s">
        <v>655</v>
      </c>
      <c r="D74" s="34">
        <v>150000</v>
      </c>
      <c r="E74" s="89" t="s">
        <v>654</v>
      </c>
      <c r="F74" s="89" t="s">
        <v>147</v>
      </c>
      <c r="G74" s="11" t="s">
        <v>590</v>
      </c>
    </row>
    <row r="75" spans="1:7">
      <c r="A75" s="16">
        <v>3</v>
      </c>
      <c r="B75" s="17">
        <v>44910</v>
      </c>
      <c r="C75" s="18" t="s">
        <v>656</v>
      </c>
      <c r="D75" s="34">
        <v>190000</v>
      </c>
      <c r="E75" s="89" t="s">
        <v>654</v>
      </c>
      <c r="F75" s="89" t="s">
        <v>82</v>
      </c>
      <c r="G75" s="11" t="s">
        <v>590</v>
      </c>
    </row>
    <row r="76" spans="1:7">
      <c r="A76" s="16">
        <v>4</v>
      </c>
      <c r="B76" s="17">
        <v>44911</v>
      </c>
      <c r="C76" s="18" t="s">
        <v>657</v>
      </c>
      <c r="D76" s="34">
        <v>150000</v>
      </c>
      <c r="E76" s="89" t="s">
        <v>654</v>
      </c>
      <c r="F76" s="89" t="s">
        <v>82</v>
      </c>
      <c r="G76" s="11" t="s">
        <v>590</v>
      </c>
    </row>
    <row r="77" spans="1:7">
      <c r="A77" s="16">
        <v>5</v>
      </c>
      <c r="B77" s="17">
        <v>44911</v>
      </c>
      <c r="C77" s="18" t="s">
        <v>658</v>
      </c>
      <c r="D77" s="34">
        <v>18500</v>
      </c>
      <c r="E77" s="89" t="s">
        <v>654</v>
      </c>
      <c r="F77" s="89" t="s">
        <v>135</v>
      </c>
      <c r="G77" s="11" t="s">
        <v>590</v>
      </c>
    </row>
    <row r="78" spans="1:7">
      <c r="A78" s="16">
        <v>6</v>
      </c>
      <c r="B78" s="17">
        <v>44911</v>
      </c>
      <c r="C78" s="18" t="s">
        <v>659</v>
      </c>
      <c r="D78" s="34">
        <v>46000</v>
      </c>
      <c r="E78" s="89" t="s">
        <v>654</v>
      </c>
      <c r="F78" s="89" t="s">
        <v>147</v>
      </c>
      <c r="G78" s="11" t="s">
        <v>590</v>
      </c>
    </row>
    <row r="79" spans="1:7">
      <c r="A79" s="16">
        <v>7</v>
      </c>
      <c r="B79" s="17">
        <v>44911</v>
      </c>
      <c r="C79" s="18" t="s">
        <v>599</v>
      </c>
      <c r="D79" s="34">
        <v>20000</v>
      </c>
      <c r="E79" s="89" t="s">
        <v>654</v>
      </c>
      <c r="F79" s="89" t="s">
        <v>147</v>
      </c>
      <c r="G79" s="11" t="s">
        <v>590</v>
      </c>
    </row>
    <row r="80" spans="1:7">
      <c r="A80" s="16">
        <v>8</v>
      </c>
      <c r="B80" s="17">
        <v>44912</v>
      </c>
      <c r="C80" s="18" t="s">
        <v>660</v>
      </c>
      <c r="D80" s="34">
        <v>30000</v>
      </c>
      <c r="E80" s="89" t="s">
        <v>654</v>
      </c>
      <c r="F80" s="89" t="s">
        <v>184</v>
      </c>
      <c r="G80" s="11" t="s">
        <v>590</v>
      </c>
    </row>
    <row r="81" spans="1:7">
      <c r="A81" s="16">
        <v>9</v>
      </c>
      <c r="B81" s="17">
        <v>44912</v>
      </c>
      <c r="C81" s="18" t="s">
        <v>661</v>
      </c>
      <c r="D81" s="34">
        <v>190000</v>
      </c>
      <c r="E81" s="89" t="s">
        <v>654</v>
      </c>
      <c r="F81" s="89" t="s">
        <v>82</v>
      </c>
      <c r="G81" s="11" t="s">
        <v>590</v>
      </c>
    </row>
    <row r="82" spans="1:7">
      <c r="A82" s="16">
        <v>10</v>
      </c>
      <c r="B82" s="17">
        <v>44913</v>
      </c>
      <c r="C82" s="18" t="s">
        <v>662</v>
      </c>
      <c r="D82" s="34">
        <v>150000</v>
      </c>
      <c r="E82" s="89" t="s">
        <v>654</v>
      </c>
      <c r="F82" s="89" t="s">
        <v>82</v>
      </c>
      <c r="G82" s="11" t="s">
        <v>590</v>
      </c>
    </row>
    <row r="83" spans="1:7">
      <c r="A83" s="16">
        <v>11</v>
      </c>
      <c r="B83" s="17">
        <v>44913</v>
      </c>
      <c r="C83" s="18" t="s">
        <v>663</v>
      </c>
      <c r="D83" s="34">
        <v>99000</v>
      </c>
      <c r="E83" s="89" t="s">
        <v>654</v>
      </c>
      <c r="F83" s="89" t="s">
        <v>135</v>
      </c>
      <c r="G83" s="11" t="s">
        <v>590</v>
      </c>
    </row>
    <row r="84" spans="1:7">
      <c r="A84" s="16">
        <v>12</v>
      </c>
      <c r="B84" s="17">
        <v>44913</v>
      </c>
      <c r="C84" s="18" t="s">
        <v>664</v>
      </c>
      <c r="D84" s="34">
        <v>135000</v>
      </c>
      <c r="E84" s="89" t="s">
        <v>654</v>
      </c>
      <c r="F84" s="89" t="s">
        <v>179</v>
      </c>
      <c r="G84" s="11" t="s">
        <v>590</v>
      </c>
    </row>
    <row r="85" spans="1:7">
      <c r="A85" s="16">
        <v>13</v>
      </c>
      <c r="B85" s="17">
        <v>44914</v>
      </c>
      <c r="C85" s="18" t="s">
        <v>665</v>
      </c>
      <c r="D85" s="34">
        <v>25000</v>
      </c>
      <c r="E85" s="89" t="s">
        <v>654</v>
      </c>
      <c r="F85" s="89" t="s">
        <v>147</v>
      </c>
      <c r="G85" s="11" t="s">
        <v>590</v>
      </c>
    </row>
    <row r="86" spans="1:7">
      <c r="A86" s="16">
        <v>14</v>
      </c>
      <c r="B86" s="17">
        <v>44914</v>
      </c>
      <c r="C86" s="18" t="s">
        <v>666</v>
      </c>
      <c r="D86" s="34">
        <v>15000</v>
      </c>
      <c r="E86" s="89" t="s">
        <v>654</v>
      </c>
      <c r="F86" s="89" t="s">
        <v>147</v>
      </c>
      <c r="G86" s="11" t="s">
        <v>590</v>
      </c>
    </row>
    <row r="87" spans="1:7">
      <c r="A87" s="16">
        <v>15</v>
      </c>
      <c r="B87" s="17">
        <v>44914</v>
      </c>
      <c r="C87" s="18" t="s">
        <v>667</v>
      </c>
      <c r="D87" s="34">
        <v>15000</v>
      </c>
      <c r="E87" s="89" t="s">
        <v>654</v>
      </c>
      <c r="F87" s="89" t="s">
        <v>147</v>
      </c>
      <c r="G87" s="11" t="s">
        <v>590</v>
      </c>
    </row>
    <row r="88" spans="1:7">
      <c r="A88" s="16">
        <v>16</v>
      </c>
      <c r="B88" s="17">
        <v>44914</v>
      </c>
      <c r="C88" s="18" t="s">
        <v>668</v>
      </c>
      <c r="D88" s="34">
        <v>8000</v>
      </c>
      <c r="E88" s="89" t="s">
        <v>654</v>
      </c>
      <c r="F88" s="89" t="s">
        <v>135</v>
      </c>
      <c r="G88" s="11" t="s">
        <v>590</v>
      </c>
    </row>
    <row r="89" spans="1:7">
      <c r="A89" s="16">
        <v>17</v>
      </c>
      <c r="B89" s="17">
        <v>44915</v>
      </c>
      <c r="C89" s="18" t="s">
        <v>666</v>
      </c>
      <c r="D89" s="34">
        <v>15000</v>
      </c>
      <c r="E89" s="89" t="s">
        <v>654</v>
      </c>
      <c r="F89" s="89" t="s">
        <v>147</v>
      </c>
      <c r="G89" s="11" t="s">
        <v>590</v>
      </c>
    </row>
    <row r="90" spans="1:7">
      <c r="A90" s="16">
        <v>18</v>
      </c>
      <c r="B90" s="17">
        <v>44915</v>
      </c>
      <c r="C90" s="18" t="s">
        <v>667</v>
      </c>
      <c r="D90" s="34">
        <v>15000</v>
      </c>
      <c r="E90" s="89" t="s">
        <v>654</v>
      </c>
      <c r="F90" s="89" t="s">
        <v>147</v>
      </c>
      <c r="G90" s="11" t="s">
        <v>590</v>
      </c>
    </row>
    <row r="91" spans="1:7">
      <c r="A91" s="16">
        <v>19</v>
      </c>
      <c r="B91" s="17">
        <v>44915</v>
      </c>
      <c r="C91" s="18" t="s">
        <v>669</v>
      </c>
      <c r="D91" s="34">
        <v>75000</v>
      </c>
      <c r="E91" s="89" t="s">
        <v>654</v>
      </c>
      <c r="F91" s="89" t="s">
        <v>135</v>
      </c>
      <c r="G91" s="11" t="s">
        <v>590</v>
      </c>
    </row>
    <row r="92" spans="1:7">
      <c r="A92" s="16">
        <v>20</v>
      </c>
      <c r="B92" s="17">
        <v>44915</v>
      </c>
      <c r="C92" s="18" t="s">
        <v>670</v>
      </c>
      <c r="D92" s="34">
        <v>150000</v>
      </c>
      <c r="E92" s="89" t="s">
        <v>654</v>
      </c>
      <c r="F92" s="89" t="s">
        <v>82</v>
      </c>
      <c r="G92" s="11" t="s">
        <v>590</v>
      </c>
    </row>
    <row r="93" spans="1:7">
      <c r="A93" s="16">
        <v>21</v>
      </c>
      <c r="B93" s="17">
        <v>44915</v>
      </c>
      <c r="C93" s="18" t="s">
        <v>671</v>
      </c>
      <c r="D93" s="34">
        <v>25000</v>
      </c>
      <c r="E93" s="89" t="s">
        <v>654</v>
      </c>
      <c r="F93" s="89" t="s">
        <v>147</v>
      </c>
      <c r="G93" s="11" t="s">
        <v>590</v>
      </c>
    </row>
    <row r="94" spans="1:7">
      <c r="A94" s="16">
        <v>22</v>
      </c>
      <c r="B94" s="17">
        <v>44915</v>
      </c>
      <c r="C94" s="18" t="s">
        <v>599</v>
      </c>
      <c r="D94" s="34">
        <v>17000</v>
      </c>
      <c r="E94" s="89" t="s">
        <v>654</v>
      </c>
      <c r="F94" s="89" t="s">
        <v>147</v>
      </c>
      <c r="G94" s="11" t="s">
        <v>590</v>
      </c>
    </row>
    <row r="95" spans="1:7">
      <c r="A95" s="16">
        <v>23</v>
      </c>
      <c r="B95" s="17">
        <v>44916</v>
      </c>
      <c r="C95" s="18" t="s">
        <v>599</v>
      </c>
      <c r="D95" s="34">
        <v>25000</v>
      </c>
      <c r="E95" s="89" t="s">
        <v>654</v>
      </c>
      <c r="F95" s="89" t="s">
        <v>147</v>
      </c>
      <c r="G95" s="11" t="s">
        <v>590</v>
      </c>
    </row>
    <row r="96" spans="1:7">
      <c r="A96" s="16">
        <v>24</v>
      </c>
      <c r="B96" s="17">
        <v>44916</v>
      </c>
      <c r="C96" s="18" t="s">
        <v>672</v>
      </c>
      <c r="D96" s="34">
        <v>43000</v>
      </c>
      <c r="E96" s="89" t="s">
        <v>654</v>
      </c>
      <c r="F96" s="89" t="s">
        <v>147</v>
      </c>
      <c r="G96" s="11" t="s">
        <v>590</v>
      </c>
    </row>
    <row r="97" spans="1:7">
      <c r="A97" s="16">
        <v>25</v>
      </c>
      <c r="B97" s="17">
        <v>44916</v>
      </c>
      <c r="C97" s="18" t="s">
        <v>666</v>
      </c>
      <c r="D97" s="34">
        <v>15000</v>
      </c>
      <c r="E97" s="89" t="s">
        <v>654</v>
      </c>
      <c r="F97" s="89" t="s">
        <v>147</v>
      </c>
      <c r="G97" s="11" t="s">
        <v>590</v>
      </c>
    </row>
    <row r="98" spans="1:7">
      <c r="A98" s="16">
        <v>26</v>
      </c>
      <c r="B98" s="17">
        <v>44916</v>
      </c>
      <c r="C98" s="18" t="s">
        <v>667</v>
      </c>
      <c r="D98" s="34">
        <v>15000</v>
      </c>
      <c r="E98" s="89" t="s">
        <v>654</v>
      </c>
      <c r="F98" s="89" t="s">
        <v>147</v>
      </c>
      <c r="G98" s="11" t="s">
        <v>590</v>
      </c>
    </row>
    <row r="99" spans="1:7">
      <c r="A99" s="16">
        <v>27</v>
      </c>
      <c r="B99" s="17">
        <v>44916</v>
      </c>
      <c r="C99" s="18" t="s">
        <v>673</v>
      </c>
      <c r="D99" s="34">
        <v>36000</v>
      </c>
      <c r="E99" s="89" t="s">
        <v>654</v>
      </c>
      <c r="F99" s="89" t="s">
        <v>187</v>
      </c>
      <c r="G99" s="11" t="s">
        <v>590</v>
      </c>
    </row>
    <row r="100" spans="1:7">
      <c r="A100" s="16">
        <v>28</v>
      </c>
      <c r="B100" s="17">
        <v>44916</v>
      </c>
      <c r="C100" s="18" t="s">
        <v>674</v>
      </c>
      <c r="D100" s="34">
        <v>39000</v>
      </c>
      <c r="E100" s="89" t="s">
        <v>654</v>
      </c>
      <c r="F100" s="89" t="s">
        <v>132</v>
      </c>
      <c r="G100" s="11" t="s">
        <v>590</v>
      </c>
    </row>
    <row r="101" spans="1:7">
      <c r="A101" s="16">
        <v>29</v>
      </c>
      <c r="B101" s="17">
        <v>44917</v>
      </c>
      <c r="C101" s="18" t="s">
        <v>675</v>
      </c>
      <c r="D101" s="34">
        <v>92500</v>
      </c>
      <c r="E101" s="89" t="s">
        <v>654</v>
      </c>
      <c r="F101" s="89" t="s">
        <v>135</v>
      </c>
      <c r="G101" s="11" t="s">
        <v>590</v>
      </c>
    </row>
    <row r="102" spans="1:7">
      <c r="A102" s="16">
        <v>30</v>
      </c>
      <c r="B102" s="17">
        <v>44917</v>
      </c>
      <c r="C102" s="18" t="s">
        <v>676</v>
      </c>
      <c r="D102" s="34">
        <v>25000</v>
      </c>
      <c r="E102" s="89" t="s">
        <v>654</v>
      </c>
      <c r="F102" s="89" t="s">
        <v>147</v>
      </c>
      <c r="G102" s="11" t="s">
        <v>590</v>
      </c>
    </row>
    <row r="103" spans="1:7">
      <c r="A103" s="16">
        <v>31</v>
      </c>
      <c r="B103" s="17">
        <v>44917</v>
      </c>
      <c r="C103" s="18" t="s">
        <v>677</v>
      </c>
      <c r="D103" s="34">
        <v>288000</v>
      </c>
      <c r="E103" s="89" t="s">
        <v>654</v>
      </c>
      <c r="F103" s="89" t="s">
        <v>179</v>
      </c>
      <c r="G103" s="11" t="s">
        <v>590</v>
      </c>
    </row>
    <row r="104" spans="1:7">
      <c r="A104" s="16">
        <v>32</v>
      </c>
      <c r="B104" s="17">
        <v>44918</v>
      </c>
      <c r="C104" s="18" t="s">
        <v>678</v>
      </c>
      <c r="D104" s="34">
        <v>1200000</v>
      </c>
      <c r="E104" s="89" t="s">
        <v>654</v>
      </c>
      <c r="F104" s="89" t="s">
        <v>296</v>
      </c>
      <c r="G104" s="11" t="s">
        <v>590</v>
      </c>
    </row>
    <row r="105" spans="1:7">
      <c r="A105" s="16">
        <v>33</v>
      </c>
      <c r="B105" s="17">
        <v>44918</v>
      </c>
      <c r="C105" s="18" t="s">
        <v>679</v>
      </c>
      <c r="D105" s="34">
        <v>600000</v>
      </c>
      <c r="E105" s="89" t="s">
        <v>654</v>
      </c>
      <c r="F105" s="89" t="s">
        <v>296</v>
      </c>
      <c r="G105" s="11" t="s">
        <v>590</v>
      </c>
    </row>
    <row r="106" spans="1:7">
      <c r="A106" s="16">
        <v>34</v>
      </c>
      <c r="B106" s="17">
        <v>44918</v>
      </c>
      <c r="C106" s="18" t="s">
        <v>680</v>
      </c>
      <c r="D106" s="34">
        <v>25000</v>
      </c>
      <c r="E106" s="89" t="s">
        <v>654</v>
      </c>
      <c r="F106" s="89" t="s">
        <v>147</v>
      </c>
      <c r="G106" s="11" t="s">
        <v>590</v>
      </c>
    </row>
    <row r="107" spans="1:7">
      <c r="A107" s="16">
        <v>35</v>
      </c>
      <c r="B107" s="17">
        <v>44918</v>
      </c>
      <c r="C107" s="18" t="s">
        <v>681</v>
      </c>
      <c r="D107" s="34">
        <v>25000</v>
      </c>
      <c r="E107" s="89" t="s">
        <v>654</v>
      </c>
      <c r="F107" s="89" t="s">
        <v>187</v>
      </c>
      <c r="G107" s="11" t="s">
        <v>590</v>
      </c>
    </row>
    <row r="108" spans="1:7">
      <c r="A108" s="16">
        <v>36</v>
      </c>
      <c r="B108" s="17">
        <v>44918</v>
      </c>
      <c r="C108" s="18" t="s">
        <v>682</v>
      </c>
      <c r="D108" s="34">
        <v>106000</v>
      </c>
      <c r="E108" s="89" t="s">
        <v>654</v>
      </c>
      <c r="F108" s="89" t="s">
        <v>179</v>
      </c>
      <c r="G108" s="11" t="s">
        <v>590</v>
      </c>
    </row>
    <row r="109" spans="1:7">
      <c r="A109" s="16">
        <v>37</v>
      </c>
      <c r="B109" s="17">
        <v>44918</v>
      </c>
      <c r="C109" s="18" t="s">
        <v>683</v>
      </c>
      <c r="D109" s="34">
        <v>106000</v>
      </c>
      <c r="E109" s="89" t="s">
        <v>654</v>
      </c>
      <c r="F109" s="89" t="s">
        <v>179</v>
      </c>
      <c r="G109" s="11" t="s">
        <v>590</v>
      </c>
    </row>
    <row r="110" spans="1:7">
      <c r="A110" s="16">
        <v>38</v>
      </c>
      <c r="B110" s="17">
        <v>44918</v>
      </c>
      <c r="C110" s="18" t="s">
        <v>684</v>
      </c>
      <c r="D110" s="34">
        <v>106000</v>
      </c>
      <c r="E110" s="89" t="s">
        <v>654</v>
      </c>
      <c r="F110" s="89" t="s">
        <v>179</v>
      </c>
      <c r="G110" s="11" t="s">
        <v>590</v>
      </c>
    </row>
    <row r="111" spans="1:7">
      <c r="A111" s="16">
        <v>39</v>
      </c>
      <c r="B111" s="17">
        <v>44918</v>
      </c>
      <c r="C111" s="18" t="s">
        <v>685</v>
      </c>
      <c r="D111" s="34">
        <v>152000</v>
      </c>
      <c r="E111" s="89" t="s">
        <v>654</v>
      </c>
      <c r="F111" s="89" t="s">
        <v>139</v>
      </c>
      <c r="G111" s="11" t="s">
        <v>590</v>
      </c>
    </row>
    <row r="112" spans="1:7">
      <c r="A112" s="16">
        <v>40</v>
      </c>
      <c r="B112" s="17">
        <v>44919</v>
      </c>
      <c r="C112" s="18" t="s">
        <v>686</v>
      </c>
      <c r="D112" s="34">
        <v>25000</v>
      </c>
      <c r="E112" s="89" t="s">
        <v>654</v>
      </c>
      <c r="F112" s="89" t="s">
        <v>147</v>
      </c>
      <c r="G112" s="11" t="s">
        <v>590</v>
      </c>
    </row>
    <row r="113" spans="1:7">
      <c r="A113" s="16">
        <v>41</v>
      </c>
      <c r="B113" s="17">
        <v>44919</v>
      </c>
      <c r="C113" s="18" t="s">
        <v>687</v>
      </c>
      <c r="D113" s="34">
        <v>460000</v>
      </c>
      <c r="E113" s="89" t="s">
        <v>654</v>
      </c>
      <c r="F113" s="89" t="s">
        <v>139</v>
      </c>
      <c r="G113" s="11" t="s">
        <v>590</v>
      </c>
    </row>
    <row r="114" spans="1:7">
      <c r="A114" s="16">
        <v>42</v>
      </c>
      <c r="B114" s="17">
        <v>44919</v>
      </c>
      <c r="C114" s="18" t="s">
        <v>688</v>
      </c>
      <c r="D114" s="34">
        <v>50000</v>
      </c>
      <c r="E114" s="89" t="s">
        <v>654</v>
      </c>
      <c r="F114" s="89" t="s">
        <v>157</v>
      </c>
      <c r="G114" s="11" t="s">
        <v>590</v>
      </c>
    </row>
    <row r="115" spans="1:7">
      <c r="A115" s="16">
        <v>43</v>
      </c>
      <c r="B115" s="17">
        <v>44920</v>
      </c>
      <c r="C115" s="18" t="s">
        <v>689</v>
      </c>
      <c r="D115" s="34">
        <v>120000</v>
      </c>
      <c r="E115" s="89" t="s">
        <v>654</v>
      </c>
      <c r="F115" s="89" t="s">
        <v>147</v>
      </c>
      <c r="G115" s="11" t="s">
        <v>590</v>
      </c>
    </row>
    <row r="116" spans="1:7">
      <c r="A116" s="16">
        <v>44</v>
      </c>
      <c r="B116" s="17">
        <v>44920</v>
      </c>
      <c r="C116" s="18" t="s">
        <v>690</v>
      </c>
      <c r="D116" s="34">
        <v>30000</v>
      </c>
      <c r="E116" s="89" t="s">
        <v>654</v>
      </c>
      <c r="F116" s="89" t="s">
        <v>179</v>
      </c>
      <c r="G116" s="11" t="s">
        <v>590</v>
      </c>
    </row>
    <row r="117" spans="1:7">
      <c r="A117" s="16">
        <v>45</v>
      </c>
      <c r="B117" s="17">
        <v>44920</v>
      </c>
      <c r="C117" s="18" t="s">
        <v>691</v>
      </c>
      <c r="D117" s="34">
        <v>20000</v>
      </c>
      <c r="E117" s="89" t="s">
        <v>654</v>
      </c>
      <c r="F117" s="89" t="s">
        <v>135</v>
      </c>
      <c r="G117" s="11" t="s">
        <v>590</v>
      </c>
    </row>
    <row r="118" spans="1:7">
      <c r="A118" s="16">
        <v>46</v>
      </c>
      <c r="B118" s="17">
        <v>44920</v>
      </c>
      <c r="C118" s="18" t="s">
        <v>692</v>
      </c>
      <c r="D118" s="34">
        <v>150000</v>
      </c>
      <c r="E118" s="89" t="s">
        <v>654</v>
      </c>
      <c r="F118" s="89" t="s">
        <v>82</v>
      </c>
      <c r="G118" s="11" t="s">
        <v>590</v>
      </c>
    </row>
    <row r="119" spans="1:7">
      <c r="A119" s="16">
        <v>47</v>
      </c>
      <c r="B119" s="17">
        <v>44920</v>
      </c>
      <c r="C119" s="18" t="s">
        <v>693</v>
      </c>
      <c r="D119" s="34">
        <v>190000</v>
      </c>
      <c r="E119" s="89" t="s">
        <v>654</v>
      </c>
      <c r="F119" s="89" t="s">
        <v>82</v>
      </c>
      <c r="G119" s="11" t="s">
        <v>590</v>
      </c>
    </row>
    <row r="120" spans="1:7">
      <c r="A120" s="16">
        <v>48</v>
      </c>
      <c r="B120" s="17">
        <v>44920</v>
      </c>
      <c r="C120" s="18" t="s">
        <v>694</v>
      </c>
      <c r="D120" s="34">
        <v>300000</v>
      </c>
      <c r="E120" s="89" t="s">
        <v>654</v>
      </c>
      <c r="F120" s="89" t="s">
        <v>82</v>
      </c>
      <c r="G120" s="11" t="s">
        <v>590</v>
      </c>
    </row>
    <row r="121" spans="1:7">
      <c r="A121" s="16">
        <v>49</v>
      </c>
      <c r="B121" s="17">
        <v>44920</v>
      </c>
      <c r="C121" s="18" t="s">
        <v>695</v>
      </c>
      <c r="D121" s="34">
        <v>380000</v>
      </c>
      <c r="E121" s="89" t="s">
        <v>654</v>
      </c>
      <c r="F121" s="89" t="s">
        <v>82</v>
      </c>
      <c r="G121" s="11" t="s">
        <v>590</v>
      </c>
    </row>
    <row r="122" spans="1:7">
      <c r="A122" s="16">
        <v>50</v>
      </c>
      <c r="B122" s="17">
        <v>44920</v>
      </c>
      <c r="C122" s="18" t="s">
        <v>696</v>
      </c>
      <c r="D122" s="34">
        <v>150000</v>
      </c>
      <c r="E122" s="89" t="s">
        <v>654</v>
      </c>
      <c r="F122" s="89" t="s">
        <v>82</v>
      </c>
      <c r="G122" s="11" t="s">
        <v>590</v>
      </c>
    </row>
    <row r="123" spans="1:7">
      <c r="A123" s="16">
        <v>51</v>
      </c>
      <c r="B123" s="17">
        <v>44921</v>
      </c>
      <c r="C123" s="18" t="s">
        <v>697</v>
      </c>
      <c r="D123" s="34">
        <v>190000</v>
      </c>
      <c r="E123" s="89" t="s">
        <v>654</v>
      </c>
      <c r="F123" s="89" t="s">
        <v>82</v>
      </c>
      <c r="G123" s="11" t="s">
        <v>590</v>
      </c>
    </row>
    <row r="124" spans="1:7">
      <c r="A124" s="16">
        <v>52</v>
      </c>
      <c r="B124" s="17">
        <v>44921</v>
      </c>
      <c r="C124" s="18" t="s">
        <v>698</v>
      </c>
      <c r="D124" s="34">
        <v>25000</v>
      </c>
      <c r="E124" s="89" t="s">
        <v>654</v>
      </c>
      <c r="F124" s="89" t="s">
        <v>147</v>
      </c>
      <c r="G124" s="11" t="s">
        <v>590</v>
      </c>
    </row>
    <row r="125" spans="1:7">
      <c r="A125" s="16">
        <v>53</v>
      </c>
      <c r="B125" s="17">
        <v>44921</v>
      </c>
      <c r="C125" s="18" t="s">
        <v>699</v>
      </c>
      <c r="D125" s="34">
        <v>74000</v>
      </c>
      <c r="E125" s="89" t="s">
        <v>654</v>
      </c>
      <c r="F125" s="89" t="s">
        <v>135</v>
      </c>
      <c r="G125" s="11" t="s">
        <v>590</v>
      </c>
    </row>
    <row r="126" spans="1:7">
      <c r="A126" s="16">
        <v>54</v>
      </c>
      <c r="B126" s="17">
        <v>44921</v>
      </c>
      <c r="C126" s="18" t="s">
        <v>700</v>
      </c>
      <c r="D126" s="34">
        <v>200000</v>
      </c>
      <c r="E126" s="89" t="s">
        <v>654</v>
      </c>
      <c r="F126" s="89" t="s">
        <v>132</v>
      </c>
      <c r="G126" s="11" t="s">
        <v>590</v>
      </c>
    </row>
    <row r="127" spans="1:7">
      <c r="A127" s="16">
        <v>55</v>
      </c>
      <c r="B127" s="17">
        <v>44921</v>
      </c>
      <c r="C127" s="18" t="s">
        <v>701</v>
      </c>
      <c r="D127" s="34">
        <v>344000</v>
      </c>
      <c r="E127" s="89" t="s">
        <v>654</v>
      </c>
      <c r="F127" s="89" t="s">
        <v>135</v>
      </c>
      <c r="G127" s="11" t="s">
        <v>590</v>
      </c>
    </row>
    <row r="128" spans="1:7">
      <c r="A128" s="16">
        <v>56</v>
      </c>
      <c r="B128" s="17">
        <v>44921</v>
      </c>
      <c r="C128" s="18" t="s">
        <v>702</v>
      </c>
      <c r="D128" s="34">
        <v>255000</v>
      </c>
      <c r="E128" s="89" t="s">
        <v>654</v>
      </c>
      <c r="F128" s="89" t="s">
        <v>211</v>
      </c>
      <c r="G128" s="11" t="s">
        <v>590</v>
      </c>
    </row>
    <row r="129" spans="1:7">
      <c r="A129" s="16">
        <v>57</v>
      </c>
      <c r="B129" s="17">
        <v>44921</v>
      </c>
      <c r="C129" s="18" t="s">
        <v>703</v>
      </c>
      <c r="D129" s="34">
        <v>32000</v>
      </c>
      <c r="E129" s="89" t="s">
        <v>654</v>
      </c>
      <c r="F129" s="89" t="s">
        <v>187</v>
      </c>
      <c r="G129" s="11" t="s">
        <v>590</v>
      </c>
    </row>
    <row r="130" spans="1:7">
      <c r="A130" s="16">
        <v>58</v>
      </c>
      <c r="B130" s="17">
        <v>44921</v>
      </c>
      <c r="C130" s="18" t="s">
        <v>641</v>
      </c>
      <c r="D130" s="34">
        <v>31000</v>
      </c>
      <c r="E130" s="89" t="s">
        <v>654</v>
      </c>
      <c r="F130" s="89" t="s">
        <v>135</v>
      </c>
      <c r="G130" s="11" t="s">
        <v>590</v>
      </c>
    </row>
    <row r="131" spans="1:7">
      <c r="A131" s="16">
        <v>59</v>
      </c>
      <c r="B131" s="17">
        <v>44921</v>
      </c>
      <c r="C131" s="18" t="s">
        <v>704</v>
      </c>
      <c r="D131" s="34">
        <v>19500</v>
      </c>
      <c r="E131" s="89" t="s">
        <v>654</v>
      </c>
      <c r="F131" s="89" t="s">
        <v>135</v>
      </c>
      <c r="G131" s="11" t="s">
        <v>590</v>
      </c>
    </row>
    <row r="132" spans="1:7">
      <c r="A132" s="16">
        <v>60</v>
      </c>
      <c r="B132" s="17">
        <v>44921</v>
      </c>
      <c r="C132" s="18" t="s">
        <v>705</v>
      </c>
      <c r="D132" s="34">
        <v>87000</v>
      </c>
      <c r="E132" s="89" t="s">
        <v>654</v>
      </c>
      <c r="F132" s="89" t="s">
        <v>211</v>
      </c>
      <c r="G132" s="11" t="s">
        <v>590</v>
      </c>
    </row>
    <row r="133" spans="1:7">
      <c r="A133" s="16">
        <v>61</v>
      </c>
      <c r="B133" s="17">
        <v>44921</v>
      </c>
      <c r="C133" s="18" t="s">
        <v>706</v>
      </c>
      <c r="D133" s="34">
        <v>150000</v>
      </c>
      <c r="E133" s="89" t="s">
        <v>654</v>
      </c>
      <c r="F133" s="89" t="s">
        <v>82</v>
      </c>
      <c r="G133" s="11" t="s">
        <v>590</v>
      </c>
    </row>
    <row r="134" spans="1:7">
      <c r="A134" s="16">
        <v>62</v>
      </c>
      <c r="B134" s="17">
        <v>44921</v>
      </c>
      <c r="C134" s="18" t="s">
        <v>707</v>
      </c>
      <c r="D134" s="34">
        <v>190000</v>
      </c>
      <c r="E134" s="89" t="s">
        <v>654</v>
      </c>
      <c r="F134" s="89" t="s">
        <v>82</v>
      </c>
      <c r="G134" s="11" t="s">
        <v>590</v>
      </c>
    </row>
    <row r="135" spans="1:7">
      <c r="A135" s="16">
        <v>63</v>
      </c>
      <c r="B135" s="17">
        <v>44921</v>
      </c>
      <c r="C135" s="18" t="s">
        <v>708</v>
      </c>
      <c r="D135" s="34">
        <v>150000</v>
      </c>
      <c r="E135" s="89" t="s">
        <v>654</v>
      </c>
      <c r="F135" s="89" t="s">
        <v>82</v>
      </c>
      <c r="G135" s="11" t="s">
        <v>590</v>
      </c>
    </row>
    <row r="136" spans="1:7">
      <c r="A136" s="16">
        <v>64</v>
      </c>
      <c r="B136" s="17">
        <v>44922</v>
      </c>
      <c r="C136" s="18" t="s">
        <v>709</v>
      </c>
      <c r="D136" s="34">
        <v>190000</v>
      </c>
      <c r="E136" s="89" t="s">
        <v>654</v>
      </c>
      <c r="F136" s="89" t="s">
        <v>82</v>
      </c>
      <c r="G136" s="11" t="s">
        <v>590</v>
      </c>
    </row>
    <row r="137" spans="1:7">
      <c r="A137" s="16">
        <v>65</v>
      </c>
      <c r="B137" s="17">
        <v>44922</v>
      </c>
      <c r="C137" s="18" t="s">
        <v>710</v>
      </c>
      <c r="D137" s="34">
        <v>38000</v>
      </c>
      <c r="E137" s="89" t="s">
        <v>654</v>
      </c>
      <c r="F137" s="89" t="s">
        <v>147</v>
      </c>
      <c r="G137" s="11" t="s">
        <v>590</v>
      </c>
    </row>
    <row r="138" spans="1:7">
      <c r="A138" s="16">
        <v>66</v>
      </c>
      <c r="B138" s="17">
        <v>44922</v>
      </c>
      <c r="C138" s="18" t="s">
        <v>711</v>
      </c>
      <c r="D138" s="34">
        <v>92500</v>
      </c>
      <c r="E138" s="89" t="s">
        <v>654</v>
      </c>
      <c r="F138" s="89" t="s">
        <v>135</v>
      </c>
      <c r="G138" s="11" t="s">
        <v>590</v>
      </c>
    </row>
    <row r="139" spans="1:7">
      <c r="A139" s="16">
        <v>67</v>
      </c>
      <c r="B139" s="17">
        <v>44922</v>
      </c>
      <c r="C139" s="18" t="s">
        <v>712</v>
      </c>
      <c r="D139" s="34">
        <v>150000</v>
      </c>
      <c r="E139" s="89" t="s">
        <v>654</v>
      </c>
      <c r="F139" s="89" t="s">
        <v>179</v>
      </c>
      <c r="G139" s="11" t="s">
        <v>590</v>
      </c>
    </row>
    <row r="140" spans="1:7">
      <c r="A140" s="16">
        <v>68</v>
      </c>
      <c r="B140" s="17">
        <v>44923</v>
      </c>
      <c r="C140" s="18" t="s">
        <v>713</v>
      </c>
      <c r="D140" s="34">
        <f>4*150000</f>
        <v>600000</v>
      </c>
      <c r="E140" s="89" t="s">
        <v>654</v>
      </c>
      <c r="F140" s="89" t="s">
        <v>296</v>
      </c>
      <c r="G140" s="11" t="s">
        <v>590</v>
      </c>
    </row>
    <row r="141" spans="1:7">
      <c r="A141" s="16">
        <v>69</v>
      </c>
      <c r="B141" s="17">
        <v>44923</v>
      </c>
      <c r="C141" s="18" t="s">
        <v>714</v>
      </c>
      <c r="D141" s="34">
        <f>4*190000</f>
        <v>760000</v>
      </c>
      <c r="E141" s="89" t="s">
        <v>654</v>
      </c>
      <c r="F141" s="89" t="s">
        <v>296</v>
      </c>
      <c r="G141" s="11" t="s">
        <v>590</v>
      </c>
    </row>
    <row r="142" spans="1:7">
      <c r="A142" s="16">
        <v>70</v>
      </c>
      <c r="B142" s="17">
        <v>44923</v>
      </c>
      <c r="C142" s="18" t="s">
        <v>660</v>
      </c>
      <c r="D142" s="34">
        <v>20000</v>
      </c>
      <c r="E142" s="89" t="s">
        <v>654</v>
      </c>
      <c r="F142" s="89" t="s">
        <v>184</v>
      </c>
      <c r="G142" s="11" t="s">
        <v>590</v>
      </c>
    </row>
    <row r="143" spans="1:7">
      <c r="A143" s="16">
        <v>71</v>
      </c>
      <c r="B143" s="17">
        <v>44923</v>
      </c>
      <c r="C143" s="18" t="s">
        <v>667</v>
      </c>
      <c r="D143" s="34">
        <v>15000</v>
      </c>
      <c r="E143" s="89" t="s">
        <v>654</v>
      </c>
      <c r="F143" s="89" t="s">
        <v>147</v>
      </c>
      <c r="G143" s="11" t="s">
        <v>590</v>
      </c>
    </row>
    <row r="144" spans="1:7">
      <c r="A144" s="16">
        <v>72</v>
      </c>
      <c r="B144" s="17">
        <v>44923</v>
      </c>
      <c r="C144" s="18" t="s">
        <v>715</v>
      </c>
      <c r="D144" s="34">
        <v>25000</v>
      </c>
      <c r="E144" s="89" t="s">
        <v>654</v>
      </c>
      <c r="F144" s="89" t="s">
        <v>135</v>
      </c>
      <c r="G144" s="11" t="s">
        <v>590</v>
      </c>
    </row>
    <row r="145" spans="1:7">
      <c r="A145" s="16">
        <v>73</v>
      </c>
      <c r="B145" s="17">
        <v>44923</v>
      </c>
      <c r="C145" s="18" t="s">
        <v>716</v>
      </c>
      <c r="D145" s="34">
        <v>95000</v>
      </c>
      <c r="E145" s="89" t="s">
        <v>654</v>
      </c>
      <c r="F145" s="89" t="s">
        <v>139</v>
      </c>
      <c r="G145" s="11" t="s">
        <v>590</v>
      </c>
    </row>
    <row r="146" spans="1:7">
      <c r="A146" s="16">
        <v>74</v>
      </c>
      <c r="B146" s="17">
        <v>44924</v>
      </c>
      <c r="C146" s="18" t="s">
        <v>717</v>
      </c>
      <c r="D146" s="34">
        <v>32000</v>
      </c>
      <c r="E146" s="89" t="s">
        <v>654</v>
      </c>
      <c r="F146" s="89" t="s">
        <v>135</v>
      </c>
      <c r="G146" s="11" t="s">
        <v>590</v>
      </c>
    </row>
    <row r="147" spans="1:7">
      <c r="A147" s="16">
        <v>75</v>
      </c>
      <c r="B147" s="17">
        <v>44924</v>
      </c>
      <c r="C147" s="18" t="s">
        <v>718</v>
      </c>
      <c r="D147" s="34">
        <v>53300</v>
      </c>
      <c r="E147" s="89" t="s">
        <v>654</v>
      </c>
      <c r="F147" s="89" t="s">
        <v>157</v>
      </c>
      <c r="G147" s="11" t="s">
        <v>590</v>
      </c>
    </row>
    <row r="148" spans="1:7">
      <c r="A148" s="16">
        <v>76</v>
      </c>
      <c r="B148" s="17">
        <v>44924</v>
      </c>
      <c r="C148" s="18" t="s">
        <v>667</v>
      </c>
      <c r="D148" s="34">
        <v>15000</v>
      </c>
      <c r="E148" s="89" t="s">
        <v>654</v>
      </c>
      <c r="F148" s="89" t="s">
        <v>147</v>
      </c>
      <c r="G148" s="11" t="s">
        <v>590</v>
      </c>
    </row>
    <row r="149" spans="1:7">
      <c r="A149" s="16">
        <v>77</v>
      </c>
      <c r="B149" s="17">
        <v>44924</v>
      </c>
      <c r="C149" s="18" t="s">
        <v>719</v>
      </c>
      <c r="D149" s="34">
        <v>25000</v>
      </c>
      <c r="E149" s="89" t="s">
        <v>654</v>
      </c>
      <c r="F149" s="89" t="s">
        <v>135</v>
      </c>
      <c r="G149" s="11" t="s">
        <v>590</v>
      </c>
    </row>
    <row r="150" spans="1:7">
      <c r="A150" s="16">
        <v>78</v>
      </c>
      <c r="B150" s="17">
        <v>44924</v>
      </c>
      <c r="C150" s="18" t="s">
        <v>720</v>
      </c>
      <c r="D150" s="34">
        <v>45000</v>
      </c>
      <c r="E150" s="89" t="s">
        <v>654</v>
      </c>
      <c r="F150" s="89" t="s">
        <v>211</v>
      </c>
      <c r="G150" s="11" t="s">
        <v>590</v>
      </c>
    </row>
    <row r="151" spans="1:7">
      <c r="A151" s="16">
        <v>79</v>
      </c>
      <c r="B151" s="17">
        <v>44924</v>
      </c>
      <c r="C151" s="18" t="s">
        <v>721</v>
      </c>
      <c r="D151" s="34">
        <v>40000</v>
      </c>
      <c r="E151" s="89" t="s">
        <v>654</v>
      </c>
      <c r="F151" s="89" t="s">
        <v>184</v>
      </c>
      <c r="G151" s="11" t="s">
        <v>590</v>
      </c>
    </row>
    <row r="152" spans="1:7">
      <c r="A152" s="16">
        <v>80</v>
      </c>
      <c r="B152" s="17">
        <v>44924</v>
      </c>
      <c r="C152" s="18" t="s">
        <v>164</v>
      </c>
      <c r="D152" s="34">
        <v>20000</v>
      </c>
      <c r="E152" s="89" t="s">
        <v>654</v>
      </c>
      <c r="F152" s="89" t="s">
        <v>184</v>
      </c>
      <c r="G152" s="11" t="s">
        <v>590</v>
      </c>
    </row>
    <row r="153" spans="1:7">
      <c r="A153" s="16">
        <v>81</v>
      </c>
      <c r="B153" s="17">
        <v>44924</v>
      </c>
      <c r="C153" s="18" t="s">
        <v>722</v>
      </c>
      <c r="D153" s="34">
        <v>79000</v>
      </c>
      <c r="E153" s="89" t="s">
        <v>654</v>
      </c>
      <c r="F153" s="89" t="s">
        <v>187</v>
      </c>
      <c r="G153" s="11" t="s">
        <v>590</v>
      </c>
    </row>
    <row r="154" spans="1:7">
      <c r="A154" s="16">
        <v>82</v>
      </c>
      <c r="B154" s="17">
        <v>44924</v>
      </c>
      <c r="C154" s="18" t="s">
        <v>723</v>
      </c>
      <c r="D154" s="34">
        <v>127500</v>
      </c>
      <c r="E154" s="89" t="s">
        <v>654</v>
      </c>
      <c r="F154" s="89" t="s">
        <v>187</v>
      </c>
      <c r="G154" s="11" t="s">
        <v>590</v>
      </c>
    </row>
    <row r="155" spans="1:7">
      <c r="A155" s="16">
        <v>83</v>
      </c>
      <c r="B155" s="17">
        <v>44924</v>
      </c>
      <c r="C155" s="18" t="s">
        <v>724</v>
      </c>
      <c r="D155" s="34">
        <v>79000</v>
      </c>
      <c r="E155" s="89" t="s">
        <v>654</v>
      </c>
      <c r="F155" s="89" t="s">
        <v>187</v>
      </c>
      <c r="G155" s="11" t="s">
        <v>590</v>
      </c>
    </row>
    <row r="156" spans="1:7">
      <c r="A156" s="16">
        <v>84</v>
      </c>
      <c r="B156" s="17">
        <v>44924</v>
      </c>
      <c r="C156" s="18" t="s">
        <v>725</v>
      </c>
      <c r="D156" s="34">
        <v>272500</v>
      </c>
      <c r="E156" s="89" t="s">
        <v>654</v>
      </c>
      <c r="F156" s="89" t="s">
        <v>187</v>
      </c>
      <c r="G156" s="11" t="s">
        <v>590</v>
      </c>
    </row>
    <row r="157" spans="1:7">
      <c r="A157" s="16">
        <v>85</v>
      </c>
      <c r="B157" s="17">
        <v>44924</v>
      </c>
      <c r="C157" s="18" t="s">
        <v>726</v>
      </c>
      <c r="D157" s="34">
        <v>126000</v>
      </c>
      <c r="E157" s="89" t="s">
        <v>654</v>
      </c>
      <c r="F157" s="89" t="s">
        <v>147</v>
      </c>
      <c r="G157" s="11" t="s">
        <v>590</v>
      </c>
    </row>
    <row r="158" spans="1:7">
      <c r="A158" s="16">
        <v>86</v>
      </c>
      <c r="B158" s="17">
        <v>44925</v>
      </c>
      <c r="C158" s="18" t="s">
        <v>727</v>
      </c>
      <c r="D158" s="34">
        <v>69000</v>
      </c>
      <c r="E158" s="89" t="s">
        <v>654</v>
      </c>
      <c r="F158" s="89" t="s">
        <v>147</v>
      </c>
      <c r="G158" s="11" t="s">
        <v>590</v>
      </c>
    </row>
    <row r="159" spans="1:7">
      <c r="A159" s="16">
        <v>87</v>
      </c>
      <c r="B159" s="17">
        <v>44925</v>
      </c>
      <c r="C159" s="18" t="s">
        <v>728</v>
      </c>
      <c r="D159" s="34">
        <v>180000</v>
      </c>
      <c r="E159" s="89" t="s">
        <v>654</v>
      </c>
      <c r="F159" s="89" t="s">
        <v>184</v>
      </c>
      <c r="G159" s="11" t="s">
        <v>590</v>
      </c>
    </row>
    <row r="160" spans="1:7">
      <c r="A160" s="16">
        <v>88</v>
      </c>
      <c r="B160" s="17">
        <v>44925</v>
      </c>
      <c r="C160" s="18" t="s">
        <v>729</v>
      </c>
      <c r="D160" s="34">
        <v>83000</v>
      </c>
      <c r="E160" s="89" t="s">
        <v>654</v>
      </c>
      <c r="F160" s="89" t="s">
        <v>730</v>
      </c>
      <c r="G160" s="11" t="s">
        <v>590</v>
      </c>
    </row>
    <row r="161" spans="1:7">
      <c r="A161" s="16">
        <v>89</v>
      </c>
      <c r="B161" s="17">
        <v>44926</v>
      </c>
      <c r="C161" s="18" t="s">
        <v>718</v>
      </c>
      <c r="D161" s="34">
        <v>53300</v>
      </c>
      <c r="E161" s="89" t="s">
        <v>654</v>
      </c>
      <c r="F161" s="89" t="s">
        <v>157</v>
      </c>
      <c r="G161" s="11" t="s">
        <v>590</v>
      </c>
    </row>
    <row r="162" spans="1:7">
      <c r="A162" s="16">
        <v>90</v>
      </c>
      <c r="B162" s="17">
        <v>44926</v>
      </c>
      <c r="C162" s="18" t="s">
        <v>731</v>
      </c>
      <c r="D162" s="34">
        <v>22000</v>
      </c>
      <c r="E162" s="89" t="s">
        <v>654</v>
      </c>
      <c r="F162" s="89" t="s">
        <v>147</v>
      </c>
      <c r="G162" s="11" t="s">
        <v>590</v>
      </c>
    </row>
    <row r="163" spans="1:7">
      <c r="A163" s="16">
        <v>91</v>
      </c>
      <c r="B163" s="17">
        <v>44926</v>
      </c>
      <c r="C163" s="18" t="s">
        <v>732</v>
      </c>
      <c r="D163" s="34">
        <v>25000</v>
      </c>
      <c r="E163" s="89" t="s">
        <v>654</v>
      </c>
      <c r="F163" s="89" t="s">
        <v>147</v>
      </c>
      <c r="G163" s="11" t="s">
        <v>590</v>
      </c>
    </row>
    <row r="164" spans="1:7">
      <c r="A164" s="135">
        <v>92</v>
      </c>
      <c r="B164" s="136">
        <v>44926</v>
      </c>
      <c r="C164" s="108" t="s">
        <v>571</v>
      </c>
      <c r="D164" s="137">
        <v>18500</v>
      </c>
      <c r="E164" s="138" t="s">
        <v>654</v>
      </c>
      <c r="F164" s="138" t="s">
        <v>135</v>
      </c>
      <c r="G164" s="11" t="s">
        <v>590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G81"/>
  <sheetViews>
    <sheetView topLeftCell="A40" workbookViewId="0">
      <selection activeCell="J23" sqref="J23"/>
    </sheetView>
  </sheetViews>
  <sheetFormatPr defaultColWidth="9" defaultRowHeight="14.4"/>
  <cols>
    <col min="1" max="1" width="2.33203125" customWidth="1"/>
    <col min="3" max="3" width="14.6640625" customWidth="1"/>
    <col min="4" max="4" width="47.6640625" customWidth="1"/>
    <col min="5" max="5" width="12.88671875" customWidth="1"/>
  </cols>
  <sheetData>
    <row r="2" spans="2:7">
      <c r="B2" s="48" t="s">
        <v>733</v>
      </c>
      <c r="C2" s="188" t="s">
        <v>734</v>
      </c>
      <c r="D2" s="188"/>
    </row>
    <row r="3" spans="2:7">
      <c r="B3" s="48" t="s">
        <v>735</v>
      </c>
      <c r="C3" s="188" t="s">
        <v>736</v>
      </c>
      <c r="D3" s="188"/>
    </row>
    <row r="5" spans="2:7">
      <c r="B5" s="86" t="s">
        <v>0</v>
      </c>
      <c r="C5" s="87" t="s">
        <v>1</v>
      </c>
      <c r="D5" s="87" t="s">
        <v>2</v>
      </c>
      <c r="E5" s="124" t="s">
        <v>3</v>
      </c>
      <c r="F5" s="87" t="s">
        <v>4</v>
      </c>
      <c r="G5" s="88" t="s">
        <v>5</v>
      </c>
    </row>
    <row r="6" spans="2:7">
      <c r="B6" s="100">
        <v>1</v>
      </c>
      <c r="C6" s="97">
        <v>44835</v>
      </c>
      <c r="D6" s="18" t="s">
        <v>307</v>
      </c>
      <c r="E6" s="125">
        <v>50000</v>
      </c>
      <c r="F6" s="11" t="s">
        <v>308</v>
      </c>
      <c r="G6" s="95" t="s">
        <v>309</v>
      </c>
    </row>
    <row r="7" spans="2:7">
      <c r="B7" s="100">
        <v>2</v>
      </c>
      <c r="C7" s="97">
        <v>44836</v>
      </c>
      <c r="D7" s="18" t="s">
        <v>310</v>
      </c>
      <c r="E7" s="125">
        <v>94000</v>
      </c>
      <c r="F7" s="11" t="s">
        <v>308</v>
      </c>
      <c r="G7" s="95" t="s">
        <v>139</v>
      </c>
    </row>
    <row r="8" spans="2:7">
      <c r="B8" s="100">
        <v>3</v>
      </c>
      <c r="C8" s="97">
        <v>44836</v>
      </c>
      <c r="D8" s="18" t="s">
        <v>311</v>
      </c>
      <c r="E8" s="125">
        <v>70000</v>
      </c>
      <c r="F8" s="11" t="s">
        <v>308</v>
      </c>
      <c r="G8" s="95" t="s">
        <v>139</v>
      </c>
    </row>
    <row r="9" spans="2:7">
      <c r="B9" s="100">
        <v>4</v>
      </c>
      <c r="C9" s="97">
        <v>44836</v>
      </c>
      <c r="D9" s="18" t="s">
        <v>312</v>
      </c>
      <c r="E9" s="125">
        <v>127000</v>
      </c>
      <c r="F9" s="11" t="s">
        <v>308</v>
      </c>
      <c r="G9" s="95" t="s">
        <v>179</v>
      </c>
    </row>
    <row r="10" spans="2:7">
      <c r="B10" s="100">
        <v>5</v>
      </c>
      <c r="C10" s="97">
        <v>44836</v>
      </c>
      <c r="D10" s="18" t="s">
        <v>313</v>
      </c>
      <c r="E10" s="125">
        <v>47000</v>
      </c>
      <c r="F10" s="11" t="s">
        <v>308</v>
      </c>
      <c r="G10" s="95" t="s">
        <v>139</v>
      </c>
    </row>
    <row r="11" spans="2:7">
      <c r="B11" s="100">
        <v>6</v>
      </c>
      <c r="C11" s="97">
        <v>44837</v>
      </c>
      <c r="D11" s="18" t="s">
        <v>314</v>
      </c>
      <c r="E11" s="125">
        <v>225000</v>
      </c>
      <c r="F11" s="11" t="s">
        <v>308</v>
      </c>
      <c r="G11" s="95" t="s">
        <v>147</v>
      </c>
    </row>
    <row r="12" spans="2:7">
      <c r="B12" s="100">
        <v>7</v>
      </c>
      <c r="C12" s="97">
        <v>44837</v>
      </c>
      <c r="D12" s="18" t="s">
        <v>315</v>
      </c>
      <c r="E12" s="125">
        <v>96000</v>
      </c>
      <c r="F12" s="11" t="s">
        <v>308</v>
      </c>
      <c r="G12" s="95" t="s">
        <v>139</v>
      </c>
    </row>
    <row r="13" spans="2:7">
      <c r="B13" s="100">
        <v>8</v>
      </c>
      <c r="C13" s="97">
        <v>44837</v>
      </c>
      <c r="D13" s="18" t="s">
        <v>316</v>
      </c>
      <c r="E13" s="125">
        <v>28000</v>
      </c>
      <c r="F13" s="11" t="s">
        <v>308</v>
      </c>
      <c r="G13" s="95" t="s">
        <v>139</v>
      </c>
    </row>
    <row r="14" spans="2:7">
      <c r="B14" s="100">
        <v>9</v>
      </c>
      <c r="C14" s="97">
        <v>44837</v>
      </c>
      <c r="D14" s="18" t="s">
        <v>317</v>
      </c>
      <c r="E14" s="125">
        <v>40000</v>
      </c>
      <c r="F14" s="11" t="s">
        <v>308</v>
      </c>
      <c r="G14" s="95" t="s">
        <v>139</v>
      </c>
    </row>
    <row r="15" spans="2:7">
      <c r="B15" s="100">
        <v>10</v>
      </c>
      <c r="C15" s="97">
        <v>44837</v>
      </c>
      <c r="D15" s="18" t="s">
        <v>318</v>
      </c>
      <c r="E15" s="125">
        <v>57000</v>
      </c>
      <c r="F15" s="11" t="s">
        <v>308</v>
      </c>
      <c r="G15" s="95" t="s">
        <v>139</v>
      </c>
    </row>
    <row r="16" spans="2:7">
      <c r="B16" s="100">
        <v>11</v>
      </c>
      <c r="C16" s="97">
        <v>44837</v>
      </c>
      <c r="D16" s="18" t="s">
        <v>319</v>
      </c>
      <c r="E16" s="125">
        <v>64000</v>
      </c>
      <c r="F16" s="11" t="s">
        <v>308</v>
      </c>
      <c r="G16" s="95" t="s">
        <v>139</v>
      </c>
    </row>
    <row r="17" spans="2:7">
      <c r="B17" s="100">
        <v>12</v>
      </c>
      <c r="C17" s="97">
        <v>44837</v>
      </c>
      <c r="D17" s="18" t="s">
        <v>320</v>
      </c>
      <c r="E17" s="125">
        <v>40000</v>
      </c>
      <c r="F17" s="11" t="s">
        <v>308</v>
      </c>
      <c r="G17" s="95" t="s">
        <v>135</v>
      </c>
    </row>
    <row r="18" spans="2:7">
      <c r="B18" s="100">
        <v>13</v>
      </c>
      <c r="C18" s="97">
        <v>44838</v>
      </c>
      <c r="D18" s="18" t="s">
        <v>321</v>
      </c>
      <c r="E18" s="125">
        <v>74000</v>
      </c>
      <c r="F18" s="11" t="s">
        <v>308</v>
      </c>
      <c r="G18" s="95" t="s">
        <v>135</v>
      </c>
    </row>
    <row r="19" spans="2:7">
      <c r="B19" s="100">
        <v>14</v>
      </c>
      <c r="C19" s="97">
        <v>44838</v>
      </c>
      <c r="D19" s="18" t="s">
        <v>322</v>
      </c>
      <c r="E19" s="125">
        <v>190000</v>
      </c>
      <c r="F19" s="11" t="s">
        <v>308</v>
      </c>
      <c r="G19" s="95" t="s">
        <v>82</v>
      </c>
    </row>
    <row r="20" spans="2:7">
      <c r="B20" s="100">
        <v>15</v>
      </c>
      <c r="C20" s="97">
        <v>44838</v>
      </c>
      <c r="D20" s="18" t="s">
        <v>323</v>
      </c>
      <c r="E20" s="125">
        <v>30000</v>
      </c>
      <c r="F20" s="11" t="s">
        <v>308</v>
      </c>
      <c r="G20" s="95" t="s">
        <v>147</v>
      </c>
    </row>
    <row r="21" spans="2:7">
      <c r="B21" s="100">
        <v>16</v>
      </c>
      <c r="C21" s="97">
        <v>44839</v>
      </c>
      <c r="D21" s="18" t="s">
        <v>324</v>
      </c>
      <c r="E21" s="125">
        <v>150000</v>
      </c>
      <c r="F21" s="11" t="s">
        <v>308</v>
      </c>
      <c r="G21" s="95" t="s">
        <v>82</v>
      </c>
    </row>
    <row r="22" spans="2:7">
      <c r="B22" s="100">
        <v>17</v>
      </c>
      <c r="C22" s="97">
        <v>44839</v>
      </c>
      <c r="D22" s="18" t="s">
        <v>43</v>
      </c>
      <c r="E22" s="125">
        <v>103500</v>
      </c>
      <c r="F22" s="11" t="s">
        <v>308</v>
      </c>
      <c r="G22" s="95" t="s">
        <v>157</v>
      </c>
    </row>
    <row r="23" spans="2:7">
      <c r="B23" s="100">
        <v>18</v>
      </c>
      <c r="C23" s="97">
        <v>44839</v>
      </c>
      <c r="D23" s="18" t="s">
        <v>325</v>
      </c>
      <c r="E23" s="125">
        <v>55000</v>
      </c>
      <c r="F23" s="11" t="s">
        <v>308</v>
      </c>
      <c r="G23" s="95" t="s">
        <v>184</v>
      </c>
    </row>
    <row r="24" spans="2:7">
      <c r="B24" s="100">
        <v>19</v>
      </c>
      <c r="C24" s="97">
        <v>44839</v>
      </c>
      <c r="D24" s="18" t="s">
        <v>326</v>
      </c>
      <c r="E24" s="125">
        <v>136000</v>
      </c>
      <c r="F24" s="11" t="s">
        <v>308</v>
      </c>
      <c r="G24" s="95" t="s">
        <v>147</v>
      </c>
    </row>
    <row r="25" spans="2:7">
      <c r="B25" s="100">
        <v>20</v>
      </c>
      <c r="C25" s="97">
        <v>44839</v>
      </c>
      <c r="D25" s="18" t="s">
        <v>327</v>
      </c>
      <c r="E25" s="98">
        <v>190000</v>
      </c>
      <c r="F25" s="11" t="s">
        <v>308</v>
      </c>
      <c r="G25" s="95" t="s">
        <v>82</v>
      </c>
    </row>
    <row r="26" spans="2:7">
      <c r="B26" s="100">
        <v>21</v>
      </c>
      <c r="C26" s="97">
        <v>44840</v>
      </c>
      <c r="D26" s="18" t="s">
        <v>328</v>
      </c>
      <c r="E26" s="98">
        <v>150000</v>
      </c>
      <c r="F26" s="11" t="s">
        <v>308</v>
      </c>
      <c r="G26" s="95" t="s">
        <v>82</v>
      </c>
    </row>
    <row r="27" spans="2:7">
      <c r="B27" s="100">
        <v>22</v>
      </c>
      <c r="C27" s="97">
        <v>44840</v>
      </c>
      <c r="D27" s="18" t="s">
        <v>329</v>
      </c>
      <c r="E27" s="125">
        <v>600000</v>
      </c>
      <c r="F27" s="11" t="s">
        <v>308</v>
      </c>
      <c r="G27" s="95" t="s">
        <v>330</v>
      </c>
    </row>
    <row r="28" spans="2:7">
      <c r="B28" s="100">
        <v>23</v>
      </c>
      <c r="C28" s="97">
        <v>44840</v>
      </c>
      <c r="D28" s="18" t="s">
        <v>331</v>
      </c>
      <c r="E28" s="125">
        <v>528000</v>
      </c>
      <c r="F28" s="11" t="s">
        <v>308</v>
      </c>
      <c r="G28" s="95" t="s">
        <v>147</v>
      </c>
    </row>
    <row r="29" spans="2:7">
      <c r="B29" s="100">
        <v>24</v>
      </c>
      <c r="C29" s="97">
        <v>44840</v>
      </c>
      <c r="D29" s="18" t="s">
        <v>332</v>
      </c>
      <c r="E29" s="125">
        <v>200000</v>
      </c>
      <c r="F29" s="11" t="s">
        <v>308</v>
      </c>
      <c r="G29" s="95" t="s">
        <v>139</v>
      </c>
    </row>
    <row r="30" spans="2:7">
      <c r="B30" s="100">
        <v>25</v>
      </c>
      <c r="C30" s="97">
        <v>44840</v>
      </c>
      <c r="D30" s="18" t="s">
        <v>333</v>
      </c>
      <c r="E30" s="125">
        <v>40000</v>
      </c>
      <c r="F30" s="11" t="s">
        <v>308</v>
      </c>
      <c r="G30" s="95" t="s">
        <v>132</v>
      </c>
    </row>
    <row r="31" spans="2:7">
      <c r="B31" s="100">
        <v>26</v>
      </c>
      <c r="C31" s="97">
        <v>44840</v>
      </c>
      <c r="D31" s="18" t="s">
        <v>334</v>
      </c>
      <c r="E31" s="125">
        <v>60000</v>
      </c>
      <c r="F31" s="11" t="s">
        <v>308</v>
      </c>
      <c r="G31" s="95" t="s">
        <v>181</v>
      </c>
    </row>
    <row r="32" spans="2:7">
      <c r="B32" s="100">
        <v>27</v>
      </c>
      <c r="C32" s="97">
        <v>44840</v>
      </c>
      <c r="D32" s="18" t="s">
        <v>335</v>
      </c>
      <c r="E32" s="125">
        <v>25000</v>
      </c>
      <c r="F32" s="11" t="s">
        <v>308</v>
      </c>
      <c r="G32" s="95" t="s">
        <v>139</v>
      </c>
    </row>
    <row r="33" spans="2:7">
      <c r="B33" s="100">
        <v>28</v>
      </c>
      <c r="C33" s="97">
        <v>44841</v>
      </c>
      <c r="D33" s="18" t="s">
        <v>336</v>
      </c>
      <c r="E33" s="125">
        <v>420000</v>
      </c>
      <c r="F33" s="11" t="s">
        <v>308</v>
      </c>
      <c r="G33" s="95" t="s">
        <v>147</v>
      </c>
    </row>
    <row r="34" spans="2:7">
      <c r="B34" s="100">
        <v>29</v>
      </c>
      <c r="C34" s="97">
        <v>44841</v>
      </c>
      <c r="D34" s="18" t="s">
        <v>337</v>
      </c>
      <c r="E34" s="125">
        <v>100000</v>
      </c>
      <c r="F34" s="11" t="s">
        <v>308</v>
      </c>
      <c r="G34" s="95" t="s">
        <v>139</v>
      </c>
    </row>
    <row r="35" spans="2:7">
      <c r="B35" s="100">
        <v>30</v>
      </c>
      <c r="C35" s="97">
        <v>44841</v>
      </c>
      <c r="D35" s="18" t="s">
        <v>338</v>
      </c>
      <c r="E35" s="125">
        <v>100000</v>
      </c>
      <c r="F35" s="11" t="s">
        <v>308</v>
      </c>
      <c r="G35" s="95" t="s">
        <v>135</v>
      </c>
    </row>
    <row r="36" spans="2:7">
      <c r="B36" s="100">
        <v>31</v>
      </c>
      <c r="C36" s="97">
        <v>44841</v>
      </c>
      <c r="D36" s="18" t="s">
        <v>339</v>
      </c>
      <c r="E36" s="125">
        <v>30000</v>
      </c>
      <c r="F36" s="11" t="s">
        <v>308</v>
      </c>
      <c r="G36" s="95" t="s">
        <v>139</v>
      </c>
    </row>
    <row r="37" spans="2:7">
      <c r="B37" s="100">
        <v>32</v>
      </c>
      <c r="C37" s="97">
        <v>44841</v>
      </c>
      <c r="D37" s="18" t="s">
        <v>340</v>
      </c>
      <c r="E37" s="125">
        <v>33000</v>
      </c>
      <c r="F37" s="11" t="s">
        <v>308</v>
      </c>
      <c r="G37" s="95" t="s">
        <v>139</v>
      </c>
    </row>
    <row r="38" spans="2:7">
      <c r="B38" s="100">
        <v>33</v>
      </c>
      <c r="C38" s="97">
        <v>44841</v>
      </c>
      <c r="D38" s="18" t="s">
        <v>341</v>
      </c>
      <c r="E38" s="125">
        <v>79600</v>
      </c>
      <c r="F38" s="11" t="s">
        <v>308</v>
      </c>
      <c r="G38" s="95" t="s">
        <v>342</v>
      </c>
    </row>
    <row r="39" spans="2:7">
      <c r="B39" s="100">
        <v>34</v>
      </c>
      <c r="C39" s="97">
        <v>44841</v>
      </c>
      <c r="D39" s="18" t="s">
        <v>343</v>
      </c>
      <c r="E39" s="125">
        <v>174000</v>
      </c>
      <c r="F39" s="11" t="s">
        <v>308</v>
      </c>
      <c r="G39" s="95" t="s">
        <v>181</v>
      </c>
    </row>
    <row r="40" spans="2:7">
      <c r="B40" s="100">
        <v>35</v>
      </c>
      <c r="C40" s="97">
        <v>44841</v>
      </c>
      <c r="D40" s="18" t="s">
        <v>344</v>
      </c>
      <c r="E40" s="125">
        <v>170000</v>
      </c>
      <c r="F40" s="11" t="s">
        <v>308</v>
      </c>
      <c r="G40" s="95" t="s">
        <v>211</v>
      </c>
    </row>
    <row r="41" spans="2:7">
      <c r="B41" s="100">
        <v>36</v>
      </c>
      <c r="C41" s="101">
        <v>44842</v>
      </c>
      <c r="D41" s="10" t="s">
        <v>345</v>
      </c>
      <c r="E41" s="102">
        <v>182904</v>
      </c>
      <c r="F41" s="11" t="s">
        <v>308</v>
      </c>
      <c r="G41" s="95" t="s">
        <v>139</v>
      </c>
    </row>
    <row r="42" spans="2:7">
      <c r="B42" s="100">
        <v>37</v>
      </c>
      <c r="C42" s="101">
        <v>44842</v>
      </c>
      <c r="D42" s="10" t="s">
        <v>346</v>
      </c>
      <c r="E42" s="126">
        <v>212888</v>
      </c>
      <c r="F42" s="11" t="s">
        <v>308</v>
      </c>
      <c r="G42" s="95" t="s">
        <v>82</v>
      </c>
    </row>
    <row r="43" spans="2:7">
      <c r="B43" s="100">
        <v>38</v>
      </c>
      <c r="C43" s="101">
        <v>44842</v>
      </c>
      <c r="D43" s="10" t="s">
        <v>347</v>
      </c>
      <c r="E43" s="102">
        <v>2000000</v>
      </c>
      <c r="F43" s="11" t="s">
        <v>308</v>
      </c>
      <c r="G43" s="95" t="s">
        <v>139</v>
      </c>
    </row>
    <row r="44" spans="2:7">
      <c r="B44" s="100">
        <v>39</v>
      </c>
      <c r="C44" s="97">
        <v>44842</v>
      </c>
      <c r="D44" s="18" t="s">
        <v>348</v>
      </c>
      <c r="E44" s="125">
        <v>150000</v>
      </c>
      <c r="F44" s="11" t="s">
        <v>308</v>
      </c>
      <c r="G44" s="95" t="s">
        <v>132</v>
      </c>
    </row>
    <row r="45" spans="2:7">
      <c r="B45" s="100">
        <v>40</v>
      </c>
      <c r="C45" s="97">
        <v>44842</v>
      </c>
      <c r="D45" s="18" t="s">
        <v>349</v>
      </c>
      <c r="E45" s="125">
        <v>180000</v>
      </c>
      <c r="F45" s="11" t="s">
        <v>308</v>
      </c>
      <c r="G45" s="95" t="s">
        <v>132</v>
      </c>
    </row>
    <row r="46" spans="2:7">
      <c r="B46" s="100">
        <v>41</v>
      </c>
      <c r="C46" s="97">
        <v>44842</v>
      </c>
      <c r="D46" s="18" t="s">
        <v>350</v>
      </c>
      <c r="E46" s="125">
        <v>95000</v>
      </c>
      <c r="F46" s="11" t="s">
        <v>308</v>
      </c>
      <c r="G46" s="95" t="s">
        <v>132</v>
      </c>
    </row>
    <row r="47" spans="2:7">
      <c r="B47" s="100">
        <v>42</v>
      </c>
      <c r="C47" s="97">
        <v>44842</v>
      </c>
      <c r="D47" s="18" t="s">
        <v>323</v>
      </c>
      <c r="E47" s="125">
        <v>25000</v>
      </c>
      <c r="F47" s="11" t="s">
        <v>308</v>
      </c>
      <c r="G47" s="95" t="s">
        <v>147</v>
      </c>
    </row>
    <row r="48" spans="2:7">
      <c r="B48" s="100">
        <v>43</v>
      </c>
      <c r="C48" s="97">
        <v>44843</v>
      </c>
      <c r="D48" s="18" t="s">
        <v>351</v>
      </c>
      <c r="E48" s="125">
        <v>27000</v>
      </c>
      <c r="F48" s="11" t="s">
        <v>308</v>
      </c>
      <c r="G48" s="95" t="s">
        <v>139</v>
      </c>
    </row>
    <row r="49" spans="2:7">
      <c r="B49" s="100">
        <v>44</v>
      </c>
      <c r="C49" s="97">
        <v>44843</v>
      </c>
      <c r="D49" s="18" t="s">
        <v>352</v>
      </c>
      <c r="E49" s="125">
        <v>90000</v>
      </c>
      <c r="F49" s="11" t="s">
        <v>308</v>
      </c>
      <c r="G49" s="95" t="s">
        <v>139</v>
      </c>
    </row>
    <row r="50" spans="2:7">
      <c r="B50" s="100">
        <v>45</v>
      </c>
      <c r="C50" s="97">
        <v>44843</v>
      </c>
      <c r="D50" s="18" t="s">
        <v>353</v>
      </c>
      <c r="E50" s="125">
        <v>121000</v>
      </c>
      <c r="F50" s="11" t="s">
        <v>308</v>
      </c>
      <c r="G50" s="95" t="s">
        <v>139</v>
      </c>
    </row>
    <row r="51" spans="2:7">
      <c r="B51" s="100">
        <v>46</v>
      </c>
      <c r="C51" s="97">
        <v>44844</v>
      </c>
      <c r="D51" s="18" t="s">
        <v>315</v>
      </c>
      <c r="E51" s="125">
        <v>62000</v>
      </c>
      <c r="F51" s="11" t="s">
        <v>308</v>
      </c>
      <c r="G51" s="95" t="s">
        <v>139</v>
      </c>
    </row>
    <row r="52" spans="2:7">
      <c r="B52" s="100">
        <v>47</v>
      </c>
      <c r="C52" s="97">
        <v>44844</v>
      </c>
      <c r="D52" s="18" t="s">
        <v>354</v>
      </c>
      <c r="E52" s="125">
        <v>100000</v>
      </c>
      <c r="F52" s="11" t="s">
        <v>308</v>
      </c>
      <c r="G52" s="95" t="s">
        <v>139</v>
      </c>
    </row>
    <row r="53" spans="2:7">
      <c r="B53" s="100">
        <v>48</v>
      </c>
      <c r="C53" s="97">
        <v>44844</v>
      </c>
      <c r="D53" s="18" t="s">
        <v>355</v>
      </c>
      <c r="E53" s="125">
        <v>122000</v>
      </c>
      <c r="F53" s="11" t="s">
        <v>308</v>
      </c>
      <c r="G53" s="95" t="s">
        <v>139</v>
      </c>
    </row>
    <row r="54" spans="2:7">
      <c r="B54" s="100">
        <v>49</v>
      </c>
      <c r="C54" s="97">
        <v>44844</v>
      </c>
      <c r="D54" s="18" t="s">
        <v>356</v>
      </c>
      <c r="E54" s="125">
        <v>14400</v>
      </c>
      <c r="F54" s="11" t="s">
        <v>308</v>
      </c>
      <c r="G54" s="95" t="s">
        <v>139</v>
      </c>
    </row>
    <row r="55" spans="2:7">
      <c r="B55" s="100">
        <v>50</v>
      </c>
      <c r="C55" s="97">
        <v>44844</v>
      </c>
      <c r="D55" s="18" t="s">
        <v>357</v>
      </c>
      <c r="E55" s="125">
        <v>165000</v>
      </c>
      <c r="F55" s="11" t="s">
        <v>308</v>
      </c>
      <c r="G55" s="95" t="s">
        <v>132</v>
      </c>
    </row>
    <row r="56" spans="2:7">
      <c r="B56" s="100">
        <v>51</v>
      </c>
      <c r="C56" s="97">
        <v>44844</v>
      </c>
      <c r="D56" s="18" t="s">
        <v>358</v>
      </c>
      <c r="E56" s="125">
        <v>50000</v>
      </c>
      <c r="F56" s="11" t="s">
        <v>308</v>
      </c>
      <c r="G56" s="95" t="s">
        <v>132</v>
      </c>
    </row>
    <row r="57" spans="2:7">
      <c r="B57" s="100">
        <v>52</v>
      </c>
      <c r="C57" s="97">
        <v>44844</v>
      </c>
      <c r="D57" s="18" t="s">
        <v>359</v>
      </c>
      <c r="E57" s="125">
        <v>60000</v>
      </c>
      <c r="F57" s="11" t="s">
        <v>308</v>
      </c>
      <c r="G57" s="95" t="s">
        <v>147</v>
      </c>
    </row>
    <row r="58" spans="2:7">
      <c r="B58" s="100">
        <v>53</v>
      </c>
      <c r="C58" s="97">
        <v>44844</v>
      </c>
      <c r="D58" s="18" t="s">
        <v>360</v>
      </c>
      <c r="E58" s="125">
        <v>42000</v>
      </c>
      <c r="F58" s="11" t="s">
        <v>308</v>
      </c>
      <c r="G58" s="95" t="s">
        <v>139</v>
      </c>
    </row>
    <row r="59" spans="2:7">
      <c r="B59" s="100">
        <v>54</v>
      </c>
      <c r="C59" s="127">
        <v>44844</v>
      </c>
      <c r="D59" s="14" t="s">
        <v>362</v>
      </c>
      <c r="E59" s="128">
        <v>85000</v>
      </c>
      <c r="F59" s="11" t="s">
        <v>308</v>
      </c>
      <c r="G59" s="95" t="s">
        <v>147</v>
      </c>
    </row>
    <row r="60" spans="2:7">
      <c r="B60" s="100">
        <v>55</v>
      </c>
      <c r="C60" s="101">
        <v>44845</v>
      </c>
      <c r="D60" s="10" t="s">
        <v>363</v>
      </c>
      <c r="E60" s="102">
        <v>150000</v>
      </c>
      <c r="F60" s="11" t="s">
        <v>308</v>
      </c>
      <c r="G60" s="95" t="s">
        <v>82</v>
      </c>
    </row>
    <row r="61" spans="2:7">
      <c r="B61" s="100">
        <v>56</v>
      </c>
      <c r="C61" s="101">
        <v>44845</v>
      </c>
      <c r="D61" s="10" t="s">
        <v>364</v>
      </c>
      <c r="E61" s="102">
        <v>570000</v>
      </c>
      <c r="F61" s="11" t="s">
        <v>308</v>
      </c>
      <c r="G61" s="95" t="s">
        <v>82</v>
      </c>
    </row>
    <row r="62" spans="2:7">
      <c r="B62" s="100">
        <v>57</v>
      </c>
      <c r="C62" s="101">
        <v>44845</v>
      </c>
      <c r="D62" s="10" t="s">
        <v>365</v>
      </c>
      <c r="E62" s="102">
        <v>105000</v>
      </c>
      <c r="F62" s="11" t="s">
        <v>308</v>
      </c>
      <c r="G62" s="95" t="s">
        <v>147</v>
      </c>
    </row>
    <row r="63" spans="2:7">
      <c r="B63" s="100">
        <v>58</v>
      </c>
      <c r="C63" s="97">
        <v>44845</v>
      </c>
      <c r="D63" s="18" t="s">
        <v>366</v>
      </c>
      <c r="E63" s="125">
        <v>15000</v>
      </c>
      <c r="F63" s="11" t="s">
        <v>308</v>
      </c>
      <c r="G63" s="95" t="s">
        <v>132</v>
      </c>
    </row>
    <row r="64" spans="2:7">
      <c r="B64" s="100">
        <v>59</v>
      </c>
      <c r="C64" s="97">
        <v>44845</v>
      </c>
      <c r="D64" s="18" t="s">
        <v>323</v>
      </c>
      <c r="E64" s="125">
        <v>30000</v>
      </c>
      <c r="F64" s="11" t="s">
        <v>308</v>
      </c>
      <c r="G64" s="95" t="s">
        <v>147</v>
      </c>
    </row>
    <row r="65" spans="2:7">
      <c r="B65" s="100">
        <v>60</v>
      </c>
      <c r="C65" s="127">
        <v>44846</v>
      </c>
      <c r="D65" s="14" t="s">
        <v>367</v>
      </c>
      <c r="E65" s="129">
        <v>150000</v>
      </c>
      <c r="F65" s="11" t="s">
        <v>308</v>
      </c>
      <c r="G65" s="95" t="s">
        <v>82</v>
      </c>
    </row>
    <row r="66" spans="2:7">
      <c r="B66" s="100">
        <v>61</v>
      </c>
      <c r="C66" s="127">
        <v>44846</v>
      </c>
      <c r="D66" s="14" t="s">
        <v>368</v>
      </c>
      <c r="E66" s="129">
        <v>150000</v>
      </c>
      <c r="F66" s="11" t="s">
        <v>308</v>
      </c>
      <c r="G66" s="95" t="s">
        <v>82</v>
      </c>
    </row>
    <row r="67" spans="2:7">
      <c r="B67" s="100">
        <v>62</v>
      </c>
      <c r="C67" s="127">
        <v>44848</v>
      </c>
      <c r="D67" s="14" t="s">
        <v>369</v>
      </c>
      <c r="E67" s="128">
        <v>190000</v>
      </c>
      <c r="F67" s="11" t="s">
        <v>308</v>
      </c>
      <c r="G67" s="95" t="s">
        <v>82</v>
      </c>
    </row>
    <row r="68" spans="2:7">
      <c r="B68" s="100">
        <v>63</v>
      </c>
      <c r="C68" s="127">
        <v>44848</v>
      </c>
      <c r="D68" s="14" t="s">
        <v>370</v>
      </c>
      <c r="E68" s="128">
        <v>150000</v>
      </c>
      <c r="F68" s="11" t="s">
        <v>308</v>
      </c>
      <c r="G68" s="95" t="s">
        <v>82</v>
      </c>
    </row>
    <row r="69" spans="2:7">
      <c r="B69" s="100">
        <v>64</v>
      </c>
      <c r="C69" s="127">
        <v>44848</v>
      </c>
      <c r="D69" s="14" t="s">
        <v>371</v>
      </c>
      <c r="E69" s="128">
        <v>190000</v>
      </c>
      <c r="F69" s="11" t="s">
        <v>308</v>
      </c>
      <c r="G69" s="95" t="s">
        <v>82</v>
      </c>
    </row>
    <row r="70" spans="2:7">
      <c r="B70" s="100">
        <v>65</v>
      </c>
      <c r="C70" s="127">
        <v>44848</v>
      </c>
      <c r="D70" s="14" t="s">
        <v>372</v>
      </c>
      <c r="E70" s="128">
        <v>150000</v>
      </c>
      <c r="F70" s="11" t="s">
        <v>308</v>
      </c>
      <c r="G70" s="95" t="s">
        <v>82</v>
      </c>
    </row>
    <row r="71" spans="2:7">
      <c r="B71" s="100">
        <v>66</v>
      </c>
      <c r="C71" s="127">
        <v>44848</v>
      </c>
      <c r="D71" s="14" t="s">
        <v>43</v>
      </c>
      <c r="E71" s="128">
        <v>203500</v>
      </c>
      <c r="F71" s="11" t="s">
        <v>308</v>
      </c>
      <c r="G71" s="95" t="s">
        <v>157</v>
      </c>
    </row>
    <row r="72" spans="2:7">
      <c r="B72" s="100">
        <v>67</v>
      </c>
      <c r="C72" s="107">
        <v>44848</v>
      </c>
      <c r="D72" s="108" t="s">
        <v>373</v>
      </c>
      <c r="E72" s="130">
        <v>75000</v>
      </c>
      <c r="F72" s="11" t="s">
        <v>308</v>
      </c>
      <c r="G72" s="95" t="s">
        <v>147</v>
      </c>
    </row>
    <row r="73" spans="2:7">
      <c r="B73" s="100">
        <v>68</v>
      </c>
      <c r="C73" s="97">
        <v>44848</v>
      </c>
      <c r="D73" s="18" t="s">
        <v>374</v>
      </c>
      <c r="E73" s="129">
        <v>25000</v>
      </c>
      <c r="F73" s="11" t="s">
        <v>308</v>
      </c>
      <c r="G73" s="95" t="s">
        <v>147</v>
      </c>
    </row>
    <row r="74" spans="2:7">
      <c r="B74" s="100">
        <v>69</v>
      </c>
      <c r="C74" s="101">
        <v>44849</v>
      </c>
      <c r="D74" s="10" t="s">
        <v>375</v>
      </c>
      <c r="E74" s="102">
        <v>86000</v>
      </c>
      <c r="F74" s="11" t="s">
        <v>308</v>
      </c>
      <c r="G74" s="95" t="s">
        <v>139</v>
      </c>
    </row>
    <row r="75" spans="2:7">
      <c r="B75" s="100">
        <v>70</v>
      </c>
      <c r="C75" s="97">
        <v>44849</v>
      </c>
      <c r="D75" s="18" t="s">
        <v>374</v>
      </c>
      <c r="E75" s="98">
        <v>20000</v>
      </c>
      <c r="F75" s="11" t="s">
        <v>308</v>
      </c>
      <c r="G75" s="95" t="s">
        <v>147</v>
      </c>
    </row>
    <row r="76" spans="2:7">
      <c r="B76" s="100">
        <v>71</v>
      </c>
      <c r="C76" s="97">
        <v>44849</v>
      </c>
      <c r="D76" s="18" t="s">
        <v>376</v>
      </c>
      <c r="E76" s="98">
        <v>74000</v>
      </c>
      <c r="F76" s="11" t="s">
        <v>308</v>
      </c>
      <c r="G76" s="95" t="s">
        <v>132</v>
      </c>
    </row>
    <row r="77" spans="2:7">
      <c r="B77" s="100">
        <v>72</v>
      </c>
      <c r="C77" s="97">
        <v>44849</v>
      </c>
      <c r="D77" s="18" t="s">
        <v>377</v>
      </c>
      <c r="E77" s="98">
        <v>102400</v>
      </c>
      <c r="F77" s="11" t="s">
        <v>308</v>
      </c>
      <c r="G77" s="95" t="s">
        <v>211</v>
      </c>
    </row>
    <row r="78" spans="2:7">
      <c r="B78" s="100">
        <v>73</v>
      </c>
      <c r="C78" s="107">
        <v>44849</v>
      </c>
      <c r="D78" s="108" t="s">
        <v>378</v>
      </c>
      <c r="E78" s="109">
        <v>190000</v>
      </c>
      <c r="F78" s="11" t="s">
        <v>308</v>
      </c>
      <c r="G78" s="95" t="s">
        <v>82</v>
      </c>
    </row>
    <row r="79" spans="2:7">
      <c r="B79" s="100">
        <v>74</v>
      </c>
      <c r="C79" s="97">
        <v>44849</v>
      </c>
      <c r="D79" s="18" t="s">
        <v>379</v>
      </c>
      <c r="E79" s="98">
        <v>150000</v>
      </c>
      <c r="F79" s="11" t="s">
        <v>308</v>
      </c>
      <c r="G79" s="95" t="s">
        <v>82</v>
      </c>
    </row>
    <row r="80" spans="2:7">
      <c r="B80" s="100">
        <v>75</v>
      </c>
      <c r="C80" s="97">
        <v>44849</v>
      </c>
      <c r="D80" s="18" t="s">
        <v>380</v>
      </c>
      <c r="E80" s="98">
        <v>99000</v>
      </c>
      <c r="F80" s="11" t="s">
        <v>308</v>
      </c>
      <c r="G80" s="95" t="s">
        <v>179</v>
      </c>
    </row>
    <row r="81" spans="2:7">
      <c r="B81" s="100">
        <v>76</v>
      </c>
      <c r="C81" s="97">
        <v>44849</v>
      </c>
      <c r="D81" s="18" t="s">
        <v>381</v>
      </c>
      <c r="E81" s="98">
        <v>26000</v>
      </c>
      <c r="F81" s="11" t="s">
        <v>308</v>
      </c>
      <c r="G81" s="95" t="s">
        <v>147</v>
      </c>
    </row>
  </sheetData>
  <mergeCells count="2">
    <mergeCell ref="C2:D2"/>
    <mergeCell ref="C3:D3"/>
  </mergeCells>
  <pageMargins left="0.7" right="0.7" top="0.75" bottom="0.75" header="0.3" footer="0.3"/>
  <pageSetup paperSize="9" orientation="portrait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G57"/>
  <sheetViews>
    <sheetView topLeftCell="A30" workbookViewId="0">
      <selection activeCell="E6" sqref="E6:E57"/>
    </sheetView>
  </sheetViews>
  <sheetFormatPr defaultColWidth="9" defaultRowHeight="14.4"/>
  <cols>
    <col min="1" max="1" width="2.5546875" customWidth="1"/>
    <col min="3" max="3" width="16.77734375" customWidth="1"/>
    <col min="4" max="4" width="35.5546875" customWidth="1"/>
    <col min="5" max="5" width="12.88671875" customWidth="1"/>
  </cols>
  <sheetData>
    <row r="2" spans="2:7">
      <c r="B2" s="48" t="s">
        <v>733</v>
      </c>
      <c r="C2" s="188" t="s">
        <v>737</v>
      </c>
      <c r="D2" s="188"/>
    </row>
    <row r="3" spans="2:7">
      <c r="B3" s="48" t="s">
        <v>735</v>
      </c>
      <c r="C3" s="188" t="s">
        <v>738</v>
      </c>
      <c r="D3" s="188"/>
    </row>
    <row r="5" spans="2:7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7">
      <c r="B6" s="100">
        <v>1</v>
      </c>
      <c r="C6" s="119">
        <v>44820</v>
      </c>
      <c r="D6" s="93" t="s">
        <v>283</v>
      </c>
      <c r="E6" s="94">
        <v>300000</v>
      </c>
      <c r="F6" s="11" t="s">
        <v>131</v>
      </c>
      <c r="G6" s="95" t="s">
        <v>284</v>
      </c>
    </row>
    <row r="7" spans="2:7">
      <c r="B7" s="100">
        <v>2</v>
      </c>
      <c r="C7" s="101">
        <v>44822</v>
      </c>
      <c r="D7" s="10" t="s">
        <v>294</v>
      </c>
      <c r="E7" s="114">
        <v>900000</v>
      </c>
      <c r="F7" s="11" t="s">
        <v>131</v>
      </c>
      <c r="G7" s="95" t="s">
        <v>139</v>
      </c>
    </row>
    <row r="8" spans="2:7">
      <c r="B8" s="100">
        <v>3</v>
      </c>
      <c r="C8" s="119">
        <v>44823</v>
      </c>
      <c r="D8" s="93" t="s">
        <v>283</v>
      </c>
      <c r="E8" s="94">
        <v>300000</v>
      </c>
      <c r="F8" s="11" t="s">
        <v>131</v>
      </c>
      <c r="G8" s="95" t="s">
        <v>284</v>
      </c>
    </row>
    <row r="9" spans="2:7">
      <c r="B9" s="100">
        <v>4</v>
      </c>
      <c r="C9" s="120">
        <v>44823</v>
      </c>
      <c r="D9" s="10" t="s">
        <v>267</v>
      </c>
      <c r="E9" s="121">
        <v>190000</v>
      </c>
      <c r="F9" s="11" t="s">
        <v>131</v>
      </c>
      <c r="G9" s="95" t="s">
        <v>184</v>
      </c>
    </row>
    <row r="10" spans="2:7">
      <c r="B10" s="100">
        <v>5</v>
      </c>
      <c r="C10" s="101">
        <v>44824</v>
      </c>
      <c r="D10" s="10" t="s">
        <v>294</v>
      </c>
      <c r="E10" s="114">
        <v>900000</v>
      </c>
      <c r="F10" s="11" t="s">
        <v>131</v>
      </c>
      <c r="G10" s="95" t="s">
        <v>139</v>
      </c>
    </row>
    <row r="11" spans="2:7">
      <c r="B11" s="100">
        <v>6</v>
      </c>
      <c r="C11" s="120">
        <v>44824</v>
      </c>
      <c r="D11" s="10" t="s">
        <v>169</v>
      </c>
      <c r="E11" s="121">
        <v>37000</v>
      </c>
      <c r="F11" s="11" t="s">
        <v>131</v>
      </c>
      <c r="G11" s="95" t="s">
        <v>135</v>
      </c>
    </row>
    <row r="12" spans="2:7">
      <c r="B12" s="100">
        <v>7</v>
      </c>
      <c r="C12" s="120">
        <v>44824</v>
      </c>
      <c r="D12" s="10" t="s">
        <v>212</v>
      </c>
      <c r="E12" s="121">
        <v>85500</v>
      </c>
      <c r="F12" s="11" t="s">
        <v>131</v>
      </c>
      <c r="G12" s="95" t="s">
        <v>187</v>
      </c>
    </row>
    <row r="13" spans="2:7">
      <c r="B13" s="100">
        <v>8</v>
      </c>
      <c r="C13" s="120">
        <v>44824</v>
      </c>
      <c r="D13" s="10" t="s">
        <v>203</v>
      </c>
      <c r="E13" s="121">
        <v>79000</v>
      </c>
      <c r="F13" s="11" t="s">
        <v>131</v>
      </c>
      <c r="G13" s="95" t="s">
        <v>187</v>
      </c>
    </row>
    <row r="14" spans="2:7">
      <c r="B14" s="100">
        <v>9</v>
      </c>
      <c r="C14" s="120">
        <v>44824</v>
      </c>
      <c r="D14" s="10" t="s">
        <v>151</v>
      </c>
      <c r="E14" s="121">
        <v>20000</v>
      </c>
      <c r="F14" s="11" t="s">
        <v>131</v>
      </c>
      <c r="G14" s="95" t="s">
        <v>135</v>
      </c>
    </row>
    <row r="15" spans="2:7">
      <c r="B15" s="100">
        <v>10</v>
      </c>
      <c r="C15" s="101">
        <v>44825</v>
      </c>
      <c r="D15" s="10" t="s">
        <v>301</v>
      </c>
      <c r="E15" s="114">
        <v>2000000</v>
      </c>
      <c r="F15" s="11" t="s">
        <v>131</v>
      </c>
      <c r="G15" s="95" t="s">
        <v>139</v>
      </c>
    </row>
    <row r="16" spans="2:7">
      <c r="B16" s="100">
        <v>11</v>
      </c>
      <c r="C16" s="101">
        <v>44825</v>
      </c>
      <c r="D16" s="10" t="s">
        <v>291</v>
      </c>
      <c r="E16" s="114">
        <v>400000</v>
      </c>
      <c r="F16" s="11" t="s">
        <v>131</v>
      </c>
      <c r="G16" s="95" t="s">
        <v>292</v>
      </c>
    </row>
    <row r="17" spans="2:7">
      <c r="B17" s="100">
        <v>12</v>
      </c>
      <c r="C17" s="101">
        <v>44825</v>
      </c>
      <c r="D17" s="10" t="s">
        <v>252</v>
      </c>
      <c r="E17" s="114">
        <v>166000</v>
      </c>
      <c r="F17" s="11" t="s">
        <v>131</v>
      </c>
      <c r="G17" s="95" t="s">
        <v>139</v>
      </c>
    </row>
    <row r="18" spans="2:7">
      <c r="B18" s="100">
        <v>13</v>
      </c>
      <c r="C18" s="101">
        <v>44825</v>
      </c>
      <c r="D18" s="10" t="s">
        <v>200</v>
      </c>
      <c r="E18" s="114">
        <v>75000</v>
      </c>
      <c r="F18" s="11" t="s">
        <v>131</v>
      </c>
      <c r="G18" s="95" t="s">
        <v>139</v>
      </c>
    </row>
    <row r="19" spans="2:7">
      <c r="B19" s="100">
        <v>14</v>
      </c>
      <c r="C19" s="101">
        <v>44826</v>
      </c>
      <c r="D19" s="10" t="s">
        <v>302</v>
      </c>
      <c r="E19" s="114">
        <v>2000000</v>
      </c>
      <c r="F19" s="11" t="s">
        <v>131</v>
      </c>
      <c r="G19" s="95" t="s">
        <v>139</v>
      </c>
    </row>
    <row r="20" spans="2:7">
      <c r="B20" s="100">
        <v>15</v>
      </c>
      <c r="C20" s="101">
        <v>44826</v>
      </c>
      <c r="D20" s="10" t="s">
        <v>281</v>
      </c>
      <c r="E20" s="114">
        <v>274000</v>
      </c>
      <c r="F20" s="11" t="s">
        <v>131</v>
      </c>
      <c r="G20" s="95" t="s">
        <v>141</v>
      </c>
    </row>
    <row r="21" spans="2:7">
      <c r="B21" s="100">
        <v>16</v>
      </c>
      <c r="C21" s="101">
        <v>44826</v>
      </c>
      <c r="D21" s="10" t="s">
        <v>290</v>
      </c>
      <c r="E21" s="114">
        <v>355200</v>
      </c>
      <c r="F21" s="11" t="s">
        <v>131</v>
      </c>
      <c r="G21" s="95" t="s">
        <v>179</v>
      </c>
    </row>
    <row r="22" spans="2:7">
      <c r="B22" s="100">
        <v>17</v>
      </c>
      <c r="C22" s="101">
        <v>44826</v>
      </c>
      <c r="D22" s="10" t="s">
        <v>138</v>
      </c>
      <c r="E22" s="114">
        <v>14000</v>
      </c>
      <c r="F22" s="11" t="s">
        <v>131</v>
      </c>
      <c r="G22" s="95" t="s">
        <v>139</v>
      </c>
    </row>
    <row r="23" spans="2:7">
      <c r="B23" s="100">
        <v>18</v>
      </c>
      <c r="C23" s="101">
        <v>44826</v>
      </c>
      <c r="D23" s="10" t="s">
        <v>287</v>
      </c>
      <c r="E23" s="114">
        <v>345000</v>
      </c>
      <c r="F23" s="11" t="s">
        <v>131</v>
      </c>
      <c r="G23" s="95" t="s">
        <v>139</v>
      </c>
    </row>
    <row r="24" spans="2:7">
      <c r="B24" s="100">
        <v>19</v>
      </c>
      <c r="C24" s="101">
        <v>44826</v>
      </c>
      <c r="D24" s="10" t="s">
        <v>197</v>
      </c>
      <c r="E24" s="114">
        <v>70000</v>
      </c>
      <c r="F24" s="11" t="s">
        <v>131</v>
      </c>
      <c r="G24" s="95" t="s">
        <v>139</v>
      </c>
    </row>
    <row r="25" spans="2:7">
      <c r="B25" s="100">
        <v>20</v>
      </c>
      <c r="C25" s="101">
        <v>44827</v>
      </c>
      <c r="D25" s="10" t="s">
        <v>197</v>
      </c>
      <c r="E25" s="114">
        <v>90000</v>
      </c>
      <c r="F25" s="11" t="s">
        <v>131</v>
      </c>
      <c r="G25" s="95" t="s">
        <v>139</v>
      </c>
    </row>
    <row r="26" spans="2:7">
      <c r="B26" s="100">
        <v>21</v>
      </c>
      <c r="C26" s="101">
        <v>44827</v>
      </c>
      <c r="D26" s="10" t="s">
        <v>275</v>
      </c>
      <c r="E26" s="114">
        <v>200000</v>
      </c>
      <c r="F26" s="11" t="s">
        <v>131</v>
      </c>
      <c r="G26" s="95" t="s">
        <v>135</v>
      </c>
    </row>
    <row r="27" spans="2:7">
      <c r="B27" s="100">
        <v>22</v>
      </c>
      <c r="C27" s="101">
        <v>44827</v>
      </c>
      <c r="D27" s="10" t="s">
        <v>183</v>
      </c>
      <c r="E27" s="114">
        <v>55000</v>
      </c>
      <c r="F27" s="11" t="s">
        <v>131</v>
      </c>
      <c r="G27" s="95" t="s">
        <v>184</v>
      </c>
    </row>
    <row r="28" spans="2:7">
      <c r="B28" s="100">
        <v>23</v>
      </c>
      <c r="C28" s="120">
        <v>44827</v>
      </c>
      <c r="D28" s="10" t="s">
        <v>285</v>
      </c>
      <c r="E28" s="121">
        <v>300000</v>
      </c>
      <c r="F28" s="11" t="s">
        <v>131</v>
      </c>
      <c r="G28" s="95" t="s">
        <v>187</v>
      </c>
    </row>
    <row r="29" spans="2:7">
      <c r="B29" s="100">
        <v>24</v>
      </c>
      <c r="C29" s="101">
        <v>44828</v>
      </c>
      <c r="D29" s="10" t="s">
        <v>286</v>
      </c>
      <c r="E29" s="114">
        <v>300000</v>
      </c>
      <c r="F29" s="11" t="s">
        <v>131</v>
      </c>
      <c r="G29" s="95" t="s">
        <v>139</v>
      </c>
    </row>
    <row r="30" spans="2:7">
      <c r="B30" s="100">
        <v>25</v>
      </c>
      <c r="C30" s="101">
        <v>44828</v>
      </c>
      <c r="D30" s="10" t="s">
        <v>293</v>
      </c>
      <c r="E30" s="114">
        <v>420000</v>
      </c>
      <c r="F30" s="11" t="s">
        <v>131</v>
      </c>
      <c r="G30" s="95" t="s">
        <v>147</v>
      </c>
    </row>
    <row r="31" spans="2:7">
      <c r="B31" s="100">
        <v>26</v>
      </c>
      <c r="C31" s="101">
        <v>44828</v>
      </c>
      <c r="D31" s="10" t="s">
        <v>180</v>
      </c>
      <c r="E31" s="114">
        <v>54000</v>
      </c>
      <c r="F31" s="11" t="s">
        <v>131</v>
      </c>
      <c r="G31" s="95" t="s">
        <v>181</v>
      </c>
    </row>
    <row r="32" spans="2:7">
      <c r="B32" s="100">
        <v>27</v>
      </c>
      <c r="C32" s="120">
        <v>44828</v>
      </c>
      <c r="D32" s="10" t="s">
        <v>258</v>
      </c>
      <c r="E32" s="121">
        <v>180000</v>
      </c>
      <c r="F32" s="11" t="s">
        <v>131</v>
      </c>
      <c r="G32" s="95" t="s">
        <v>184</v>
      </c>
    </row>
    <row r="33" spans="2:7">
      <c r="B33" s="100">
        <v>28</v>
      </c>
      <c r="C33" s="101">
        <v>44829</v>
      </c>
      <c r="D33" s="10" t="s">
        <v>274</v>
      </c>
      <c r="E33" s="114">
        <v>198000</v>
      </c>
      <c r="F33" s="11" t="s">
        <v>131</v>
      </c>
      <c r="G33" s="95" t="s">
        <v>139</v>
      </c>
    </row>
    <row r="34" spans="2:7">
      <c r="B34" s="100">
        <v>29</v>
      </c>
      <c r="C34" s="101">
        <v>44830</v>
      </c>
      <c r="D34" s="10" t="s">
        <v>218</v>
      </c>
      <c r="E34" s="114">
        <v>129500</v>
      </c>
      <c r="F34" s="11" t="s">
        <v>131</v>
      </c>
      <c r="G34" s="95" t="s">
        <v>135</v>
      </c>
    </row>
    <row r="35" spans="2:7">
      <c r="B35" s="100">
        <v>30</v>
      </c>
      <c r="C35" s="101">
        <v>44830</v>
      </c>
      <c r="D35" s="10" t="s">
        <v>145</v>
      </c>
      <c r="E35" s="114">
        <v>19000</v>
      </c>
      <c r="F35" s="11" t="s">
        <v>131</v>
      </c>
      <c r="G35" s="95" t="s">
        <v>139</v>
      </c>
    </row>
    <row r="36" spans="2:7">
      <c r="B36" s="100">
        <v>31</v>
      </c>
      <c r="C36" s="101">
        <v>44831</v>
      </c>
      <c r="D36" s="10" t="s">
        <v>218</v>
      </c>
      <c r="E36" s="114">
        <v>92500</v>
      </c>
      <c r="F36" s="11" t="s">
        <v>131</v>
      </c>
      <c r="G36" s="95" t="s">
        <v>135</v>
      </c>
    </row>
    <row r="37" spans="2:7">
      <c r="B37" s="100">
        <v>32</v>
      </c>
      <c r="C37" s="101">
        <v>44831</v>
      </c>
      <c r="D37" s="10" t="s">
        <v>218</v>
      </c>
      <c r="E37" s="114">
        <v>92500</v>
      </c>
      <c r="F37" s="11" t="s">
        <v>131</v>
      </c>
      <c r="G37" s="95" t="s">
        <v>135</v>
      </c>
    </row>
    <row r="38" spans="2:7">
      <c r="B38" s="100">
        <v>33</v>
      </c>
      <c r="C38" s="101">
        <v>44831</v>
      </c>
      <c r="D38" s="10" t="s">
        <v>218</v>
      </c>
      <c r="E38" s="114">
        <v>296000</v>
      </c>
      <c r="F38" s="11" t="s">
        <v>131</v>
      </c>
      <c r="G38" s="95" t="s">
        <v>135</v>
      </c>
    </row>
    <row r="39" spans="2:7">
      <c r="B39" s="100">
        <v>34</v>
      </c>
      <c r="C39" s="101">
        <v>44831</v>
      </c>
      <c r="D39" s="10" t="s">
        <v>195</v>
      </c>
      <c r="E39" s="114">
        <v>69000</v>
      </c>
      <c r="F39" s="11" t="s">
        <v>131</v>
      </c>
      <c r="G39" s="95" t="s">
        <v>139</v>
      </c>
    </row>
    <row r="40" spans="2:7">
      <c r="B40" s="100">
        <v>35</v>
      </c>
      <c r="C40" s="120">
        <v>44831</v>
      </c>
      <c r="D40" s="10" t="s">
        <v>130</v>
      </c>
      <c r="E40" s="121">
        <v>10000</v>
      </c>
      <c r="F40" s="11" t="s">
        <v>131</v>
      </c>
      <c r="G40" s="95" t="s">
        <v>132</v>
      </c>
    </row>
    <row r="41" spans="2:7">
      <c r="B41" s="100">
        <v>36</v>
      </c>
      <c r="C41" s="120">
        <v>44831</v>
      </c>
      <c r="D41" s="10" t="s">
        <v>152</v>
      </c>
      <c r="E41" s="121">
        <v>20000</v>
      </c>
      <c r="F41" s="11" t="s">
        <v>131</v>
      </c>
      <c r="G41" s="95" t="s">
        <v>132</v>
      </c>
    </row>
    <row r="42" spans="2:7">
      <c r="B42" s="100">
        <v>37</v>
      </c>
      <c r="C42" s="120">
        <v>44831</v>
      </c>
      <c r="D42" s="10" t="s">
        <v>153</v>
      </c>
      <c r="E42" s="121">
        <v>20000</v>
      </c>
      <c r="F42" s="11" t="s">
        <v>131</v>
      </c>
      <c r="G42" s="95" t="s">
        <v>132</v>
      </c>
    </row>
    <row r="43" spans="2:7">
      <c r="B43" s="100">
        <v>38</v>
      </c>
      <c r="C43" s="120">
        <v>44831</v>
      </c>
      <c r="D43" s="10" t="s">
        <v>165</v>
      </c>
      <c r="E43" s="121">
        <v>30000</v>
      </c>
      <c r="F43" s="11" t="s">
        <v>131</v>
      </c>
      <c r="G43" s="95" t="s">
        <v>132</v>
      </c>
    </row>
    <row r="44" spans="2:7">
      <c r="B44" s="100">
        <v>39</v>
      </c>
      <c r="C44" s="120">
        <v>44831</v>
      </c>
      <c r="D44" s="10" t="s">
        <v>173</v>
      </c>
      <c r="E44" s="121">
        <v>44000</v>
      </c>
      <c r="F44" s="11" t="s">
        <v>131</v>
      </c>
      <c r="G44" s="95" t="s">
        <v>135</v>
      </c>
    </row>
    <row r="45" spans="2:7">
      <c r="B45" s="100">
        <v>40</v>
      </c>
      <c r="C45" s="101">
        <v>44832</v>
      </c>
      <c r="D45" s="10" t="s">
        <v>247</v>
      </c>
      <c r="E45" s="114">
        <v>150000</v>
      </c>
      <c r="F45" s="11" t="s">
        <v>131</v>
      </c>
      <c r="G45" s="95" t="s">
        <v>184</v>
      </c>
    </row>
    <row r="46" spans="2:7">
      <c r="B46" s="100">
        <v>41</v>
      </c>
      <c r="C46" s="120">
        <v>44832</v>
      </c>
      <c r="D46" s="10" t="s">
        <v>228</v>
      </c>
      <c r="E46" s="121">
        <v>120000</v>
      </c>
      <c r="F46" s="11" t="s">
        <v>131</v>
      </c>
      <c r="G46" s="95" t="s">
        <v>135</v>
      </c>
    </row>
    <row r="47" spans="2:7">
      <c r="B47" s="100">
        <v>42</v>
      </c>
      <c r="C47" s="120">
        <v>44832</v>
      </c>
      <c r="D47" s="10" t="s">
        <v>178</v>
      </c>
      <c r="E47" s="121">
        <v>50000</v>
      </c>
      <c r="F47" s="11" t="s">
        <v>131</v>
      </c>
      <c r="G47" s="95" t="s">
        <v>179</v>
      </c>
    </row>
    <row r="48" spans="2:7">
      <c r="B48" s="100">
        <v>43</v>
      </c>
      <c r="C48" s="120">
        <v>44832</v>
      </c>
      <c r="D48" s="10" t="s">
        <v>233</v>
      </c>
      <c r="E48" s="121">
        <v>130000</v>
      </c>
      <c r="F48" s="11" t="s">
        <v>131</v>
      </c>
      <c r="G48" s="95" t="s">
        <v>147</v>
      </c>
    </row>
    <row r="49" spans="2:7">
      <c r="B49" s="100">
        <v>44</v>
      </c>
      <c r="C49" s="119">
        <v>44832</v>
      </c>
      <c r="D49" s="93" t="s">
        <v>295</v>
      </c>
      <c r="E49" s="94">
        <v>900000</v>
      </c>
      <c r="F49" s="11" t="s">
        <v>131</v>
      </c>
      <c r="G49" s="95" t="s">
        <v>296</v>
      </c>
    </row>
    <row r="50" spans="2:7">
      <c r="B50" s="100">
        <v>45</v>
      </c>
      <c r="C50" s="119">
        <v>44832</v>
      </c>
      <c r="D50" s="93" t="s">
        <v>297</v>
      </c>
      <c r="E50" s="94">
        <v>1080000</v>
      </c>
      <c r="F50" s="11" t="s">
        <v>131</v>
      </c>
      <c r="G50" s="95" t="s">
        <v>296</v>
      </c>
    </row>
    <row r="51" spans="2:7">
      <c r="B51" s="100">
        <v>46</v>
      </c>
      <c r="C51" s="101">
        <v>44833</v>
      </c>
      <c r="D51" s="10" t="s">
        <v>251</v>
      </c>
      <c r="E51" s="114">
        <v>165000</v>
      </c>
      <c r="F51" s="11" t="s">
        <v>131</v>
      </c>
      <c r="G51" s="95" t="s">
        <v>139</v>
      </c>
    </row>
    <row r="52" spans="2:7">
      <c r="B52" s="100">
        <v>47</v>
      </c>
      <c r="C52" s="101">
        <v>44833</v>
      </c>
      <c r="D52" s="10" t="s">
        <v>251</v>
      </c>
      <c r="E52" s="114">
        <v>305000</v>
      </c>
      <c r="F52" s="11" t="s">
        <v>131</v>
      </c>
      <c r="G52" s="95" t="s">
        <v>139</v>
      </c>
    </row>
    <row r="53" spans="2:7">
      <c r="B53" s="100">
        <v>48</v>
      </c>
      <c r="C53" s="101">
        <v>44833</v>
      </c>
      <c r="D53" s="10" t="s">
        <v>251</v>
      </c>
      <c r="E53" s="114">
        <v>641000</v>
      </c>
      <c r="F53" s="11" t="s">
        <v>131</v>
      </c>
      <c r="G53" s="95" t="s">
        <v>139</v>
      </c>
    </row>
    <row r="54" spans="2:7">
      <c r="B54" s="100">
        <v>49</v>
      </c>
      <c r="C54" s="120">
        <v>44833</v>
      </c>
      <c r="D54" s="10" t="s">
        <v>134</v>
      </c>
      <c r="E54" s="121">
        <v>10000</v>
      </c>
      <c r="F54" s="11" t="s">
        <v>131</v>
      </c>
      <c r="G54" s="95" t="s">
        <v>135</v>
      </c>
    </row>
    <row r="55" spans="2:7">
      <c r="B55" s="100">
        <v>50</v>
      </c>
      <c r="C55" s="101">
        <v>44834</v>
      </c>
      <c r="D55" s="10" t="s">
        <v>288</v>
      </c>
      <c r="E55" s="114">
        <v>350000</v>
      </c>
      <c r="F55" s="11" t="s">
        <v>131</v>
      </c>
      <c r="G55" s="95" t="s">
        <v>289</v>
      </c>
    </row>
    <row r="56" spans="2:7">
      <c r="B56" s="100">
        <v>51</v>
      </c>
      <c r="C56" s="101">
        <v>44834</v>
      </c>
      <c r="D56" s="10" t="s">
        <v>251</v>
      </c>
      <c r="E56" s="114">
        <v>374000</v>
      </c>
      <c r="F56" s="11" t="s">
        <v>131</v>
      </c>
      <c r="G56" s="95" t="s">
        <v>139</v>
      </c>
    </row>
    <row r="57" spans="2:7">
      <c r="B57" s="122">
        <v>52</v>
      </c>
      <c r="C57" s="103">
        <v>44834</v>
      </c>
      <c r="D57" s="84" t="s">
        <v>251</v>
      </c>
      <c r="E57" s="123">
        <v>1912900</v>
      </c>
      <c r="F57" s="75" t="s">
        <v>131</v>
      </c>
      <c r="G57" s="105" t="s">
        <v>139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N73"/>
  <sheetViews>
    <sheetView workbookViewId="0">
      <selection activeCell="K11" sqref="K11:N12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740</v>
      </c>
      <c r="D2" s="188"/>
    </row>
    <row r="3" spans="2:14">
      <c r="B3" s="48" t="s">
        <v>735</v>
      </c>
      <c r="C3" s="188" t="s">
        <v>741</v>
      </c>
      <c r="D3" s="188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91">
        <v>1</v>
      </c>
      <c r="C6" s="101">
        <v>44788</v>
      </c>
      <c r="D6" s="10" t="s">
        <v>80</v>
      </c>
      <c r="E6" s="110">
        <v>766201</v>
      </c>
      <c r="F6" s="11" t="s">
        <v>81</v>
      </c>
      <c r="G6" s="95" t="s">
        <v>82</v>
      </c>
    </row>
    <row r="7" spans="2:14">
      <c r="B7" s="91">
        <v>2</v>
      </c>
      <c r="C7" s="111">
        <v>44801</v>
      </c>
      <c r="D7" s="112" t="s">
        <v>119</v>
      </c>
      <c r="E7" s="113">
        <v>190000</v>
      </c>
      <c r="F7" s="11" t="s">
        <v>81</v>
      </c>
      <c r="G7" s="95" t="s">
        <v>82</v>
      </c>
    </row>
    <row r="8" spans="2:14">
      <c r="B8" s="100">
        <v>3</v>
      </c>
      <c r="C8" s="101">
        <v>44807</v>
      </c>
      <c r="D8" s="10" t="s">
        <v>260</v>
      </c>
      <c r="E8" s="114">
        <v>190000</v>
      </c>
      <c r="F8" s="11" t="s">
        <v>81</v>
      </c>
      <c r="G8" s="95" t="s">
        <v>82</v>
      </c>
    </row>
    <row r="9" spans="2:14">
      <c r="B9" s="91">
        <v>4</v>
      </c>
      <c r="C9" s="92">
        <v>44808</v>
      </c>
      <c r="D9" s="93" t="s">
        <v>236</v>
      </c>
      <c r="E9" s="94">
        <v>150000</v>
      </c>
      <c r="F9" s="11" t="s">
        <v>81</v>
      </c>
      <c r="G9" s="95" t="s">
        <v>82</v>
      </c>
    </row>
    <row r="10" spans="2:14">
      <c r="B10" s="91">
        <v>5</v>
      </c>
      <c r="C10" s="101">
        <v>44811</v>
      </c>
      <c r="D10" s="10" t="s">
        <v>298</v>
      </c>
      <c r="E10" s="114">
        <v>1290000</v>
      </c>
      <c r="F10" s="11" t="s">
        <v>81</v>
      </c>
      <c r="G10" s="95" t="s">
        <v>179</v>
      </c>
    </row>
    <row r="11" spans="2:14">
      <c r="B11" s="100">
        <v>6</v>
      </c>
      <c r="C11" s="92">
        <v>44812</v>
      </c>
      <c r="D11" s="93" t="s">
        <v>262</v>
      </c>
      <c r="E11" s="94">
        <v>190000</v>
      </c>
      <c r="F11" s="11" t="s">
        <v>81</v>
      </c>
      <c r="G11" s="95" t="s">
        <v>82</v>
      </c>
      <c r="L11" s="35"/>
      <c r="N11" s="36"/>
    </row>
    <row r="12" spans="2:14">
      <c r="B12" s="91">
        <v>7</v>
      </c>
      <c r="C12" s="101">
        <v>44813</v>
      </c>
      <c r="D12" s="10" t="s">
        <v>146</v>
      </c>
      <c r="E12" s="114">
        <v>20000</v>
      </c>
      <c r="F12" s="11" t="s">
        <v>81</v>
      </c>
      <c r="G12" s="95" t="s">
        <v>147</v>
      </c>
      <c r="L12" s="35"/>
      <c r="N12" s="36"/>
    </row>
    <row r="13" spans="2:14">
      <c r="B13" s="91">
        <v>8</v>
      </c>
      <c r="C13" s="101">
        <v>44813</v>
      </c>
      <c r="D13" s="10" t="s">
        <v>148</v>
      </c>
      <c r="E13" s="114">
        <v>20000</v>
      </c>
      <c r="F13" s="11" t="s">
        <v>81</v>
      </c>
      <c r="G13" s="95" t="s">
        <v>147</v>
      </c>
    </row>
    <row r="14" spans="2:14">
      <c r="B14" s="100">
        <v>9</v>
      </c>
      <c r="C14" s="101">
        <v>44813</v>
      </c>
      <c r="D14" s="10" t="s">
        <v>249</v>
      </c>
      <c r="E14" s="114">
        <v>162000</v>
      </c>
      <c r="F14" s="11" t="s">
        <v>81</v>
      </c>
      <c r="G14" s="95" t="s">
        <v>139</v>
      </c>
    </row>
    <row r="15" spans="2:14">
      <c r="B15" s="91">
        <v>10</v>
      </c>
      <c r="C15" s="101">
        <v>44813</v>
      </c>
      <c r="D15" s="10" t="s">
        <v>193</v>
      </c>
      <c r="E15" s="114">
        <v>65000</v>
      </c>
      <c r="F15" s="11" t="s">
        <v>81</v>
      </c>
      <c r="G15" s="95" t="s">
        <v>139</v>
      </c>
    </row>
    <row r="16" spans="2:14">
      <c r="B16" s="91">
        <v>11</v>
      </c>
      <c r="C16" s="92">
        <v>44813</v>
      </c>
      <c r="D16" s="93" t="s">
        <v>237</v>
      </c>
      <c r="E16" s="94">
        <v>150000</v>
      </c>
      <c r="F16" s="11" t="s">
        <v>81</v>
      </c>
      <c r="G16" s="95" t="s">
        <v>82</v>
      </c>
    </row>
    <row r="17" spans="2:7">
      <c r="B17" s="100">
        <v>12</v>
      </c>
      <c r="C17" s="101">
        <v>44814</v>
      </c>
      <c r="D17" s="10" t="s">
        <v>253</v>
      </c>
      <c r="E17" s="114">
        <v>170000</v>
      </c>
      <c r="F17" s="11" t="s">
        <v>81</v>
      </c>
      <c r="G17" s="95" t="s">
        <v>139</v>
      </c>
    </row>
    <row r="18" spans="2:7">
      <c r="B18" s="91">
        <v>13</v>
      </c>
      <c r="C18" s="101">
        <v>44814</v>
      </c>
      <c r="D18" s="10" t="s">
        <v>254</v>
      </c>
      <c r="E18" s="114">
        <v>170000</v>
      </c>
      <c r="F18" s="11" t="s">
        <v>81</v>
      </c>
      <c r="G18" s="95" t="s">
        <v>255</v>
      </c>
    </row>
    <row r="19" spans="2:7">
      <c r="B19" s="91">
        <v>14</v>
      </c>
      <c r="C19" s="101">
        <v>44814</v>
      </c>
      <c r="D19" s="10" t="s">
        <v>227</v>
      </c>
      <c r="E19" s="114">
        <v>120000</v>
      </c>
      <c r="F19" s="11" t="s">
        <v>81</v>
      </c>
      <c r="G19" s="95" t="s">
        <v>139</v>
      </c>
    </row>
    <row r="20" spans="2:7">
      <c r="B20" s="100">
        <v>15</v>
      </c>
      <c r="C20" s="92">
        <v>44814</v>
      </c>
      <c r="D20" s="93" t="s">
        <v>144</v>
      </c>
      <c r="E20" s="94">
        <v>18500</v>
      </c>
      <c r="F20" s="11" t="s">
        <v>81</v>
      </c>
      <c r="G20" s="95" t="s">
        <v>135</v>
      </c>
    </row>
    <row r="21" spans="2:7">
      <c r="B21" s="91">
        <v>16</v>
      </c>
      <c r="C21" s="92">
        <v>44815</v>
      </c>
      <c r="D21" s="93" t="s">
        <v>238</v>
      </c>
      <c r="E21" s="94">
        <v>150000</v>
      </c>
      <c r="F21" s="11" t="s">
        <v>81</v>
      </c>
      <c r="G21" s="95" t="s">
        <v>82</v>
      </c>
    </row>
    <row r="22" spans="2:7">
      <c r="B22" s="91">
        <v>17</v>
      </c>
      <c r="C22" s="92">
        <v>44816</v>
      </c>
      <c r="D22" s="93" t="s">
        <v>158</v>
      </c>
      <c r="E22" s="94">
        <v>23500</v>
      </c>
      <c r="F22" s="11" t="s">
        <v>81</v>
      </c>
      <c r="G22" s="95" t="s">
        <v>157</v>
      </c>
    </row>
    <row r="23" spans="2:7">
      <c r="B23" s="100">
        <v>18</v>
      </c>
      <c r="C23" s="101">
        <v>44818</v>
      </c>
      <c r="D23" s="10" t="s">
        <v>201</v>
      </c>
      <c r="E23" s="114">
        <v>77000</v>
      </c>
      <c r="F23" s="11" t="s">
        <v>81</v>
      </c>
      <c r="G23" s="95" t="s">
        <v>139</v>
      </c>
    </row>
    <row r="24" spans="2:7">
      <c r="B24" s="91">
        <v>19</v>
      </c>
      <c r="C24" s="92">
        <v>44818</v>
      </c>
      <c r="D24" s="93" t="s">
        <v>185</v>
      </c>
      <c r="E24" s="94">
        <v>55500</v>
      </c>
      <c r="F24" s="11" t="s">
        <v>81</v>
      </c>
      <c r="G24" s="95" t="s">
        <v>135</v>
      </c>
    </row>
    <row r="25" spans="2:7">
      <c r="B25" s="91">
        <v>20</v>
      </c>
      <c r="C25" s="92">
        <v>44818</v>
      </c>
      <c r="D25" s="93" t="s">
        <v>154</v>
      </c>
      <c r="E25" s="94">
        <v>22000</v>
      </c>
      <c r="F25" s="11" t="s">
        <v>81</v>
      </c>
      <c r="G25" s="95" t="s">
        <v>135</v>
      </c>
    </row>
    <row r="26" spans="2:7">
      <c r="B26" s="100">
        <v>21</v>
      </c>
      <c r="C26" s="92">
        <v>44819</v>
      </c>
      <c r="D26" s="93" t="s">
        <v>240</v>
      </c>
      <c r="E26" s="94">
        <v>150000</v>
      </c>
      <c r="F26" s="11" t="s">
        <v>81</v>
      </c>
      <c r="G26" s="95" t="s">
        <v>82</v>
      </c>
    </row>
    <row r="27" spans="2:7">
      <c r="B27" s="91">
        <v>22</v>
      </c>
      <c r="C27" s="101">
        <v>44819</v>
      </c>
      <c r="D27" s="10" t="s">
        <v>145</v>
      </c>
      <c r="E27" s="114">
        <v>50000</v>
      </c>
      <c r="F27" s="11" t="s">
        <v>81</v>
      </c>
      <c r="G27" s="95" t="s">
        <v>139</v>
      </c>
    </row>
    <row r="28" spans="2:7">
      <c r="B28" s="91">
        <v>23</v>
      </c>
      <c r="C28" s="92">
        <v>44819</v>
      </c>
      <c r="D28" s="93" t="s">
        <v>210</v>
      </c>
      <c r="E28" s="94">
        <v>85000</v>
      </c>
      <c r="F28" s="11" t="s">
        <v>81</v>
      </c>
      <c r="G28" s="95" t="s">
        <v>211</v>
      </c>
    </row>
    <row r="29" spans="2:7">
      <c r="B29" s="100">
        <v>24</v>
      </c>
      <c r="C29" s="92">
        <v>44820</v>
      </c>
      <c r="D29" s="93" t="s">
        <v>264</v>
      </c>
      <c r="E29" s="94">
        <v>190000</v>
      </c>
      <c r="F29" s="11" t="s">
        <v>81</v>
      </c>
      <c r="G29" s="95" t="s">
        <v>82</v>
      </c>
    </row>
    <row r="30" spans="2:7">
      <c r="B30" s="91">
        <v>25</v>
      </c>
      <c r="C30" s="92">
        <v>44820</v>
      </c>
      <c r="D30" s="93" t="s">
        <v>265</v>
      </c>
      <c r="E30" s="94">
        <v>190000</v>
      </c>
      <c r="F30" s="11" t="s">
        <v>81</v>
      </c>
      <c r="G30" s="95" t="s">
        <v>82</v>
      </c>
    </row>
    <row r="31" spans="2:7">
      <c r="B31" s="91">
        <v>26</v>
      </c>
      <c r="C31" s="92">
        <v>44820</v>
      </c>
      <c r="D31" s="93" t="s">
        <v>190</v>
      </c>
      <c r="E31" s="94">
        <v>60000</v>
      </c>
      <c r="F31" s="11" t="s">
        <v>81</v>
      </c>
      <c r="G31" s="95" t="s">
        <v>132</v>
      </c>
    </row>
    <row r="32" spans="2:7">
      <c r="B32" s="100">
        <v>27</v>
      </c>
      <c r="C32" s="92">
        <v>44820</v>
      </c>
      <c r="D32" s="93" t="s">
        <v>140</v>
      </c>
      <c r="E32" s="94">
        <v>15000</v>
      </c>
      <c r="F32" s="11" t="s">
        <v>81</v>
      </c>
      <c r="G32" s="95" t="s">
        <v>141</v>
      </c>
    </row>
    <row r="33" spans="2:7">
      <c r="B33" s="91">
        <v>28</v>
      </c>
      <c r="C33" s="92">
        <v>44820</v>
      </c>
      <c r="D33" s="93" t="s">
        <v>142</v>
      </c>
      <c r="E33" s="94">
        <v>15000</v>
      </c>
      <c r="F33" s="11" t="s">
        <v>81</v>
      </c>
      <c r="G33" s="95" t="s">
        <v>135</v>
      </c>
    </row>
    <row r="34" spans="2:7">
      <c r="B34" s="91">
        <v>29</v>
      </c>
      <c r="C34" s="92">
        <v>44820</v>
      </c>
      <c r="D34" s="93" t="s">
        <v>161</v>
      </c>
      <c r="E34" s="94">
        <v>25000</v>
      </c>
      <c r="F34" s="11" t="s">
        <v>81</v>
      </c>
      <c r="G34" s="95" t="s">
        <v>135</v>
      </c>
    </row>
    <row r="35" spans="2:7">
      <c r="B35" s="100">
        <v>30</v>
      </c>
      <c r="C35" s="92">
        <v>44821</v>
      </c>
      <c r="D35" s="93" t="s">
        <v>242</v>
      </c>
      <c r="E35" s="94">
        <v>150000</v>
      </c>
      <c r="F35" s="11" t="s">
        <v>81</v>
      </c>
      <c r="G35" s="95" t="s">
        <v>82</v>
      </c>
    </row>
    <row r="36" spans="2:7">
      <c r="B36" s="91">
        <v>31</v>
      </c>
      <c r="C36" s="92">
        <v>44821</v>
      </c>
      <c r="D36" s="93" t="s">
        <v>277</v>
      </c>
      <c r="E36" s="94">
        <v>236000</v>
      </c>
      <c r="F36" s="11" t="s">
        <v>81</v>
      </c>
      <c r="G36" s="95" t="s">
        <v>132</v>
      </c>
    </row>
    <row r="37" spans="2:7">
      <c r="B37" s="91">
        <v>32</v>
      </c>
      <c r="C37" s="92">
        <v>44821</v>
      </c>
      <c r="D37" s="93" t="s">
        <v>137</v>
      </c>
      <c r="E37" s="94">
        <v>12000</v>
      </c>
      <c r="F37" s="11" t="s">
        <v>81</v>
      </c>
      <c r="G37" s="95" t="s">
        <v>135</v>
      </c>
    </row>
    <row r="38" spans="2:7">
      <c r="B38" s="100">
        <v>33</v>
      </c>
      <c r="C38" s="92">
        <v>44821</v>
      </c>
      <c r="D38" s="93" t="s">
        <v>196</v>
      </c>
      <c r="E38" s="94">
        <v>70000</v>
      </c>
      <c r="F38" s="11" t="s">
        <v>81</v>
      </c>
      <c r="G38" s="95" t="s">
        <v>135</v>
      </c>
    </row>
    <row r="39" spans="2:7">
      <c r="B39" s="91">
        <v>34</v>
      </c>
      <c r="C39" s="92">
        <v>44821</v>
      </c>
      <c r="D39" s="93" t="s">
        <v>191</v>
      </c>
      <c r="E39" s="94">
        <v>60000</v>
      </c>
      <c r="F39" s="11" t="s">
        <v>81</v>
      </c>
      <c r="G39" s="95" t="s">
        <v>179</v>
      </c>
    </row>
    <row r="40" spans="2:7">
      <c r="B40" s="91">
        <v>35</v>
      </c>
      <c r="C40" s="92">
        <v>44821</v>
      </c>
      <c r="D40" s="93" t="s">
        <v>225</v>
      </c>
      <c r="E40" s="94">
        <v>117000</v>
      </c>
      <c r="F40" s="11" t="s">
        <v>81</v>
      </c>
      <c r="G40" s="95" t="s">
        <v>187</v>
      </c>
    </row>
    <row r="41" spans="2:7">
      <c r="B41" s="100">
        <v>36</v>
      </c>
      <c r="C41" s="92">
        <v>44821</v>
      </c>
      <c r="D41" s="93" t="s">
        <v>192</v>
      </c>
      <c r="E41" s="94">
        <v>64000</v>
      </c>
      <c r="F41" s="11" t="s">
        <v>81</v>
      </c>
      <c r="G41" s="95" t="s">
        <v>147</v>
      </c>
    </row>
    <row r="42" spans="2:7">
      <c r="B42" s="91">
        <v>37</v>
      </c>
      <c r="C42" s="101">
        <v>44822</v>
      </c>
      <c r="D42" s="10" t="s">
        <v>156</v>
      </c>
      <c r="E42" s="114">
        <v>22750</v>
      </c>
      <c r="F42" s="11" t="s">
        <v>81</v>
      </c>
      <c r="G42" s="95" t="s">
        <v>157</v>
      </c>
    </row>
    <row r="43" spans="2:7">
      <c r="B43" s="91">
        <v>38</v>
      </c>
      <c r="C43" s="92">
        <v>44823</v>
      </c>
      <c r="D43" s="93" t="s">
        <v>243</v>
      </c>
      <c r="E43" s="94">
        <v>150000</v>
      </c>
      <c r="F43" s="11" t="s">
        <v>81</v>
      </c>
      <c r="G43" s="95" t="s">
        <v>82</v>
      </c>
    </row>
    <row r="44" spans="2:7">
      <c r="B44" s="100">
        <v>39</v>
      </c>
      <c r="C44" s="92">
        <v>44823</v>
      </c>
      <c r="D44" s="93" t="s">
        <v>266</v>
      </c>
      <c r="E44" s="94">
        <v>190000</v>
      </c>
      <c r="F44" s="11" t="s">
        <v>81</v>
      </c>
      <c r="G44" s="95" t="s">
        <v>82</v>
      </c>
    </row>
    <row r="45" spans="2:7">
      <c r="B45" s="91">
        <v>40</v>
      </c>
      <c r="C45" s="92">
        <v>44823</v>
      </c>
      <c r="D45" s="93" t="s">
        <v>244</v>
      </c>
      <c r="E45" s="94">
        <v>150000</v>
      </c>
      <c r="F45" s="11" t="s">
        <v>81</v>
      </c>
      <c r="G45" s="95" t="s">
        <v>82</v>
      </c>
    </row>
    <row r="46" spans="2:7">
      <c r="B46" s="91">
        <v>41</v>
      </c>
      <c r="C46" s="92">
        <v>44823</v>
      </c>
      <c r="D46" s="93" t="s">
        <v>155</v>
      </c>
      <c r="E46" s="94">
        <v>203500</v>
      </c>
      <c r="F46" s="11" t="s">
        <v>81</v>
      </c>
      <c r="G46" s="95" t="s">
        <v>157</v>
      </c>
    </row>
    <row r="47" spans="2:7">
      <c r="B47" s="100">
        <v>42</v>
      </c>
      <c r="C47" s="92">
        <v>44824</v>
      </c>
      <c r="D47" s="93" t="s">
        <v>230</v>
      </c>
      <c r="E47" s="94">
        <v>127500</v>
      </c>
      <c r="F47" s="11" t="s">
        <v>81</v>
      </c>
      <c r="G47" s="95" t="s">
        <v>187</v>
      </c>
    </row>
    <row r="48" spans="2:7">
      <c r="B48" s="91">
        <v>43</v>
      </c>
      <c r="C48" s="92">
        <v>44824</v>
      </c>
      <c r="D48" s="93" t="s">
        <v>204</v>
      </c>
      <c r="E48" s="94">
        <v>79000</v>
      </c>
      <c r="F48" s="11" t="s">
        <v>81</v>
      </c>
      <c r="G48" s="95" t="s">
        <v>187</v>
      </c>
    </row>
    <row r="49" spans="2:7">
      <c r="B49" s="91">
        <v>44</v>
      </c>
      <c r="C49" s="92">
        <v>44824</v>
      </c>
      <c r="D49" s="93" t="s">
        <v>186</v>
      </c>
      <c r="E49" s="94">
        <v>79000</v>
      </c>
      <c r="F49" s="11" t="s">
        <v>81</v>
      </c>
      <c r="G49" s="95" t="s">
        <v>187</v>
      </c>
    </row>
    <row r="50" spans="2:7">
      <c r="B50" s="100">
        <v>45</v>
      </c>
      <c r="C50" s="92">
        <v>44824</v>
      </c>
      <c r="D50" s="93" t="s">
        <v>205</v>
      </c>
      <c r="E50" s="94">
        <v>79000</v>
      </c>
      <c r="F50" s="11" t="s">
        <v>81</v>
      </c>
      <c r="G50" s="95" t="s">
        <v>187</v>
      </c>
    </row>
    <row r="51" spans="2:7">
      <c r="B51" s="91">
        <v>46</v>
      </c>
      <c r="C51" s="92">
        <v>44824</v>
      </c>
      <c r="D51" s="93" t="s">
        <v>231</v>
      </c>
      <c r="E51" s="94">
        <v>127500</v>
      </c>
      <c r="F51" s="11" t="s">
        <v>81</v>
      </c>
      <c r="G51" s="95" t="s">
        <v>187</v>
      </c>
    </row>
    <row r="52" spans="2:7">
      <c r="B52" s="91">
        <v>47</v>
      </c>
      <c r="C52" s="92">
        <v>44825</v>
      </c>
      <c r="D52" s="93" t="s">
        <v>270</v>
      </c>
      <c r="E52" s="94">
        <v>190000</v>
      </c>
      <c r="F52" s="11" t="s">
        <v>81</v>
      </c>
      <c r="G52" s="95" t="s">
        <v>82</v>
      </c>
    </row>
    <row r="53" spans="2:7">
      <c r="B53" s="100">
        <v>48</v>
      </c>
      <c r="C53" s="92">
        <v>44825</v>
      </c>
      <c r="D53" s="93" t="s">
        <v>271</v>
      </c>
      <c r="E53" s="94">
        <v>190000</v>
      </c>
      <c r="F53" s="11" t="s">
        <v>81</v>
      </c>
      <c r="G53" s="95" t="s">
        <v>82</v>
      </c>
    </row>
    <row r="54" spans="2:7">
      <c r="B54" s="91">
        <v>49</v>
      </c>
      <c r="C54" s="92">
        <v>44825</v>
      </c>
      <c r="D54" s="93" t="s">
        <v>245</v>
      </c>
      <c r="E54" s="94">
        <v>150000</v>
      </c>
      <c r="F54" s="11" t="s">
        <v>81</v>
      </c>
      <c r="G54" s="95" t="s">
        <v>82</v>
      </c>
    </row>
    <row r="55" spans="2:7">
      <c r="B55" s="91">
        <v>50</v>
      </c>
      <c r="C55" s="92">
        <v>44825</v>
      </c>
      <c r="D55" s="93" t="s">
        <v>229</v>
      </c>
      <c r="E55" s="94">
        <v>120500</v>
      </c>
      <c r="F55" s="11" t="s">
        <v>81</v>
      </c>
      <c r="G55" s="95" t="s">
        <v>187</v>
      </c>
    </row>
    <row r="56" spans="2:7">
      <c r="B56" s="100">
        <v>51</v>
      </c>
      <c r="C56" s="92">
        <v>44825</v>
      </c>
      <c r="D56" s="93" t="s">
        <v>206</v>
      </c>
      <c r="E56" s="94">
        <v>79000</v>
      </c>
      <c r="F56" s="11" t="s">
        <v>81</v>
      </c>
      <c r="G56" s="95" t="s">
        <v>187</v>
      </c>
    </row>
    <row r="57" spans="2:7">
      <c r="B57" s="91">
        <v>52</v>
      </c>
      <c r="C57" s="92">
        <v>44825</v>
      </c>
      <c r="D57" s="93" t="s">
        <v>213</v>
      </c>
      <c r="E57" s="94">
        <v>85500</v>
      </c>
      <c r="F57" s="11" t="s">
        <v>81</v>
      </c>
      <c r="G57" s="95" t="s">
        <v>187</v>
      </c>
    </row>
    <row r="58" spans="2:7">
      <c r="B58" s="91">
        <v>53</v>
      </c>
      <c r="C58" s="92">
        <v>44826</v>
      </c>
      <c r="D58" s="93" t="s">
        <v>272</v>
      </c>
      <c r="E58" s="94">
        <v>190000</v>
      </c>
      <c r="F58" s="11" t="s">
        <v>81</v>
      </c>
      <c r="G58" s="95" t="s">
        <v>82</v>
      </c>
    </row>
    <row r="59" spans="2:7">
      <c r="B59" s="100">
        <v>54</v>
      </c>
      <c r="C59" s="92">
        <v>44826</v>
      </c>
      <c r="D59" s="93" t="s">
        <v>182</v>
      </c>
      <c r="E59" s="94">
        <v>55000</v>
      </c>
      <c r="F59" s="11" t="s">
        <v>81</v>
      </c>
      <c r="G59" s="95" t="s">
        <v>82</v>
      </c>
    </row>
    <row r="60" spans="2:7">
      <c r="B60" s="91">
        <v>55</v>
      </c>
      <c r="C60" s="92">
        <v>44826</v>
      </c>
      <c r="D60" s="93" t="s">
        <v>242</v>
      </c>
      <c r="E60" s="94">
        <v>150000</v>
      </c>
      <c r="F60" s="11" t="s">
        <v>81</v>
      </c>
      <c r="G60" s="95" t="s">
        <v>82</v>
      </c>
    </row>
    <row r="61" spans="2:7">
      <c r="B61" s="91">
        <v>56</v>
      </c>
      <c r="C61" s="92">
        <v>44827</v>
      </c>
      <c r="D61" s="93" t="s">
        <v>259</v>
      </c>
      <c r="E61" s="94">
        <v>185000</v>
      </c>
      <c r="F61" s="11" t="s">
        <v>81</v>
      </c>
      <c r="G61" s="95" t="s">
        <v>135</v>
      </c>
    </row>
    <row r="62" spans="2:7">
      <c r="B62" s="100">
        <v>57</v>
      </c>
      <c r="C62" s="92">
        <v>44827</v>
      </c>
      <c r="D62" s="93" t="s">
        <v>224</v>
      </c>
      <c r="E62" s="94">
        <v>106000</v>
      </c>
      <c r="F62" s="11" t="s">
        <v>81</v>
      </c>
      <c r="G62" s="95" t="s">
        <v>135</v>
      </c>
    </row>
    <row r="63" spans="2:7">
      <c r="B63" s="91">
        <v>58</v>
      </c>
      <c r="C63" s="92">
        <v>44827</v>
      </c>
      <c r="D63" s="93" t="s">
        <v>232</v>
      </c>
      <c r="E63" s="94">
        <v>130000</v>
      </c>
      <c r="F63" s="11" t="s">
        <v>81</v>
      </c>
      <c r="G63" s="95" t="s">
        <v>187</v>
      </c>
    </row>
    <row r="64" spans="2:7">
      <c r="B64" s="91">
        <v>59</v>
      </c>
      <c r="C64" s="92">
        <v>44829</v>
      </c>
      <c r="D64" s="93" t="s">
        <v>246</v>
      </c>
      <c r="E64" s="94">
        <v>150000</v>
      </c>
      <c r="F64" s="11" t="s">
        <v>81</v>
      </c>
      <c r="G64" s="95" t="s">
        <v>82</v>
      </c>
    </row>
    <row r="65" spans="2:7">
      <c r="B65" s="100">
        <v>60</v>
      </c>
      <c r="C65" s="92">
        <v>44829</v>
      </c>
      <c r="D65" s="93" t="s">
        <v>257</v>
      </c>
      <c r="E65" s="94">
        <v>171000</v>
      </c>
      <c r="F65" s="11" t="s">
        <v>81</v>
      </c>
      <c r="G65" s="95" t="s">
        <v>187</v>
      </c>
    </row>
    <row r="66" spans="2:7">
      <c r="B66" s="91">
        <v>61</v>
      </c>
      <c r="C66" s="92">
        <v>44830</v>
      </c>
      <c r="D66" s="93" t="s">
        <v>273</v>
      </c>
      <c r="E66" s="94">
        <v>190000</v>
      </c>
      <c r="F66" s="11" t="s">
        <v>81</v>
      </c>
      <c r="G66" s="95" t="s">
        <v>82</v>
      </c>
    </row>
    <row r="67" spans="2:7">
      <c r="B67" s="91">
        <v>62</v>
      </c>
      <c r="C67" s="92">
        <v>44830</v>
      </c>
      <c r="D67" s="93" t="s">
        <v>168</v>
      </c>
      <c r="E67" s="94">
        <v>35000</v>
      </c>
      <c r="F67" s="11" t="s">
        <v>81</v>
      </c>
      <c r="G67" s="95" t="s">
        <v>147</v>
      </c>
    </row>
    <row r="68" spans="2:7">
      <c r="B68" s="100">
        <v>63</v>
      </c>
      <c r="C68" s="92">
        <v>44831</v>
      </c>
      <c r="D68" s="93" t="s">
        <v>202</v>
      </c>
      <c r="E68" s="94">
        <v>77400</v>
      </c>
      <c r="F68" s="11" t="s">
        <v>81</v>
      </c>
      <c r="G68" s="95" t="s">
        <v>187</v>
      </c>
    </row>
    <row r="69" spans="2:7">
      <c r="B69" s="91">
        <v>64</v>
      </c>
      <c r="C69" s="92">
        <v>44831</v>
      </c>
      <c r="D69" s="93" t="s">
        <v>186</v>
      </c>
      <c r="E69" s="94">
        <v>59000</v>
      </c>
      <c r="F69" s="11" t="s">
        <v>81</v>
      </c>
      <c r="G69" s="95" t="s">
        <v>187</v>
      </c>
    </row>
    <row r="70" spans="2:7">
      <c r="B70" s="91">
        <v>65</v>
      </c>
      <c r="C70" s="92">
        <v>44832</v>
      </c>
      <c r="D70" s="93" t="s">
        <v>171</v>
      </c>
      <c r="E70" s="94">
        <v>39000</v>
      </c>
      <c r="F70" s="11" t="s">
        <v>81</v>
      </c>
      <c r="G70" s="95" t="s">
        <v>135</v>
      </c>
    </row>
    <row r="71" spans="2:7">
      <c r="B71" s="100">
        <v>66</v>
      </c>
      <c r="C71" s="92">
        <v>44832</v>
      </c>
      <c r="D71" s="93" t="s">
        <v>188</v>
      </c>
      <c r="E71" s="94">
        <v>59000</v>
      </c>
      <c r="F71" s="11" t="s">
        <v>81</v>
      </c>
      <c r="G71" s="95" t="s">
        <v>187</v>
      </c>
    </row>
    <row r="72" spans="2:7">
      <c r="B72" s="91">
        <v>67</v>
      </c>
      <c r="C72" s="92">
        <v>44832</v>
      </c>
      <c r="D72" s="93" t="s">
        <v>214</v>
      </c>
      <c r="E72" s="94">
        <v>85500</v>
      </c>
      <c r="F72" s="11" t="s">
        <v>81</v>
      </c>
      <c r="G72" s="95" t="s">
        <v>187</v>
      </c>
    </row>
    <row r="73" spans="2:7">
      <c r="B73" s="115">
        <v>68</v>
      </c>
      <c r="C73" s="116">
        <v>44833</v>
      </c>
      <c r="D73" s="117" t="s">
        <v>160</v>
      </c>
      <c r="E73" s="118">
        <v>24000</v>
      </c>
      <c r="F73" s="75" t="s">
        <v>81</v>
      </c>
      <c r="G73" s="105" t="s">
        <v>135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2:N68"/>
  <sheetViews>
    <sheetView topLeftCell="A2" workbookViewId="0">
      <selection activeCell="H72" sqref="H72"/>
    </sheetView>
  </sheetViews>
  <sheetFormatPr defaultColWidth="9" defaultRowHeight="14.4"/>
  <cols>
    <col min="1" max="1" width="2.6640625" customWidth="1"/>
    <col min="3" max="3" width="16.77734375" customWidth="1"/>
    <col min="4" max="4" width="51.109375" customWidth="1"/>
    <col min="5" max="5" width="12.88671875" customWidth="1"/>
  </cols>
  <sheetData>
    <row r="2" spans="2:14">
      <c r="B2" s="48" t="s">
        <v>739</v>
      </c>
      <c r="C2" s="188" t="s">
        <v>742</v>
      </c>
      <c r="D2" s="188"/>
    </row>
    <row r="3" spans="2:14">
      <c r="B3" s="48" t="s">
        <v>735</v>
      </c>
      <c r="C3" s="188" t="s">
        <v>743</v>
      </c>
      <c r="D3" s="188"/>
    </row>
    <row r="5" spans="2:14">
      <c r="B5" s="86" t="s">
        <v>0</v>
      </c>
      <c r="C5" s="87" t="s">
        <v>1</v>
      </c>
      <c r="D5" s="87" t="s">
        <v>2</v>
      </c>
      <c r="E5" s="87" t="s">
        <v>3</v>
      </c>
      <c r="F5" s="87" t="s">
        <v>4</v>
      </c>
      <c r="G5" s="88" t="s">
        <v>5</v>
      </c>
    </row>
    <row r="6" spans="2:14">
      <c r="B6" s="100">
        <v>78</v>
      </c>
      <c r="C6" s="97">
        <v>44850</v>
      </c>
      <c r="D6" s="18" t="s">
        <v>382</v>
      </c>
      <c r="E6" s="98">
        <v>20000</v>
      </c>
      <c r="F6" s="11" t="s">
        <v>383</v>
      </c>
      <c r="G6" s="11" t="s">
        <v>184</v>
      </c>
    </row>
    <row r="7" spans="2:14">
      <c r="B7" s="100">
        <v>79</v>
      </c>
      <c r="C7" s="97">
        <v>44850</v>
      </c>
      <c r="D7" s="18" t="s">
        <v>384</v>
      </c>
      <c r="E7" s="98">
        <v>45000</v>
      </c>
      <c r="F7" s="11" t="s">
        <v>383</v>
      </c>
      <c r="G7" s="95" t="s">
        <v>184</v>
      </c>
    </row>
    <row r="8" spans="2:14">
      <c r="B8" s="100">
        <v>80</v>
      </c>
      <c r="C8" s="97">
        <v>44850</v>
      </c>
      <c r="D8" s="18" t="s">
        <v>385</v>
      </c>
      <c r="E8" s="98">
        <v>25000</v>
      </c>
      <c r="F8" s="11" t="s">
        <v>383</v>
      </c>
      <c r="G8" s="95" t="s">
        <v>147</v>
      </c>
    </row>
    <row r="9" spans="2:14">
      <c r="B9" s="100">
        <v>81</v>
      </c>
      <c r="C9" s="97">
        <v>44850</v>
      </c>
      <c r="D9" s="18" t="s">
        <v>386</v>
      </c>
      <c r="E9" s="98">
        <v>26000</v>
      </c>
      <c r="F9" s="11" t="s">
        <v>383</v>
      </c>
      <c r="G9" s="95" t="s">
        <v>147</v>
      </c>
    </row>
    <row r="10" spans="2:14">
      <c r="B10" s="100">
        <v>82</v>
      </c>
      <c r="C10" s="97">
        <v>44850</v>
      </c>
      <c r="D10" s="18" t="s">
        <v>387</v>
      </c>
      <c r="E10" s="98">
        <v>86000</v>
      </c>
      <c r="F10" s="11" t="s">
        <v>383</v>
      </c>
      <c r="G10" s="95" t="s">
        <v>211</v>
      </c>
    </row>
    <row r="11" spans="2:14">
      <c r="B11" s="100">
        <v>83</v>
      </c>
      <c r="C11" s="97">
        <v>44850</v>
      </c>
      <c r="D11" s="18" t="s">
        <v>388</v>
      </c>
      <c r="E11" s="98">
        <v>80000</v>
      </c>
      <c r="F11" s="11" t="s">
        <v>383</v>
      </c>
      <c r="G11" s="95" t="s">
        <v>211</v>
      </c>
      <c r="L11" s="35"/>
      <c r="N11" s="36"/>
    </row>
    <row r="12" spans="2:14">
      <c r="B12" s="100">
        <v>84</v>
      </c>
      <c r="C12" s="97">
        <v>44850</v>
      </c>
      <c r="D12" s="18" t="s">
        <v>389</v>
      </c>
      <c r="E12" s="98">
        <v>30000</v>
      </c>
      <c r="F12" s="11" t="s">
        <v>383</v>
      </c>
      <c r="G12" s="95" t="s">
        <v>179</v>
      </c>
      <c r="L12" s="35"/>
      <c r="N12" s="36"/>
    </row>
    <row r="13" spans="2:14">
      <c r="B13" s="100">
        <v>85</v>
      </c>
      <c r="C13" s="97">
        <v>44851</v>
      </c>
      <c r="D13" s="18" t="s">
        <v>390</v>
      </c>
      <c r="E13" s="98">
        <v>200000</v>
      </c>
      <c r="F13" s="11" t="s">
        <v>383</v>
      </c>
      <c r="G13" s="95" t="s">
        <v>147</v>
      </c>
    </row>
    <row r="14" spans="2:14">
      <c r="B14" s="100">
        <v>86</v>
      </c>
      <c r="C14" s="97">
        <v>44851</v>
      </c>
      <c r="D14" s="18" t="s">
        <v>391</v>
      </c>
      <c r="E14" s="98">
        <v>150000</v>
      </c>
      <c r="F14" s="11" t="s">
        <v>383</v>
      </c>
      <c r="G14" s="95" t="s">
        <v>147</v>
      </c>
    </row>
    <row r="15" spans="2:14">
      <c r="B15" s="100">
        <v>87</v>
      </c>
      <c r="C15" s="97">
        <v>44851</v>
      </c>
      <c r="D15" s="18" t="s">
        <v>392</v>
      </c>
      <c r="E15" s="98">
        <v>166500</v>
      </c>
      <c r="F15" s="11" t="s">
        <v>383</v>
      </c>
      <c r="G15" s="95" t="s">
        <v>135</v>
      </c>
    </row>
    <row r="16" spans="2:14">
      <c r="B16" s="100">
        <v>88</v>
      </c>
      <c r="C16" s="97">
        <v>44851</v>
      </c>
      <c r="D16" s="18" t="s">
        <v>393</v>
      </c>
      <c r="E16" s="98">
        <v>25000</v>
      </c>
      <c r="F16" s="11" t="s">
        <v>383</v>
      </c>
      <c r="G16" s="95" t="s">
        <v>135</v>
      </c>
    </row>
    <row r="17" spans="2:7">
      <c r="B17" s="100">
        <v>89</v>
      </c>
      <c r="C17" s="97">
        <v>44851</v>
      </c>
      <c r="D17" s="18" t="s">
        <v>394</v>
      </c>
      <c r="E17" s="98">
        <v>50000</v>
      </c>
      <c r="F17" s="11" t="s">
        <v>383</v>
      </c>
      <c r="G17" s="95" t="s">
        <v>147</v>
      </c>
    </row>
    <row r="18" spans="2:7">
      <c r="B18" s="100">
        <v>90</v>
      </c>
      <c r="C18" s="97">
        <v>44852</v>
      </c>
      <c r="D18" s="18" t="s">
        <v>395</v>
      </c>
      <c r="E18" s="98">
        <v>168000</v>
      </c>
      <c r="F18" s="11" t="s">
        <v>383</v>
      </c>
      <c r="G18" s="95" t="s">
        <v>132</v>
      </c>
    </row>
    <row r="19" spans="2:7">
      <c r="B19" s="100">
        <v>91</v>
      </c>
      <c r="C19" s="97">
        <v>44852</v>
      </c>
      <c r="D19" s="18" t="s">
        <v>396</v>
      </c>
      <c r="E19" s="98">
        <v>30000</v>
      </c>
      <c r="F19" s="11" t="s">
        <v>383</v>
      </c>
      <c r="G19" s="95" t="s">
        <v>147</v>
      </c>
    </row>
    <row r="20" spans="2:7">
      <c r="B20" s="100">
        <v>92</v>
      </c>
      <c r="C20" s="97">
        <v>44853</v>
      </c>
      <c r="D20" s="18" t="s">
        <v>397</v>
      </c>
      <c r="E20" s="98">
        <v>300000</v>
      </c>
      <c r="F20" s="11" t="s">
        <v>383</v>
      </c>
      <c r="G20" s="95" t="s">
        <v>147</v>
      </c>
    </row>
    <row r="21" spans="2:7">
      <c r="B21" s="100">
        <v>93</v>
      </c>
      <c r="C21" s="97">
        <v>44853</v>
      </c>
      <c r="D21" s="18" t="s">
        <v>398</v>
      </c>
      <c r="E21" s="98">
        <v>144100</v>
      </c>
      <c r="F21" s="11" t="s">
        <v>383</v>
      </c>
      <c r="G21" s="95" t="s">
        <v>132</v>
      </c>
    </row>
    <row r="22" spans="2:7">
      <c r="B22" s="100">
        <v>94</v>
      </c>
      <c r="C22" s="97">
        <v>44853</v>
      </c>
      <c r="D22" s="18" t="s">
        <v>399</v>
      </c>
      <c r="E22" s="98">
        <v>18500</v>
      </c>
      <c r="F22" s="11" t="s">
        <v>383</v>
      </c>
      <c r="G22" s="95" t="s">
        <v>135</v>
      </c>
    </row>
    <row r="23" spans="2:7">
      <c r="B23" s="100">
        <v>95</v>
      </c>
      <c r="C23" s="97">
        <v>44853</v>
      </c>
      <c r="D23" s="18" t="s">
        <v>400</v>
      </c>
      <c r="E23" s="98">
        <v>194284</v>
      </c>
      <c r="F23" s="11" t="s">
        <v>383</v>
      </c>
      <c r="G23" s="95" t="s">
        <v>179</v>
      </c>
    </row>
    <row r="24" spans="2:7">
      <c r="B24" s="100">
        <v>96</v>
      </c>
      <c r="C24" s="97">
        <v>44853</v>
      </c>
      <c r="D24" s="18" t="s">
        <v>401</v>
      </c>
      <c r="E24" s="98">
        <v>406150</v>
      </c>
      <c r="F24" s="11" t="s">
        <v>383</v>
      </c>
      <c r="G24" s="95" t="s">
        <v>179</v>
      </c>
    </row>
    <row r="25" spans="2:7">
      <c r="B25" s="100">
        <v>97</v>
      </c>
      <c r="C25" s="97">
        <v>44854</v>
      </c>
      <c r="D25" s="18" t="s">
        <v>402</v>
      </c>
      <c r="E25" s="98">
        <v>111280</v>
      </c>
      <c r="F25" s="11" t="s">
        <v>383</v>
      </c>
      <c r="G25" s="95" t="s">
        <v>179</v>
      </c>
    </row>
    <row r="26" spans="2:7">
      <c r="B26" s="100">
        <v>98</v>
      </c>
      <c r="C26" s="97">
        <v>44856</v>
      </c>
      <c r="D26" s="18" t="s">
        <v>403</v>
      </c>
      <c r="E26" s="98">
        <v>280000</v>
      </c>
      <c r="F26" s="11" t="s">
        <v>383</v>
      </c>
      <c r="G26" s="95" t="s">
        <v>179</v>
      </c>
    </row>
    <row r="27" spans="2:7">
      <c r="B27" s="100">
        <v>99</v>
      </c>
      <c r="C27" s="97">
        <v>44856</v>
      </c>
      <c r="D27" s="18" t="s">
        <v>404</v>
      </c>
      <c r="E27" s="98">
        <v>300000</v>
      </c>
      <c r="F27" s="11" t="s">
        <v>383</v>
      </c>
      <c r="G27" s="95" t="s">
        <v>147</v>
      </c>
    </row>
    <row r="28" spans="2:7">
      <c r="B28" s="100">
        <v>100</v>
      </c>
      <c r="C28" s="97">
        <v>44856</v>
      </c>
      <c r="D28" s="18" t="s">
        <v>405</v>
      </c>
      <c r="E28" s="98">
        <v>328000</v>
      </c>
      <c r="F28" s="11" t="s">
        <v>383</v>
      </c>
      <c r="G28" s="95" t="s">
        <v>147</v>
      </c>
    </row>
    <row r="29" spans="2:7">
      <c r="B29" s="100">
        <v>101</v>
      </c>
      <c r="C29" s="97">
        <v>44856</v>
      </c>
      <c r="D29" s="18" t="s">
        <v>406</v>
      </c>
      <c r="E29" s="98">
        <v>26000</v>
      </c>
      <c r="F29" s="11" t="s">
        <v>383</v>
      </c>
      <c r="G29" s="95" t="s">
        <v>147</v>
      </c>
    </row>
    <row r="30" spans="2:7">
      <c r="B30" s="100">
        <v>102</v>
      </c>
      <c r="C30" s="97">
        <v>44856</v>
      </c>
      <c r="D30" s="18" t="s">
        <v>407</v>
      </c>
      <c r="E30" s="98">
        <v>100000</v>
      </c>
      <c r="F30" s="11" t="s">
        <v>383</v>
      </c>
      <c r="G30" s="95" t="s">
        <v>139</v>
      </c>
    </row>
    <row r="31" spans="2:7">
      <c r="B31" s="100">
        <v>103</v>
      </c>
      <c r="C31" s="97">
        <v>44858</v>
      </c>
      <c r="D31" s="18" t="s">
        <v>408</v>
      </c>
      <c r="E31" s="98">
        <v>89400</v>
      </c>
      <c r="F31" s="11" t="s">
        <v>383</v>
      </c>
      <c r="G31" s="95" t="s">
        <v>187</v>
      </c>
    </row>
    <row r="32" spans="2:7">
      <c r="B32" s="100">
        <v>104</v>
      </c>
      <c r="C32" s="97">
        <v>44858</v>
      </c>
      <c r="D32" s="18" t="s">
        <v>409</v>
      </c>
      <c r="E32" s="98">
        <v>83000</v>
      </c>
      <c r="F32" s="11" t="s">
        <v>383</v>
      </c>
      <c r="G32" s="95" t="s">
        <v>132</v>
      </c>
    </row>
    <row r="33" spans="2:7">
      <c r="B33" s="100">
        <v>105</v>
      </c>
      <c r="C33" s="97">
        <v>44858</v>
      </c>
      <c r="D33" s="18" t="s">
        <v>410</v>
      </c>
      <c r="E33" s="98">
        <v>600000</v>
      </c>
      <c r="F33" s="11" t="s">
        <v>383</v>
      </c>
      <c r="G33" s="95" t="s">
        <v>135</v>
      </c>
    </row>
    <row r="34" spans="2:7">
      <c r="B34" s="100">
        <v>106</v>
      </c>
      <c r="C34" s="97">
        <v>44858</v>
      </c>
      <c r="D34" s="18" t="s">
        <v>411</v>
      </c>
      <c r="E34" s="98">
        <v>730000</v>
      </c>
      <c r="F34" s="11" t="s">
        <v>383</v>
      </c>
      <c r="G34" s="95" t="s">
        <v>132</v>
      </c>
    </row>
    <row r="35" spans="2:7">
      <c r="B35" s="100">
        <v>107</v>
      </c>
      <c r="C35" s="97">
        <v>44858</v>
      </c>
      <c r="D35" s="18" t="s">
        <v>412</v>
      </c>
      <c r="E35" s="98">
        <v>114000</v>
      </c>
      <c r="F35" s="11" t="s">
        <v>383</v>
      </c>
      <c r="G35" s="95" t="s">
        <v>187</v>
      </c>
    </row>
    <row r="36" spans="2:7">
      <c r="B36" s="100">
        <v>108</v>
      </c>
      <c r="C36" s="97">
        <v>44858</v>
      </c>
      <c r="D36" s="18" t="s">
        <v>413</v>
      </c>
      <c r="E36" s="98">
        <v>90000</v>
      </c>
      <c r="F36" s="11" t="s">
        <v>383</v>
      </c>
      <c r="G36" s="95" t="s">
        <v>132</v>
      </c>
    </row>
    <row r="37" spans="2:7">
      <c r="B37" s="100">
        <v>109</v>
      </c>
      <c r="C37" s="97">
        <v>44858</v>
      </c>
      <c r="D37" s="18" t="s">
        <v>414</v>
      </c>
      <c r="E37" s="98">
        <v>26000</v>
      </c>
      <c r="F37" s="11" t="s">
        <v>383</v>
      </c>
      <c r="G37" s="95" t="s">
        <v>135</v>
      </c>
    </row>
    <row r="38" spans="2:7">
      <c r="B38" s="100">
        <v>110</v>
      </c>
      <c r="C38" s="97">
        <v>44858</v>
      </c>
      <c r="D38" s="18" t="s">
        <v>415</v>
      </c>
      <c r="E38" s="98">
        <v>75000</v>
      </c>
      <c r="F38" s="11" t="s">
        <v>383</v>
      </c>
      <c r="G38" s="95" t="s">
        <v>147</v>
      </c>
    </row>
    <row r="39" spans="2:7">
      <c r="B39" s="100">
        <v>111</v>
      </c>
      <c r="C39" s="97">
        <v>44858</v>
      </c>
      <c r="D39" s="18" t="s">
        <v>416</v>
      </c>
      <c r="E39" s="98">
        <v>15000</v>
      </c>
      <c r="F39" s="11" t="s">
        <v>383</v>
      </c>
      <c r="G39" s="95" t="s">
        <v>141</v>
      </c>
    </row>
    <row r="40" spans="2:7">
      <c r="B40" s="100">
        <v>112</v>
      </c>
      <c r="C40" s="97">
        <v>44858</v>
      </c>
      <c r="D40" s="18" t="s">
        <v>417</v>
      </c>
      <c r="E40" s="98">
        <v>60000</v>
      </c>
      <c r="F40" s="11" t="s">
        <v>383</v>
      </c>
      <c r="G40" s="95" t="s">
        <v>418</v>
      </c>
    </row>
    <row r="41" spans="2:7">
      <c r="B41" s="100">
        <v>113</v>
      </c>
      <c r="C41" s="97">
        <v>44858</v>
      </c>
      <c r="D41" s="18" t="s">
        <v>419</v>
      </c>
      <c r="E41" s="98">
        <v>200000</v>
      </c>
      <c r="F41" s="11" t="s">
        <v>383</v>
      </c>
      <c r="G41" s="95" t="s">
        <v>147</v>
      </c>
    </row>
    <row r="42" spans="2:7">
      <c r="B42" s="100">
        <v>114</v>
      </c>
      <c r="C42" s="97">
        <v>44858</v>
      </c>
      <c r="D42" s="18" t="s">
        <v>420</v>
      </c>
      <c r="E42" s="98">
        <v>25000</v>
      </c>
      <c r="F42" s="11" t="s">
        <v>383</v>
      </c>
      <c r="G42" s="95" t="s">
        <v>418</v>
      </c>
    </row>
    <row r="43" spans="2:7">
      <c r="B43" s="100">
        <v>115</v>
      </c>
      <c r="C43" s="97">
        <v>44858</v>
      </c>
      <c r="D43" s="18" t="s">
        <v>421</v>
      </c>
      <c r="E43" s="98">
        <v>20000</v>
      </c>
      <c r="F43" s="11" t="s">
        <v>383</v>
      </c>
      <c r="G43" s="95" t="s">
        <v>147</v>
      </c>
    </row>
    <row r="44" spans="2:7">
      <c r="B44" s="100">
        <v>116</v>
      </c>
      <c r="C44" s="97">
        <v>44859</v>
      </c>
      <c r="D44" s="18" t="s">
        <v>421</v>
      </c>
      <c r="E44" s="98">
        <v>20000</v>
      </c>
      <c r="F44" s="11" t="s">
        <v>383</v>
      </c>
      <c r="G44" s="95" t="s">
        <v>147</v>
      </c>
    </row>
    <row r="45" spans="2:7">
      <c r="B45" s="100">
        <v>117</v>
      </c>
      <c r="C45" s="97">
        <v>44859</v>
      </c>
      <c r="D45" s="18" t="s">
        <v>422</v>
      </c>
      <c r="E45" s="98">
        <v>39000</v>
      </c>
      <c r="F45" s="11" t="s">
        <v>383</v>
      </c>
      <c r="G45" s="95" t="s">
        <v>147</v>
      </c>
    </row>
    <row r="46" spans="2:7">
      <c r="B46" s="100">
        <v>118</v>
      </c>
      <c r="C46" s="97">
        <v>44859</v>
      </c>
      <c r="D46" s="18" t="s">
        <v>423</v>
      </c>
      <c r="E46" s="98">
        <v>35000</v>
      </c>
      <c r="F46" s="11" t="s">
        <v>383</v>
      </c>
      <c r="G46" s="95" t="s">
        <v>187</v>
      </c>
    </row>
    <row r="47" spans="2:7">
      <c r="B47" s="100">
        <v>119</v>
      </c>
      <c r="C47" s="97">
        <v>44860</v>
      </c>
      <c r="D47" s="18" t="s">
        <v>421</v>
      </c>
      <c r="E47" s="98">
        <v>26000</v>
      </c>
      <c r="F47" s="11" t="s">
        <v>383</v>
      </c>
      <c r="G47" s="95" t="s">
        <v>147</v>
      </c>
    </row>
    <row r="48" spans="2:7">
      <c r="B48" s="100">
        <v>120</v>
      </c>
      <c r="C48" s="97">
        <v>44860</v>
      </c>
      <c r="D48" s="18" t="s">
        <v>424</v>
      </c>
      <c r="E48" s="98">
        <v>40000</v>
      </c>
      <c r="F48" s="11" t="s">
        <v>383</v>
      </c>
      <c r="G48" s="95" t="s">
        <v>147</v>
      </c>
    </row>
    <row r="49" spans="2:7">
      <c r="B49" s="100">
        <v>121</v>
      </c>
      <c r="C49" s="97">
        <v>44860</v>
      </c>
      <c r="D49" s="18" t="s">
        <v>425</v>
      </c>
      <c r="E49" s="98">
        <v>51000</v>
      </c>
      <c r="F49" s="11" t="s">
        <v>383</v>
      </c>
      <c r="G49" s="95" t="s">
        <v>147</v>
      </c>
    </row>
    <row r="50" spans="2:7">
      <c r="B50" s="100">
        <v>122</v>
      </c>
      <c r="C50" s="97">
        <v>44860</v>
      </c>
      <c r="D50" s="18" t="s">
        <v>426</v>
      </c>
      <c r="E50" s="98">
        <v>170000</v>
      </c>
      <c r="F50" s="11" t="s">
        <v>383</v>
      </c>
      <c r="G50" s="95" t="s">
        <v>139</v>
      </c>
    </row>
    <row r="51" spans="2:7">
      <c r="B51" s="100">
        <v>123</v>
      </c>
      <c r="C51" s="97">
        <v>44860</v>
      </c>
      <c r="D51" s="18" t="s">
        <v>427</v>
      </c>
      <c r="E51" s="98">
        <v>148000</v>
      </c>
      <c r="F51" s="11" t="s">
        <v>383</v>
      </c>
      <c r="G51" s="95" t="s">
        <v>139</v>
      </c>
    </row>
    <row r="52" spans="2:7">
      <c r="B52" s="100">
        <v>124</v>
      </c>
      <c r="C52" s="97">
        <v>44858</v>
      </c>
      <c r="D52" s="18" t="s">
        <v>428</v>
      </c>
      <c r="E52" s="98">
        <v>271000</v>
      </c>
      <c r="F52" s="11" t="s">
        <v>383</v>
      </c>
      <c r="G52" s="95" t="s">
        <v>187</v>
      </c>
    </row>
    <row r="53" spans="2:7">
      <c r="B53" s="100">
        <v>125</v>
      </c>
      <c r="C53" s="97">
        <v>44861</v>
      </c>
      <c r="D53" s="18" t="s">
        <v>421</v>
      </c>
      <c r="E53" s="98">
        <v>20000</v>
      </c>
      <c r="F53" s="11" t="s">
        <v>383</v>
      </c>
      <c r="G53" s="95" t="s">
        <v>147</v>
      </c>
    </row>
    <row r="54" spans="2:7">
      <c r="B54" s="100">
        <v>126</v>
      </c>
      <c r="C54" s="97">
        <v>44861</v>
      </c>
      <c r="D54" s="18" t="s">
        <v>420</v>
      </c>
      <c r="E54" s="98">
        <v>30000</v>
      </c>
      <c r="F54" s="11" t="s">
        <v>383</v>
      </c>
      <c r="G54" s="95" t="s">
        <v>418</v>
      </c>
    </row>
    <row r="55" spans="2:7">
      <c r="B55" s="100">
        <v>127</v>
      </c>
      <c r="C55" s="97">
        <v>44861</v>
      </c>
      <c r="D55" s="18" t="s">
        <v>429</v>
      </c>
      <c r="E55" s="98">
        <v>99000</v>
      </c>
      <c r="F55" s="11" t="s">
        <v>383</v>
      </c>
      <c r="G55" s="95" t="s">
        <v>147</v>
      </c>
    </row>
    <row r="56" spans="2:7">
      <c r="B56" s="100">
        <v>128</v>
      </c>
      <c r="C56" s="97">
        <v>44861</v>
      </c>
      <c r="D56" s="18" t="s">
        <v>430</v>
      </c>
      <c r="E56" s="98">
        <v>72000</v>
      </c>
      <c r="F56" s="11" t="s">
        <v>383</v>
      </c>
      <c r="G56" s="95" t="s">
        <v>147</v>
      </c>
    </row>
    <row r="57" spans="2:7">
      <c r="B57" s="100">
        <v>129</v>
      </c>
      <c r="C57" s="97">
        <v>44861</v>
      </c>
      <c r="D57" s="18" t="s">
        <v>427</v>
      </c>
      <c r="E57" s="98">
        <v>99000</v>
      </c>
      <c r="F57" s="11" t="s">
        <v>383</v>
      </c>
      <c r="G57" s="95" t="s">
        <v>147</v>
      </c>
    </row>
    <row r="58" spans="2:7">
      <c r="B58" s="100">
        <v>130</v>
      </c>
      <c r="C58" s="97">
        <v>44861</v>
      </c>
      <c r="D58" s="18" t="s">
        <v>431</v>
      </c>
      <c r="E58" s="98">
        <v>500000</v>
      </c>
      <c r="F58" s="11" t="s">
        <v>383</v>
      </c>
      <c r="G58" s="95" t="s">
        <v>147</v>
      </c>
    </row>
    <row r="59" spans="2:7">
      <c r="B59" s="100">
        <v>131</v>
      </c>
      <c r="C59" s="97">
        <v>44861</v>
      </c>
      <c r="D59" s="18" t="s">
        <v>43</v>
      </c>
      <c r="E59" s="98">
        <v>203000</v>
      </c>
      <c r="F59" s="11" t="s">
        <v>383</v>
      </c>
      <c r="G59" s="95" t="s">
        <v>211</v>
      </c>
    </row>
    <row r="60" spans="2:7">
      <c r="B60" s="100">
        <v>132</v>
      </c>
      <c r="C60" s="97">
        <v>44861</v>
      </c>
      <c r="D60" s="18" t="s">
        <v>432</v>
      </c>
      <c r="E60" s="98">
        <v>40000</v>
      </c>
      <c r="F60" s="11" t="s">
        <v>383</v>
      </c>
      <c r="G60" s="95" t="s">
        <v>187</v>
      </c>
    </row>
    <row r="61" spans="2:7">
      <c r="B61" s="100">
        <v>133</v>
      </c>
      <c r="C61" s="107">
        <v>44862</v>
      </c>
      <c r="D61" s="108" t="s">
        <v>421</v>
      </c>
      <c r="E61" s="109">
        <v>20000</v>
      </c>
      <c r="F61" s="11" t="s">
        <v>383</v>
      </c>
      <c r="G61" s="95" t="s">
        <v>147</v>
      </c>
    </row>
    <row r="62" spans="2:7">
      <c r="B62" s="100">
        <v>134</v>
      </c>
      <c r="C62" s="97">
        <v>44862</v>
      </c>
      <c r="D62" s="18" t="s">
        <v>433</v>
      </c>
      <c r="E62" s="98">
        <v>30000</v>
      </c>
      <c r="F62" s="11" t="s">
        <v>383</v>
      </c>
      <c r="G62" s="95" t="s">
        <v>147</v>
      </c>
    </row>
    <row r="63" spans="2:7">
      <c r="B63" s="100">
        <v>135</v>
      </c>
      <c r="C63" s="97">
        <v>44862</v>
      </c>
      <c r="D63" s="18" t="s">
        <v>434</v>
      </c>
      <c r="E63" s="98">
        <v>30000</v>
      </c>
      <c r="F63" s="11" t="s">
        <v>383</v>
      </c>
      <c r="G63" s="95" t="s">
        <v>139</v>
      </c>
    </row>
    <row r="64" spans="2:7">
      <c r="B64" s="100">
        <v>136</v>
      </c>
      <c r="C64" s="97">
        <v>44862</v>
      </c>
      <c r="D64" s="18" t="s">
        <v>435</v>
      </c>
      <c r="E64" s="98">
        <v>30000</v>
      </c>
      <c r="F64" s="11" t="s">
        <v>383</v>
      </c>
      <c r="G64" s="95" t="s">
        <v>184</v>
      </c>
    </row>
    <row r="65" spans="2:7">
      <c r="B65" s="100">
        <v>137</v>
      </c>
      <c r="C65" s="97">
        <v>44862</v>
      </c>
      <c r="D65" s="18" t="s">
        <v>325</v>
      </c>
      <c r="E65" s="98">
        <v>55000</v>
      </c>
      <c r="F65" s="11" t="s">
        <v>383</v>
      </c>
      <c r="G65" s="95" t="s">
        <v>184</v>
      </c>
    </row>
    <row r="66" spans="2:7">
      <c r="B66" s="100">
        <v>138</v>
      </c>
      <c r="C66" s="97">
        <v>44862</v>
      </c>
      <c r="D66" s="18" t="s">
        <v>436</v>
      </c>
      <c r="E66" s="98">
        <v>52000</v>
      </c>
      <c r="F66" s="11" t="s">
        <v>383</v>
      </c>
      <c r="G66" s="95" t="s">
        <v>139</v>
      </c>
    </row>
    <row r="67" spans="2:7">
      <c r="B67" s="100">
        <v>139</v>
      </c>
      <c r="C67" s="97">
        <v>44864</v>
      </c>
      <c r="D67" s="18" t="s">
        <v>437</v>
      </c>
      <c r="E67" s="98">
        <v>87120</v>
      </c>
      <c r="F67" s="11" t="s">
        <v>383</v>
      </c>
      <c r="G67" s="95" t="s">
        <v>187</v>
      </c>
    </row>
    <row r="68" spans="2:7">
      <c r="B68" s="100">
        <v>140</v>
      </c>
      <c r="C68" s="107">
        <v>44864</v>
      </c>
      <c r="D68" s="108" t="s">
        <v>438</v>
      </c>
      <c r="E68" s="109">
        <v>73000</v>
      </c>
      <c r="F68" s="11" t="s">
        <v>383</v>
      </c>
      <c r="G68" s="95" t="s">
        <v>179</v>
      </c>
    </row>
  </sheetData>
  <mergeCells count="2">
    <mergeCell ref="C2:D2"/>
    <mergeCell ref="C3:D3"/>
  </mergeCells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45</vt:i4>
      </vt:variant>
      <vt:variant>
        <vt:lpstr>Named Ranges</vt:lpstr>
      </vt:variant>
      <vt:variant>
        <vt:i4>1</vt:i4>
      </vt:variant>
    </vt:vector>
  </HeadingPairs>
  <TitlesOfParts>
    <vt:vector size="46" baseType="lpstr">
      <vt:lpstr>Agustus</vt:lpstr>
      <vt:lpstr>September</vt:lpstr>
      <vt:lpstr>Oktober</vt:lpstr>
      <vt:lpstr>Nov</vt:lpstr>
      <vt:lpstr>Des</vt:lpstr>
      <vt:lpstr>LK-X-008</vt:lpstr>
      <vt:lpstr>LK-X-009</vt:lpstr>
      <vt:lpstr>LK-X010</vt:lpstr>
      <vt:lpstr>LK-XI005</vt:lpstr>
      <vt:lpstr>LK-XI007</vt:lpstr>
      <vt:lpstr>LK-XI008</vt:lpstr>
      <vt:lpstr>LK-XII003</vt:lpstr>
      <vt:lpstr>LK-I001</vt:lpstr>
      <vt:lpstr>LK-I002</vt:lpstr>
      <vt:lpstr>LK-I003</vt:lpstr>
      <vt:lpstr>LK-II001</vt:lpstr>
      <vt:lpstr>LK-II002</vt:lpstr>
      <vt:lpstr>LK-III001</vt:lpstr>
      <vt:lpstr>LK-III003</vt:lpstr>
      <vt:lpstr>LK-III009</vt:lpstr>
      <vt:lpstr>LK-III014</vt:lpstr>
      <vt:lpstr>LK-III015</vt:lpstr>
      <vt:lpstr>LK-III016</vt:lpstr>
      <vt:lpstr>LK-IV001</vt:lpstr>
      <vt:lpstr>LK-V001</vt:lpstr>
      <vt:lpstr>LK-V002</vt:lpstr>
      <vt:lpstr>LK-V005</vt:lpstr>
      <vt:lpstr>LK-V006</vt:lpstr>
      <vt:lpstr>LK-V007</vt:lpstr>
      <vt:lpstr>LK-V013</vt:lpstr>
      <vt:lpstr>LK-VI001</vt:lpstr>
      <vt:lpstr>LK-VI006</vt:lpstr>
      <vt:lpstr>LK-VI007</vt:lpstr>
      <vt:lpstr>LK-VII003</vt:lpstr>
      <vt:lpstr>LK-VII004</vt:lpstr>
      <vt:lpstr>LK-VII007</vt:lpstr>
      <vt:lpstr>LK-VIII002</vt:lpstr>
      <vt:lpstr>LK-VIII004</vt:lpstr>
      <vt:lpstr>LK-IX001</vt:lpstr>
      <vt:lpstr>LK-X002</vt:lpstr>
      <vt:lpstr>LK-X003</vt:lpstr>
      <vt:lpstr>LK-XII001</vt:lpstr>
      <vt:lpstr>LK24-I001</vt:lpstr>
      <vt:lpstr>LK24-I002</vt:lpstr>
      <vt:lpstr>LK24-I003</vt:lpstr>
      <vt:lpstr>Oktober!Print_Area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ANDREAS WIDHIATMOKO</cp:lastModifiedBy>
  <cp:lastPrinted>2023-07-26T03:51:00Z</cp:lastPrinted>
  <dcterms:created xsi:type="dcterms:W3CDTF">2022-10-28T02:25:00Z</dcterms:created>
  <dcterms:modified xsi:type="dcterms:W3CDTF">2024-01-31T07:35:59Z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CABB31A94E5F4F88AF491A71AD3B0DD2</vt:lpwstr>
  </property>
  <property fmtid="{D5CDD505-2E9C-101B-9397-08002B2CF9AE}" pid="3" name="KSOProductBuildVer">
    <vt:lpwstr>1033-11.2.0.11516</vt:lpwstr>
  </property>
</Properties>
</file>