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SI\Laporan Kas\Gantry Toll\"/>
    </mc:Choice>
  </mc:AlternateContent>
  <xr:revisionPtr revIDLastSave="0" documentId="13_ncr:1_{3A515A6F-C640-4BAE-A210-25F57EC75AE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engeluaran P.Ivan" sheetId="1" r:id="rId1"/>
    <sheet name="LPT P.Kamid" sheetId="2" r:id="rId2"/>
    <sheet name="LPT P.Meko" sheetId="3" r:id="rId3"/>
    <sheet name="LPT Kas Kan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3" l="1"/>
  <c r="Q56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5" i="3"/>
  <c r="P11" i="2"/>
  <c r="P12" i="2"/>
  <c r="P13" i="2"/>
  <c r="P14" i="2"/>
  <c r="P15" i="2"/>
  <c r="P16" i="2"/>
  <c r="P17" i="2"/>
  <c r="P18" i="2"/>
  <c r="P19" i="2"/>
  <c r="P20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40" i="2"/>
  <c r="P41" i="2"/>
  <c r="P43" i="2"/>
  <c r="P44" i="2"/>
  <c r="P45" i="2"/>
  <c r="P46" i="2"/>
  <c r="P48" i="2"/>
  <c r="P49" i="2"/>
  <c r="P50" i="2"/>
  <c r="P52" i="2"/>
  <c r="P54" i="2"/>
  <c r="P55" i="2"/>
  <c r="P56" i="2"/>
  <c r="P57" i="2"/>
  <c r="P58" i="2"/>
  <c r="P59" i="2"/>
  <c r="P60" i="2"/>
  <c r="P61" i="2"/>
  <c r="P62" i="2"/>
  <c r="P63" i="2"/>
  <c r="P66" i="2"/>
  <c r="P67" i="2"/>
  <c r="P68" i="2"/>
  <c r="P69" i="2"/>
  <c r="P70" i="2"/>
  <c r="P71" i="2"/>
  <c r="P10" i="2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5" i="3"/>
  <c r="O10" i="2"/>
  <c r="O11" i="2"/>
  <c r="O12" i="2"/>
  <c r="O13" i="2"/>
  <c r="O14" i="2"/>
  <c r="O15" i="2"/>
  <c r="O16" i="2"/>
  <c r="O17" i="2"/>
  <c r="O18" i="2"/>
  <c r="O19" i="2"/>
  <c r="O20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40" i="2"/>
  <c r="O41" i="2"/>
  <c r="O43" i="2"/>
  <c r="O44" i="2"/>
  <c r="O45" i="2"/>
  <c r="O46" i="2"/>
  <c r="O48" i="2"/>
  <c r="O49" i="2"/>
  <c r="O50" i="2"/>
  <c r="O52" i="2"/>
  <c r="O54" i="2"/>
  <c r="O55" i="2"/>
  <c r="O56" i="2"/>
  <c r="O57" i="2"/>
  <c r="O58" i="2"/>
  <c r="O59" i="2"/>
  <c r="O60" i="2"/>
  <c r="O61" i="2"/>
  <c r="O62" i="2"/>
  <c r="O63" i="2"/>
  <c r="O66" i="2"/>
  <c r="O67" i="2"/>
  <c r="O68" i="2"/>
  <c r="O69" i="2"/>
  <c r="O70" i="2"/>
  <c r="O71" i="2"/>
  <c r="E43" i="4"/>
  <c r="F43" i="4" s="1"/>
  <c r="D43" i="4"/>
  <c r="C88" i="3" l="1"/>
  <c r="N72" i="3"/>
  <c r="M72" i="3"/>
  <c r="L72" i="3"/>
  <c r="K72" i="3"/>
  <c r="J72" i="3"/>
  <c r="I72" i="3"/>
  <c r="H72" i="3"/>
  <c r="G72" i="3"/>
  <c r="F72" i="3"/>
  <c r="E72" i="3"/>
  <c r="D72" i="3"/>
  <c r="O72" i="3" l="1"/>
  <c r="P72" i="3" s="1"/>
  <c r="E46" i="1"/>
  <c r="F46" i="1" s="1"/>
  <c r="D46" i="1"/>
  <c r="M72" i="2" l="1"/>
  <c r="L72" i="2"/>
  <c r="K72" i="2"/>
  <c r="J72" i="2"/>
  <c r="I72" i="2"/>
  <c r="H72" i="2"/>
  <c r="G72" i="2"/>
  <c r="F72" i="2"/>
  <c r="E72" i="2"/>
  <c r="D72" i="2"/>
  <c r="N72" i="2" l="1"/>
  <c r="O72" i="2" s="1"/>
</calcChain>
</file>

<file path=xl/sharedStrings.xml><?xml version="1.0" encoding="utf-8"?>
<sst xmlns="http://schemas.openxmlformats.org/spreadsheetml/2006/main" count="379" uniqueCount="220">
  <si>
    <t>Laporan Pengeluaran Tunai Bulan Oktober 2022</t>
  </si>
  <si>
    <t>NO</t>
  </si>
  <si>
    <t>Tanggal</t>
  </si>
  <si>
    <t xml:space="preserve">Nama Transaksi </t>
  </si>
  <si>
    <t>KREDIT</t>
  </si>
  <si>
    <t>DEBIT</t>
  </si>
  <si>
    <t>Over head 128</t>
  </si>
  <si>
    <t>Over head 208</t>
  </si>
  <si>
    <t>Material 128</t>
  </si>
  <si>
    <t>Material 208</t>
  </si>
  <si>
    <t>Jasa 128</t>
  </si>
  <si>
    <t>Jasa 208</t>
  </si>
  <si>
    <t xml:space="preserve">Kantor </t>
  </si>
  <si>
    <t>Total</t>
  </si>
  <si>
    <t>Tiket Kereta Api an.Rangga Sugiarto dan A3 kertas</t>
  </si>
  <si>
    <t>Transfer Masuk P.ivan</t>
  </si>
  <si>
    <t>Transfer Masuk dari SSI</t>
  </si>
  <si>
    <t>Transfer ke P.Meko</t>
  </si>
  <si>
    <t>Biaya Kontrakan 1 bulan (Sewa kontrakan,Kasur bantal guling,Kipas Angin)</t>
  </si>
  <si>
    <t>128 Konsumsi koordinasi team dgn JM</t>
  </si>
  <si>
    <t>Cuci Mobil Rush</t>
  </si>
  <si>
    <t>Oleh Oleh untuk Team Roatex dan BPJT dari Semarang</t>
  </si>
  <si>
    <t>Konsumsi Roatex dan BPJT</t>
  </si>
  <si>
    <t xml:space="preserve">Konsumsi Ke Semarang </t>
  </si>
  <si>
    <t>Hotel Oyo 389 Sky Guesthouse</t>
  </si>
  <si>
    <t>Konsumsi site survey Semarang</t>
  </si>
  <si>
    <t>Bahan Bakar Pertalite ke Semarang</t>
  </si>
  <si>
    <t>Top UP E-toll</t>
  </si>
  <si>
    <t>Close Nota P.Meko</t>
  </si>
  <si>
    <t xml:space="preserve">Bahan Bakar Pertalite </t>
  </si>
  <si>
    <t>Keperluan Mess Kantor</t>
  </si>
  <si>
    <t>Pengiriman Dokumen Ke SSI Surabaya</t>
  </si>
  <si>
    <t>Konsumsi Meeting Roatex</t>
  </si>
  <si>
    <t xml:space="preserve">Konsumsi Lembur  </t>
  </si>
  <si>
    <t>Konsumsi lembur a/n Pak Kamid, Pak Meko, Rangga</t>
  </si>
  <si>
    <t>Pengadaaan Laptop 2 Unit</t>
  </si>
  <si>
    <t xml:space="preserve">Konsumsi survey </t>
  </si>
  <si>
    <t>Bahan Bakar Pertalite B 2853 UKZ</t>
  </si>
  <si>
    <t>Kabel USB</t>
  </si>
  <si>
    <t>Konsumsi untuk Roatex di kalimantan</t>
  </si>
  <si>
    <t>Konsumsi minum di Bandara Kalimantan</t>
  </si>
  <si>
    <t>Entertain Konsumsi dengan Roatex</t>
  </si>
  <si>
    <t>Konsumsi Meeting Jasa Marga, Roatex dengan SSI</t>
  </si>
  <si>
    <t>Bahan Bakar Pertalite B2050UKZ</t>
  </si>
  <si>
    <t>Transfer dari P.Ivan</t>
  </si>
  <si>
    <t>Kabel  USB Converter Laptop</t>
  </si>
  <si>
    <t>Konsumsi Makan lembur untuk Erection</t>
  </si>
  <si>
    <t>Top up e-tol</t>
  </si>
  <si>
    <t>Spanduk untuk Sosialisasi pengguna jalan Tol HK Pekerjaan Ertection Baja ID 208</t>
  </si>
  <si>
    <t xml:space="preserve">Konsumsi Entertain </t>
  </si>
  <si>
    <t>-</t>
  </si>
  <si>
    <t>Close Nota P.Meko (Tunai)</t>
  </si>
  <si>
    <t xml:space="preserve">Top Up Etoll </t>
  </si>
  <si>
    <t xml:space="preserve">Konsumsi Erections </t>
  </si>
  <si>
    <t>Cuci mobil rush</t>
  </si>
  <si>
    <t>Materai 3</t>
  </si>
  <si>
    <t>Pembelian Pulsa P.kamid</t>
  </si>
  <si>
    <t>208 Konsumsi nunggu erection</t>
  </si>
  <si>
    <t>208 Bahan Bakar Pertalite</t>
  </si>
  <si>
    <t>208 Konsumsi Meeting Koordinasi sebelum erection</t>
  </si>
  <si>
    <t>208 Konsumsi Meeting Koordinasi erection</t>
  </si>
  <si>
    <t>Transfer ke P.Meko (Kontrakan karyawan)</t>
  </si>
  <si>
    <t>Konsumsi Lembur</t>
  </si>
  <si>
    <t>Close Nota P.Meko (Transfer)</t>
  </si>
  <si>
    <t xml:space="preserve"> </t>
  </si>
  <si>
    <t xml:space="preserve">TOTAL PENGELUARAN </t>
  </si>
  <si>
    <t>Diajukan</t>
  </si>
  <si>
    <t>Disetujui</t>
  </si>
  <si>
    <t>Dibuat</t>
  </si>
  <si>
    <t>Pengeluaran Pak Ivan</t>
  </si>
  <si>
    <t>No.</t>
  </si>
  <si>
    <t>Tgl</t>
  </si>
  <si>
    <t>Keterangan</t>
  </si>
  <si>
    <t>Debet</t>
  </si>
  <si>
    <t>Kredit</t>
  </si>
  <si>
    <t>Saldo</t>
  </si>
  <si>
    <t>Bahan Bakar W 1912 O</t>
  </si>
  <si>
    <t xml:space="preserve">Nota </t>
  </si>
  <si>
    <t>Saldo Awal</t>
  </si>
  <si>
    <t>Transport dari pengiriman meterial 208 kabinet platform workshop ke zincpower</t>
  </si>
  <si>
    <t>Ongkos bongkar muat dan uang tol material 208 ke zincpower</t>
  </si>
  <si>
    <t>Transfer ke P.Kamid</t>
  </si>
  <si>
    <t>Bukti Nota terlampir</t>
  </si>
  <si>
    <t xml:space="preserve">Beli Baut Cipta Baja </t>
  </si>
  <si>
    <t>Cold Zinc galvznis</t>
  </si>
  <si>
    <t>Beli Baut Tokopedia</t>
  </si>
  <si>
    <t xml:space="preserve">Ongkos Transport dari Workshop ke stasiun pasar turi ID 208 Kabinet Platform </t>
  </si>
  <si>
    <t>Ongkos kirim Greating webforge ke zincpower untuk 208 dan 128</t>
  </si>
  <si>
    <t>Konsumsi Koordinasi JM 128</t>
  </si>
  <si>
    <t>Konsumsi Koordinasi dengan HK</t>
  </si>
  <si>
    <t>Tiket Asisten kerjaan 128</t>
  </si>
  <si>
    <t>Ongkos kirim dari 208 ke Cikande</t>
  </si>
  <si>
    <t>Konsumsi dengan Jasa Marga</t>
  </si>
  <si>
    <t xml:space="preserve">Peralatan kerja </t>
  </si>
  <si>
    <t>Konsumsi zincpower</t>
  </si>
  <si>
    <t>Kasbon Sudowo</t>
  </si>
  <si>
    <t>Konsumsi erctions gantry 128</t>
  </si>
  <si>
    <t xml:space="preserve">Top Up Saldo </t>
  </si>
  <si>
    <t>Konsumsi Roatex</t>
  </si>
  <si>
    <t>Top Up Kas kantor</t>
  </si>
  <si>
    <t>Bukti Transfer</t>
  </si>
  <si>
    <t>Konsumsi dengan Roatex</t>
  </si>
  <si>
    <t>Ertertain Roatex</t>
  </si>
  <si>
    <t>TOTAL</t>
  </si>
  <si>
    <t>Disetujui :</t>
  </si>
  <si>
    <t>Diajukan :</t>
  </si>
  <si>
    <t>Dibuat :</t>
  </si>
  <si>
    <t>Transfer Ke rekening Mandiri 1400011209468 A/n Daniel Ivan</t>
  </si>
  <si>
    <t>Laporan Pengeluaran Tunai  Pak Meko Bulan Oktober 2022</t>
  </si>
  <si>
    <t>Overhead 228</t>
  </si>
  <si>
    <t>Material 228</t>
  </si>
  <si>
    <t>Kantor</t>
  </si>
  <si>
    <t xml:space="preserve">Bahan Bakar Pertalite Pick up </t>
  </si>
  <si>
    <t>Ali</t>
  </si>
  <si>
    <t>Top up E -tol untuk ke kantor sunter</t>
  </si>
  <si>
    <t>128 Top Up E-tol Ke Tangerang Cikande Zinck Power</t>
  </si>
  <si>
    <t>Arif</t>
  </si>
  <si>
    <t>128 Konsumsi Arif Monitor HDG di Zinck Power ambil baut</t>
  </si>
  <si>
    <t>128 Beli Kapur besi dan spidol untuk marking lubang Hange blasé plate</t>
  </si>
  <si>
    <t>Konsumsi team Asembly di Zinck Power</t>
  </si>
  <si>
    <t>128 Bahan Bakar Expander dari Zinck Power ke Gt 128</t>
  </si>
  <si>
    <t>128 Bahan Bakar Expander dari Gt 128 ke kantor HK</t>
  </si>
  <si>
    <t>Top up E -tol untuk Ambil Baut</t>
  </si>
  <si>
    <t xml:space="preserve">Bahan Bakar Pertalite Ambil baut di kalideres </t>
  </si>
  <si>
    <t>128 Beli Waterpas dan benang</t>
  </si>
  <si>
    <t>128 Konsumsi Arif Monitor HDG di Zinck Power Cikande</t>
  </si>
  <si>
    <t xml:space="preserve">128 Atensi untuk uang makan operator finishing zinck power &amp; sewa blander </t>
  </si>
  <si>
    <t>128 Konsumsi Air untuk pekerja erection &amp; team finishing Zinck power</t>
  </si>
  <si>
    <t>128 Token Mess</t>
  </si>
  <si>
    <t>Pembelian Jas Hujan (2)</t>
  </si>
  <si>
    <t xml:space="preserve">Konsumsi koordinasi dg team HDG </t>
  </si>
  <si>
    <t>P meko</t>
  </si>
  <si>
    <t>Bahan bakar pertalite B 2060 UOB ke HDG cikande</t>
  </si>
  <si>
    <t>Konsumsi pengganti makan malam</t>
  </si>
  <si>
    <t>Bahan Bakar Pertalite B 2060 UOB ke 128</t>
  </si>
  <si>
    <t xml:space="preserve">Konsumsi untuk meeting koordinasi dgn team erection </t>
  </si>
  <si>
    <t>E-tol Dari kantor sunter ke mess antar p. meko</t>
  </si>
  <si>
    <t>Konsumsi Persiapan Erection</t>
  </si>
  <si>
    <t>128 Senter USB</t>
  </si>
  <si>
    <t xml:space="preserve">128 Konsumsi makan lembur </t>
  </si>
  <si>
    <t>208 Bahan Bakar Pertalite untuk cek kolong dan baut</t>
  </si>
  <si>
    <t>Eko</t>
  </si>
  <si>
    <t xml:space="preserve">128 Pembelian Sika / Kal 2,5 untuk erection </t>
  </si>
  <si>
    <t>Top up E- tol</t>
  </si>
  <si>
    <t>Bahan Bakar Pertalite B 2060 UOB</t>
  </si>
  <si>
    <t xml:space="preserve">Konsumsi sepulang dr zinck power </t>
  </si>
  <si>
    <t>208 Beli Spidol utk parking lubang hange beam</t>
  </si>
  <si>
    <t>208 Bahan Bakar Pertalite B1292PZV dari cikande-208</t>
  </si>
  <si>
    <t>208 Bahan Bakar Pertalite Pick up angkut alat rambu erections</t>
  </si>
  <si>
    <t>208 Top Up mess depok-gt 208</t>
  </si>
  <si>
    <t>128 Bahan Bakar Pertalite Pick Up Angkut rambu 128 ke 208</t>
  </si>
  <si>
    <t>208 Bahan Bakar pertalite pick-uo ambil untuk genset</t>
  </si>
  <si>
    <t xml:space="preserve">208 Pembelian lapban listrik </t>
  </si>
  <si>
    <t>208 Atensi utk operator forklift ke truck trailer</t>
  </si>
  <si>
    <t xml:space="preserve">208 Atensi utk Staf zincpower monitor Surat Jalan </t>
  </si>
  <si>
    <t>208 Atensi utk sopir truk trailer</t>
  </si>
  <si>
    <t>208 Top Up Pick up angkut rambu dari mess-208</t>
  </si>
  <si>
    <t>128 Top Up Pick up Langsir Material 208 ke 128</t>
  </si>
  <si>
    <t>128 Bahan Bakar Pertalite Pick Up operasional  208 ke 128</t>
  </si>
  <si>
    <t xml:space="preserve">208 Top Up Pick up angkut alat pekerjaan greating </t>
  </si>
  <si>
    <t>208 Atensi Pengawalan dan penyeberangan dimedian untuk Greating</t>
  </si>
  <si>
    <t>208 beli material paku dan list kayu utk greating</t>
  </si>
  <si>
    <t>128 Bahan Bakar pertalite B2853UKZ untuk ke roatex dan 128</t>
  </si>
  <si>
    <t>Meko</t>
  </si>
  <si>
    <t>128 konsumsi dari roatex ke 128 utk pasang railing dan grating</t>
  </si>
  <si>
    <t>208 Bahan bakar pertalite pick up mess-208</t>
  </si>
  <si>
    <t>Bayar Kontrakan karyawan SSI Jakarta</t>
  </si>
  <si>
    <t>Kontrakan karyawan SSI Jakarta</t>
  </si>
  <si>
    <t>208 Top Up Etoll ambil data survey di 208</t>
  </si>
  <si>
    <t>208 Bahan Bakar Pertalite ambil data survey di 208</t>
  </si>
  <si>
    <t>208 Bahan Bakar Pertalite antar rambu dan perlengkapan kerja ke 208</t>
  </si>
  <si>
    <t xml:space="preserve">128 Oli Genset </t>
  </si>
  <si>
    <t>128 Bahan bakar pertalite cek elevasi dari 128 ke 208</t>
  </si>
  <si>
    <t>208 Bahan bakar pertalite cek elevasi dari 128 ke 208</t>
  </si>
  <si>
    <t>Cuci mobil Xpander</t>
  </si>
  <si>
    <t>Bahan Bakar pertalite cek lokasi yang dikerjakan,area JAGORAWI</t>
  </si>
  <si>
    <t>Top Up Etoll cek lokasi yang dikerjakan,area JAGORAWI</t>
  </si>
  <si>
    <t>Bahan Bakar Pertalite Ke kantor</t>
  </si>
  <si>
    <t>Top Up Etoll ke kantor</t>
  </si>
  <si>
    <t>Pulsa Eko</t>
  </si>
  <si>
    <t xml:space="preserve">TOTAL </t>
  </si>
  <si>
    <t>LUNAS tgl 04/11/2022</t>
  </si>
  <si>
    <t>P.Meko</t>
  </si>
  <si>
    <t>LAPORAN KELUAR MASUK KAS DEPOSIT KANTOR (Lely)</t>
  </si>
  <si>
    <t xml:space="preserve">Debit </t>
  </si>
  <si>
    <t>Pindahan saldo……</t>
  </si>
  <si>
    <t>Bensin Operasional Motor</t>
  </si>
  <si>
    <t>Obat P3k + Air Mineral+ Parkir</t>
  </si>
  <si>
    <t>Galon (4)</t>
  </si>
  <si>
    <t>Kirim document ke HO SSI</t>
  </si>
  <si>
    <t>Pengharum Ruangan</t>
  </si>
  <si>
    <t>Obat Antangin</t>
  </si>
  <si>
    <t>Konsumsi Meeting Internal</t>
  </si>
  <si>
    <t>Perpanjangan Langganan Parkir</t>
  </si>
  <si>
    <t>Perlengkapan Kantor Umum</t>
  </si>
  <si>
    <t>Galon (3)</t>
  </si>
  <si>
    <t>Kopi,gula dan air mineral</t>
  </si>
  <si>
    <t>Dobel tip</t>
  </si>
  <si>
    <t>Dobel tip 3M</t>
  </si>
  <si>
    <t xml:space="preserve">Tempat Tissue </t>
  </si>
  <si>
    <t>Hanger Baju u/kamar mandi</t>
  </si>
  <si>
    <t xml:space="preserve">Kopi </t>
  </si>
  <si>
    <t>Masker</t>
  </si>
  <si>
    <t>Galon (5)</t>
  </si>
  <si>
    <t>Kopi,gula dan The</t>
  </si>
  <si>
    <t>Obat obatan (antangin)</t>
  </si>
  <si>
    <t>Kapur semut untuk kantor</t>
  </si>
  <si>
    <t>Konsumsi Meeting Internal 18 org</t>
  </si>
  <si>
    <t>Aqua Gelas +Aqua botol</t>
  </si>
  <si>
    <t>Perpanjangan Langganan Parkir Motor Kantor</t>
  </si>
  <si>
    <t>Lampu T5 P.Ivan</t>
  </si>
  <si>
    <t>Galon 5</t>
  </si>
  <si>
    <t>Top Up dari P.Ivan</t>
  </si>
  <si>
    <t>Pembelian Sticker kaca film utk lt.2 dan Lt.4</t>
  </si>
  <si>
    <t>Meteran tajima 7,5</t>
  </si>
  <si>
    <t>Tissue</t>
  </si>
  <si>
    <t>Kopi sachet dan Tolak Angin</t>
  </si>
  <si>
    <t>Kertas A4 5 Rim dan A3 1 Rim</t>
  </si>
  <si>
    <t>Bensin Operasional P.Heri</t>
  </si>
  <si>
    <t xml:space="preserve">Diajukan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</si>
</sst>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&quot;Rp&quot;#,##0"/>
    <numFmt numFmtId="165" formatCode="_-[$Rp-3809]* #,##0.00_-;\-[$Rp-3809]* #,##0.00_-;_-[$Rp-3809]* &quot;-&quot;??_-;_-@_-"/>
    <numFmt numFmtId="166" formatCode="&quot;Rp&quot;#,##0.00"/>
    <numFmt numFmtId="167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4"/>
      <color rgb="FF000000"/>
      <name val="Calibri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8" fillId="0" borderId="0"/>
  </cellStyleXfs>
  <cellXfs count="190">
    <xf numFmtId="0" fontId="0" fillId="0" borderId="0" xfId="0"/>
    <xf numFmtId="0" fontId="4" fillId="0" borderId="0" xfId="0" applyFont="1" applyFill="1"/>
    <xf numFmtId="41" fontId="4" fillId="0" borderId="0" xfId="2" applyFon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7" fillId="0" borderId="5" xfId="0" applyNumberFormat="1" applyFont="1" applyFill="1" applyBorder="1" applyAlignment="1">
      <alignment wrapText="1"/>
    </xf>
    <xf numFmtId="164" fontId="6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10" xfId="0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164" fontId="8" fillId="0" borderId="10" xfId="0" applyNumberFormat="1" applyFont="1" applyFill="1" applyBorder="1" applyAlignment="1">
      <alignment horizontal="center" vertical="center"/>
    </xf>
    <xf numFmtId="164" fontId="8" fillId="0" borderId="10" xfId="0" applyNumberFormat="1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left" vertical="center"/>
    </xf>
    <xf numFmtId="164" fontId="4" fillId="0" borderId="11" xfId="0" applyNumberFormat="1" applyFont="1" applyFill="1" applyBorder="1" applyAlignment="1">
      <alignment horizontal="left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4" fillId="0" borderId="10" xfId="0" applyNumberFormat="1" applyFont="1" applyFill="1" applyBorder="1" applyAlignment="1">
      <alignment horizontal="left" vertical="center"/>
    </xf>
    <xf numFmtId="164" fontId="9" fillId="0" borderId="10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 vertical="center"/>
    </xf>
    <xf numFmtId="164" fontId="4" fillId="2" borderId="10" xfId="0" applyNumberFormat="1" applyFont="1" applyFill="1" applyBorder="1" applyAlignment="1">
      <alignment horizontal="left" vertical="center"/>
    </xf>
    <xf numFmtId="164" fontId="9" fillId="2" borderId="10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4" fillId="0" borderId="10" xfId="0" applyFont="1" applyFill="1" applyBorder="1"/>
    <xf numFmtId="164" fontId="4" fillId="0" borderId="10" xfId="0" applyNumberFormat="1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4" fillId="2" borderId="10" xfId="0" applyFont="1" applyFill="1" applyBorder="1"/>
    <xf numFmtId="164" fontId="4" fillId="2" borderId="10" xfId="0" applyNumberFormat="1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164" fontId="10" fillId="2" borderId="10" xfId="0" applyNumberFormat="1" applyFont="1" applyFill="1" applyBorder="1" applyAlignment="1">
      <alignment horizontal="left"/>
    </xf>
    <xf numFmtId="164" fontId="10" fillId="0" borderId="10" xfId="0" applyNumberFormat="1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10" fillId="0" borderId="10" xfId="0" applyFont="1" applyFill="1" applyBorder="1"/>
    <xf numFmtId="164" fontId="6" fillId="0" borderId="10" xfId="0" applyNumberFormat="1" applyFont="1" applyFill="1" applyBorder="1" applyAlignment="1">
      <alignment horizontal="left"/>
    </xf>
    <xf numFmtId="164" fontId="11" fillId="0" borderId="10" xfId="0" applyNumberFormat="1" applyFont="1" applyFill="1" applyBorder="1" applyAlignment="1">
      <alignment horizontal="left"/>
    </xf>
    <xf numFmtId="164" fontId="7" fillId="0" borderId="10" xfId="0" applyNumberFormat="1" applyFont="1" applyFill="1" applyBorder="1" applyAlignment="1">
      <alignment horizontal="left"/>
    </xf>
    <xf numFmtId="164" fontId="12" fillId="0" borderId="0" xfId="0" applyNumberFormat="1" applyFont="1" applyFill="1"/>
    <xf numFmtId="164" fontId="13" fillId="0" borderId="0" xfId="2" applyNumberFormat="1" applyFont="1" applyFill="1"/>
    <xf numFmtId="164" fontId="4" fillId="0" borderId="0" xfId="0" applyNumberFormat="1" applyFont="1" applyFill="1"/>
    <xf numFmtId="41" fontId="4" fillId="0" borderId="0" xfId="2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164" fontId="14" fillId="0" borderId="0" xfId="0" applyNumberFormat="1" applyFont="1" applyFill="1" applyAlignment="1">
      <alignment horizontal="left"/>
    </xf>
    <xf numFmtId="41" fontId="14" fillId="0" borderId="0" xfId="0" applyNumberFormat="1" applyFont="1" applyFill="1" applyAlignment="1">
      <alignment horizontal="left"/>
    </xf>
    <xf numFmtId="41" fontId="14" fillId="0" borderId="0" xfId="2" applyFont="1" applyFill="1"/>
    <xf numFmtId="0" fontId="14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41" fontId="0" fillId="0" borderId="0" xfId="2" applyFont="1" applyFill="1"/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164" fontId="2" fillId="0" borderId="1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ont="1" applyBorder="1" applyAlignment="1">
      <alignment vertical="center"/>
    </xf>
    <xf numFmtId="1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Border="1" applyAlignment="1">
      <alignment horizontal="left" vertical="center"/>
    </xf>
    <xf numFmtId="164" fontId="0" fillId="0" borderId="1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ill="1" applyBorder="1" applyAlignment="1">
      <alignment vertical="center"/>
    </xf>
    <xf numFmtId="14" fontId="0" fillId="0" borderId="10" xfId="0" applyNumberFormat="1" applyFill="1" applyBorder="1" applyAlignment="1">
      <alignment horizontal="left" vertical="center"/>
    </xf>
    <xf numFmtId="0" fontId="0" fillId="0" borderId="10" xfId="0" applyFill="1" applyBorder="1"/>
    <xf numFmtId="164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 wrapText="1"/>
    </xf>
    <xf numFmtId="1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/>
    <xf numFmtId="164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4" fontId="0" fillId="0" borderId="10" xfId="0" applyNumberFormat="1" applyFill="1" applyBorder="1" applyAlignment="1">
      <alignment vertical="center"/>
    </xf>
    <xf numFmtId="14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horizontal="left" vertical="center" wrapText="1"/>
    </xf>
    <xf numFmtId="164" fontId="0" fillId="0" borderId="10" xfId="3" applyNumberFormat="1" applyFont="1" applyFill="1" applyBorder="1" applyAlignment="1">
      <alignment horizontal="left" vertical="top"/>
    </xf>
    <xf numFmtId="14" fontId="0" fillId="0" borderId="10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vertical="center"/>
    </xf>
    <xf numFmtId="164" fontId="0" fillId="0" borderId="10" xfId="0" applyNumberFormat="1" applyBorder="1" applyAlignment="1">
      <alignment horizontal="left" vertical="center"/>
    </xf>
    <xf numFmtId="164" fontId="0" fillId="0" borderId="10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6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0" fontId="15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/>
    <xf numFmtId="0" fontId="17" fillId="0" borderId="11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7" fontId="19" fillId="0" borderId="10" xfId="4" applyNumberFormat="1" applyFont="1" applyFill="1" applyBorder="1" applyAlignment="1">
      <alignment horizontal="center" vertical="center"/>
    </xf>
    <xf numFmtId="164" fontId="0" fillId="0" borderId="10" xfId="4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/>
    <xf numFmtId="164" fontId="20" fillId="0" borderId="10" xfId="0" applyNumberFormat="1" applyFont="1" applyFill="1" applyBorder="1" applyAlignment="1">
      <alignment horizontal="center"/>
    </xf>
    <xf numFmtId="164" fontId="19" fillId="0" borderId="10" xfId="4" applyNumberFormat="1" applyFont="1" applyFill="1" applyBorder="1" applyAlignment="1">
      <alignment horizontal="center" vertical="center"/>
    </xf>
    <xf numFmtId="164" fontId="0" fillId="0" borderId="0" xfId="0" applyNumberFormat="1" applyFill="1"/>
    <xf numFmtId="49" fontId="19" fillId="0" borderId="10" xfId="4" applyNumberFormat="1" applyFont="1" applyFill="1" applyBorder="1" applyAlignment="1">
      <alignment horizontal="left" vertical="center"/>
    </xf>
    <xf numFmtId="164" fontId="19" fillId="0" borderId="10" xfId="4" applyNumberFormat="1" applyFont="1" applyFill="1" applyBorder="1" applyAlignment="1">
      <alignment horizontal="left" vertical="center"/>
    </xf>
    <xf numFmtId="164" fontId="13" fillId="0" borderId="10" xfId="0" applyNumberFormat="1" applyFont="1" applyFill="1" applyBorder="1" applyAlignment="1">
      <alignment horizontal="left"/>
    </xf>
    <xf numFmtId="164" fontId="21" fillId="0" borderId="10" xfId="4" applyNumberFormat="1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/>
    <xf numFmtId="164" fontId="22" fillId="0" borderId="10" xfId="0" applyNumberFormat="1" applyFont="1" applyFill="1" applyBorder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 applyAlignment="1">
      <alignment horizontal="left" vertical="center"/>
    </xf>
    <xf numFmtId="164" fontId="4" fillId="0" borderId="0" xfId="0" applyNumberFormat="1" applyFont="1" applyFill="1" applyAlignment="1"/>
    <xf numFmtId="41" fontId="4" fillId="0" borderId="0" xfId="2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 vertical="top"/>
    </xf>
    <xf numFmtId="164" fontId="4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4" fillId="0" borderId="0" xfId="0" applyFont="1"/>
    <xf numFmtId="0" fontId="4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164" fontId="11" fillId="0" borderId="11" xfId="0" applyNumberFormat="1" applyFont="1" applyBorder="1" applyAlignment="1">
      <alignment horizontal="center" vertical="center"/>
    </xf>
    <xf numFmtId="0" fontId="4" fillId="0" borderId="10" xfId="0" applyFont="1" applyFill="1" applyBorder="1" applyAlignment="1"/>
    <xf numFmtId="14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4" fillId="0" borderId="10" xfId="0" applyFont="1" applyBorder="1" applyAlignment="1"/>
    <xf numFmtId="164" fontId="2" fillId="0" borderId="10" xfId="0" applyNumberFormat="1" applyFont="1" applyBorder="1"/>
    <xf numFmtId="0" fontId="4" fillId="0" borderId="10" xfId="0" applyFont="1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4" fillId="0" borderId="0" xfId="0" applyFont="1" applyFill="1" applyAlignment="1">
      <alignment horizontal="center" vertical="top"/>
    </xf>
    <xf numFmtId="164" fontId="14" fillId="0" borderId="0" xfId="0" applyNumberFormat="1" applyFont="1" applyFill="1" applyAlignment="1">
      <alignment horizontal="left" vertical="top"/>
    </xf>
    <xf numFmtId="164" fontId="14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0" fontId="23" fillId="0" borderId="0" xfId="0" applyFont="1" applyFill="1" applyAlignment="1">
      <alignment horizontal="center" vertical="top"/>
    </xf>
    <xf numFmtId="164" fontId="23" fillId="0" borderId="0" xfId="0" applyNumberFormat="1" applyFont="1" applyFill="1" applyAlignment="1">
      <alignment horizontal="center" vertical="top"/>
    </xf>
    <xf numFmtId="0" fontId="15" fillId="0" borderId="0" xfId="0" applyFont="1" applyFill="1" applyAlignment="1">
      <alignment horizont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67" fontId="19" fillId="2" borderId="10" xfId="4" applyNumberFormat="1" applyFont="1" applyFill="1" applyBorder="1" applyAlignment="1">
      <alignment horizontal="center" vertical="center"/>
    </xf>
    <xf numFmtId="164" fontId="19" fillId="2" borderId="10" xfId="4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/>
    <xf numFmtId="164" fontId="20" fillId="2" borderId="10" xfId="0" applyNumberFormat="1" applyFont="1" applyFill="1" applyBorder="1" applyAlignment="1">
      <alignment horizontal="center"/>
    </xf>
    <xf numFmtId="164" fontId="0" fillId="2" borderId="0" xfId="0" applyNumberFormat="1" applyFill="1"/>
    <xf numFmtId="41" fontId="4" fillId="2" borderId="0" xfId="2" applyFont="1" applyFill="1"/>
    <xf numFmtId="0" fontId="0" fillId="2" borderId="0" xfId="0" applyFill="1"/>
  </cellXfs>
  <cellStyles count="5">
    <cellStyle name="Comma" xfId="1" builtinId="3"/>
    <cellStyle name="Comma [0]" xfId="2" builtinId="6"/>
    <cellStyle name="Currency [0]" xfId="3" builtinId="7"/>
    <cellStyle name="Normal" xfId="0" builtinId="0"/>
    <cellStyle name="Normal 2" xfId="4" xr:uid="{00000000-0005-0000-0000-000004000000}"/>
  </cellStyles>
  <dxfs count="0"/>
  <tableStyles count="1" defaultTableStyle="TableStyleMedium2" defaultPivotStyle="PivotStyleLight16">
    <tableStyle name="Invisible" pivot="0" table="0" count="0" xr9:uid="{EA33C8CC-CF9D-4F03-ADFA-08E4DE9956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56"/>
  <sheetViews>
    <sheetView topLeftCell="B14" zoomScale="80" zoomScaleNormal="80" workbookViewId="0">
      <selection activeCell="D42" sqref="D42:D43"/>
    </sheetView>
  </sheetViews>
  <sheetFormatPr defaultColWidth="9" defaultRowHeight="14.4" x14ac:dyDescent="0.3"/>
  <cols>
    <col min="1" max="1" width="4.5546875" style="67" customWidth="1"/>
    <col min="2" max="2" width="16" style="104" customWidth="1"/>
    <col min="3" max="3" width="46.21875" style="67" customWidth="1"/>
    <col min="4" max="4" width="20.21875" style="105" customWidth="1"/>
    <col min="5" max="5" width="19.6640625" style="101" customWidth="1"/>
    <col min="6" max="6" width="19.33203125" style="106" customWidth="1"/>
    <col min="7" max="7" width="22" style="67" customWidth="1"/>
    <col min="8" max="8" width="13.44140625" style="67" bestFit="1" customWidth="1"/>
    <col min="9" max="9" width="16.77734375" style="67" customWidth="1"/>
    <col min="10" max="10" width="12.21875" style="67" customWidth="1"/>
    <col min="11" max="11" width="17.33203125" style="67" customWidth="1"/>
    <col min="12" max="16384" width="9" style="67"/>
  </cols>
  <sheetData>
    <row r="1" spans="1:2048 2050:3071 3074:5120 5122:6143 6146:8192 8194:9215 9218:11264 11266:12287 12290:14336 14338:15359 15362:16382" ht="18" x14ac:dyDescent="0.3">
      <c r="A1" s="150" t="s">
        <v>69</v>
      </c>
      <c r="B1" s="150"/>
      <c r="C1" s="150"/>
      <c r="D1" s="150"/>
      <c r="E1" s="150"/>
      <c r="F1" s="150"/>
    </row>
    <row r="3" spans="1:2048 2050:3071 3074:5120 5122:6143 6146:8192 8194:9215 9218:11264 11266:12287 12290:14336 14338:15359 15362:16382" x14ac:dyDescent="0.3">
      <c r="A3" s="68" t="s">
        <v>70</v>
      </c>
      <c r="B3" s="69" t="s">
        <v>71</v>
      </c>
      <c r="C3" s="68" t="s">
        <v>72</v>
      </c>
      <c r="D3" s="70" t="s">
        <v>73</v>
      </c>
      <c r="E3" s="71" t="s">
        <v>74</v>
      </c>
      <c r="F3" s="68" t="s">
        <v>75</v>
      </c>
      <c r="G3" s="72" t="s">
        <v>72</v>
      </c>
    </row>
    <row r="4" spans="1:2048 2050:3071 3074:5120 5122:6143 6146:8192 8194:9215 9218:11264 11266:12287 12290:14336 14338:15359 15362:16382" s="77" customFormat="1" x14ac:dyDescent="0.3">
      <c r="A4" s="73">
        <v>1</v>
      </c>
      <c r="B4" s="74">
        <v>44807</v>
      </c>
      <c r="C4" s="73" t="s">
        <v>76</v>
      </c>
      <c r="D4" s="75">
        <v>199474</v>
      </c>
      <c r="E4" s="76"/>
      <c r="F4" s="73"/>
      <c r="G4" s="73" t="s">
        <v>77</v>
      </c>
    </row>
    <row r="5" spans="1:2048 2050:3071 3074:5120 5122:6143 6146:8192 8194:9215 9218:11264 11266:12287 12290:14336 14338:15359 15362:16382" s="13" customFormat="1" x14ac:dyDescent="0.3">
      <c r="A5" s="78">
        <v>2</v>
      </c>
      <c r="B5" s="79">
        <v>44847</v>
      </c>
      <c r="C5" s="80" t="s">
        <v>78</v>
      </c>
      <c r="D5" s="81"/>
      <c r="E5" s="81">
        <v>40000000</v>
      </c>
      <c r="F5" s="78"/>
      <c r="G5" s="78"/>
    </row>
    <row r="6" spans="1:2048 2050:3071 3074:5120 5122:6143 6146:8192 8194:9215 9218:11264 11266:12287 12290:14336 14338:15359 15362:16382" s="13" customFormat="1" ht="28.8" x14ac:dyDescent="0.3">
      <c r="A6" s="73">
        <v>3</v>
      </c>
      <c r="B6" s="79">
        <v>44847</v>
      </c>
      <c r="C6" s="82" t="s">
        <v>79</v>
      </c>
      <c r="D6" s="81">
        <v>2000000</v>
      </c>
      <c r="E6" s="81"/>
      <c r="F6" s="78"/>
      <c r="G6" s="78" t="s">
        <v>77</v>
      </c>
    </row>
    <row r="7" spans="1:2048 2050:3071 3074:5120 5122:6143 6146:8192 8194:9215 9218:11264 11266:12287 12290:14336 14338:15359 15362:16382" s="13" customFormat="1" ht="28.8" x14ac:dyDescent="0.3">
      <c r="A7" s="78">
        <v>4</v>
      </c>
      <c r="B7" s="79">
        <v>44847</v>
      </c>
      <c r="C7" s="82" t="s">
        <v>80</v>
      </c>
      <c r="D7" s="81">
        <v>2000000</v>
      </c>
      <c r="E7" s="81"/>
      <c r="F7" s="78"/>
      <c r="G7" s="78" t="s">
        <v>77</v>
      </c>
    </row>
    <row r="8" spans="1:2048 2050:3071 3074:5120 5122:6143 6146:8192 8194:9215 9218:11264 11266:12287 12290:14336 14338:15359 15362:16382" s="13" customFormat="1" x14ac:dyDescent="0.3">
      <c r="A8" s="73">
        <v>5</v>
      </c>
      <c r="B8" s="83">
        <v>44848</v>
      </c>
      <c r="C8" s="84" t="s">
        <v>81</v>
      </c>
      <c r="D8" s="85">
        <v>10000000</v>
      </c>
      <c r="E8" s="86"/>
      <c r="F8" s="87"/>
      <c r="G8" s="87" t="s">
        <v>82</v>
      </c>
    </row>
    <row r="9" spans="1:2048 2050:3071 3074:5120 5122:6143 6146:8192 8194:9215 9218:11264 11266:12287 12290:14336 14338:15359 15362:16382" s="13" customFormat="1" x14ac:dyDescent="0.3">
      <c r="A9" s="78">
        <v>6</v>
      </c>
      <c r="B9" s="79">
        <v>44848</v>
      </c>
      <c r="C9" s="80" t="s">
        <v>83</v>
      </c>
      <c r="D9" s="81">
        <v>2871380</v>
      </c>
      <c r="E9" s="88"/>
      <c r="F9" s="78"/>
      <c r="G9" s="78" t="s">
        <v>77</v>
      </c>
    </row>
    <row r="10" spans="1:2048 2050:3071 3074:5120 5122:6143 6146:8192 8194:9215 9218:11264 11266:12287 12290:14336 14338:15359 15362:16382" s="13" customFormat="1" x14ac:dyDescent="0.3">
      <c r="A10" s="73">
        <v>7</v>
      </c>
      <c r="B10" s="79">
        <v>44848</v>
      </c>
      <c r="C10" s="80" t="s">
        <v>84</v>
      </c>
      <c r="D10" s="81">
        <v>1252500</v>
      </c>
      <c r="E10" s="88"/>
      <c r="F10" s="78"/>
      <c r="G10" s="78" t="s">
        <v>77</v>
      </c>
    </row>
    <row r="11" spans="1:2048 2050:3071 3074:5120 5122:6143 6146:8192 8194:9215 9218:11264 11266:12287 12290:14336 14338:15359 15362:16382" s="90" customFormat="1" x14ac:dyDescent="0.3">
      <c r="A11" s="78">
        <v>8</v>
      </c>
      <c r="B11" s="79">
        <v>44848</v>
      </c>
      <c r="C11" s="78" t="s">
        <v>85</v>
      </c>
      <c r="D11" s="81">
        <v>4374920</v>
      </c>
      <c r="E11" s="88"/>
      <c r="F11" s="78"/>
      <c r="G11" s="78" t="s">
        <v>77</v>
      </c>
      <c r="H11" s="89"/>
      <c r="J11" s="91"/>
      <c r="K11" s="92"/>
      <c r="N11" s="89"/>
      <c r="P11" s="91"/>
      <c r="Q11" s="92"/>
      <c r="T11" s="89"/>
      <c r="V11" s="91"/>
      <c r="W11" s="92"/>
      <c r="Z11" s="89"/>
      <c r="AB11" s="91"/>
      <c r="AC11" s="92"/>
      <c r="AF11" s="89"/>
      <c r="AH11" s="91"/>
      <c r="AI11" s="92"/>
      <c r="AL11" s="89"/>
      <c r="AN11" s="91"/>
      <c r="AO11" s="92"/>
      <c r="AR11" s="89"/>
      <c r="AT11" s="91"/>
      <c r="AU11" s="92"/>
      <c r="AX11" s="89"/>
      <c r="AZ11" s="91"/>
      <c r="BA11" s="92"/>
      <c r="BD11" s="89"/>
      <c r="BF11" s="91"/>
      <c r="BG11" s="92"/>
      <c r="BJ11" s="89"/>
      <c r="BL11" s="91"/>
      <c r="BM11" s="92"/>
      <c r="BP11" s="89"/>
      <c r="BR11" s="91"/>
      <c r="BS11" s="92"/>
      <c r="BV11" s="89"/>
      <c r="BX11" s="91"/>
      <c r="BY11" s="92"/>
      <c r="CB11" s="89"/>
      <c r="CD11" s="91"/>
      <c r="CE11" s="92"/>
      <c r="CH11" s="89"/>
      <c r="CJ11" s="91"/>
      <c r="CK11" s="92"/>
      <c r="CN11" s="89"/>
      <c r="CP11" s="91"/>
      <c r="CQ11" s="92"/>
      <c r="CT11" s="89"/>
      <c r="CV11" s="91"/>
      <c r="CW11" s="92"/>
      <c r="CZ11" s="89"/>
      <c r="DB11" s="91"/>
      <c r="DC11" s="92"/>
      <c r="DF11" s="89"/>
      <c r="DH11" s="91"/>
      <c r="DI11" s="92"/>
      <c r="DL11" s="89"/>
      <c r="DN11" s="91"/>
      <c r="DO11" s="92"/>
      <c r="DR11" s="89"/>
      <c r="DT11" s="91"/>
      <c r="DU11" s="92"/>
      <c r="DX11" s="89"/>
      <c r="DZ11" s="91"/>
      <c r="EA11" s="92"/>
      <c r="ED11" s="89"/>
      <c r="EF11" s="91"/>
      <c r="EG11" s="92"/>
      <c r="EJ11" s="89"/>
      <c r="EL11" s="91"/>
      <c r="EM11" s="92"/>
      <c r="EP11" s="89"/>
      <c r="ER11" s="91"/>
      <c r="ES11" s="92"/>
      <c r="EV11" s="89"/>
      <c r="EX11" s="91"/>
      <c r="EY11" s="92"/>
      <c r="FB11" s="89"/>
      <c r="FD11" s="91"/>
      <c r="FE11" s="92"/>
      <c r="FH11" s="89"/>
      <c r="FJ11" s="91"/>
      <c r="FK11" s="92"/>
      <c r="FN11" s="89"/>
      <c r="FP11" s="91"/>
      <c r="FQ11" s="92"/>
      <c r="FT11" s="89"/>
      <c r="FV11" s="91"/>
      <c r="FW11" s="92"/>
      <c r="FZ11" s="89"/>
      <c r="GB11" s="91"/>
      <c r="GC11" s="92"/>
      <c r="GF11" s="89"/>
      <c r="GH11" s="91"/>
      <c r="GI11" s="92"/>
      <c r="GL11" s="89"/>
      <c r="GN11" s="91"/>
      <c r="GO11" s="92"/>
      <c r="GR11" s="89"/>
      <c r="GT11" s="91"/>
      <c r="GU11" s="92"/>
      <c r="GX11" s="89"/>
      <c r="GZ11" s="91"/>
      <c r="HA11" s="92"/>
      <c r="HD11" s="89"/>
      <c r="HF11" s="91"/>
      <c r="HG11" s="92"/>
      <c r="HJ11" s="89"/>
      <c r="HL11" s="91"/>
      <c r="HM11" s="92"/>
      <c r="HP11" s="89"/>
      <c r="HR11" s="91"/>
      <c r="HS11" s="92"/>
      <c r="HV11" s="89"/>
      <c r="HX11" s="91"/>
      <c r="HY11" s="92"/>
      <c r="IB11" s="89"/>
      <c r="ID11" s="91"/>
      <c r="IE11" s="92"/>
      <c r="IH11" s="89"/>
      <c r="IJ11" s="91"/>
      <c r="IK11" s="92"/>
      <c r="IN11" s="89"/>
      <c r="IP11" s="91"/>
      <c r="IQ11" s="92"/>
      <c r="IT11" s="89"/>
      <c r="IV11" s="91"/>
      <c r="IW11" s="92"/>
      <c r="IZ11" s="89"/>
      <c r="JB11" s="91"/>
      <c r="JC11" s="92"/>
      <c r="JF11" s="89"/>
      <c r="JH11" s="91"/>
      <c r="JI11" s="92"/>
      <c r="JL11" s="89"/>
      <c r="JN11" s="91"/>
      <c r="JO11" s="92"/>
      <c r="JR11" s="89"/>
      <c r="JT11" s="91"/>
      <c r="JU11" s="92"/>
      <c r="JX11" s="89"/>
      <c r="JZ11" s="91"/>
      <c r="KA11" s="92"/>
      <c r="KD11" s="89"/>
      <c r="KF11" s="91"/>
      <c r="KG11" s="92"/>
      <c r="KJ11" s="89"/>
      <c r="KL11" s="91"/>
      <c r="KM11" s="92"/>
      <c r="KP11" s="89"/>
      <c r="KR11" s="91"/>
      <c r="KS11" s="92"/>
      <c r="KV11" s="89"/>
      <c r="KX11" s="91"/>
      <c r="KY11" s="92"/>
      <c r="LB11" s="89"/>
      <c r="LD11" s="91"/>
      <c r="LE11" s="92"/>
      <c r="LH11" s="89"/>
      <c r="LJ11" s="91"/>
      <c r="LK11" s="92"/>
      <c r="LN11" s="89"/>
      <c r="LP11" s="91"/>
      <c r="LQ11" s="92"/>
      <c r="LT11" s="89"/>
      <c r="LV11" s="91"/>
      <c r="LW11" s="92"/>
      <c r="LZ11" s="89"/>
      <c r="MB11" s="91"/>
      <c r="MC11" s="92"/>
      <c r="MF11" s="89"/>
      <c r="MH11" s="91"/>
      <c r="MI11" s="92"/>
      <c r="ML11" s="89"/>
      <c r="MN11" s="91"/>
      <c r="MO11" s="92"/>
      <c r="MR11" s="89"/>
      <c r="MT11" s="91"/>
      <c r="MU11" s="92"/>
      <c r="MX11" s="89"/>
      <c r="MZ11" s="91"/>
      <c r="NA11" s="92"/>
      <c r="ND11" s="89"/>
      <c r="NF11" s="91"/>
      <c r="NG11" s="92"/>
      <c r="NJ11" s="89"/>
      <c r="NL11" s="91"/>
      <c r="NM11" s="92"/>
      <c r="NP11" s="89"/>
      <c r="NR11" s="91"/>
      <c r="NS11" s="92"/>
      <c r="NV11" s="89"/>
      <c r="NX11" s="91"/>
      <c r="NY11" s="92"/>
      <c r="OB11" s="89"/>
      <c r="OD11" s="91"/>
      <c r="OE11" s="92"/>
      <c r="OH11" s="89"/>
      <c r="OJ11" s="91"/>
      <c r="OK11" s="92"/>
      <c r="ON11" s="89"/>
      <c r="OP11" s="91"/>
      <c r="OQ11" s="92"/>
      <c r="OT11" s="89"/>
      <c r="OV11" s="91"/>
      <c r="OW11" s="92"/>
      <c r="OZ11" s="89"/>
      <c r="PB11" s="91"/>
      <c r="PC11" s="92"/>
      <c r="PF11" s="89"/>
      <c r="PH11" s="91"/>
      <c r="PI11" s="92"/>
      <c r="PL11" s="89"/>
      <c r="PN11" s="91"/>
      <c r="PO11" s="92"/>
      <c r="PR11" s="89"/>
      <c r="PT11" s="91"/>
      <c r="PU11" s="92"/>
      <c r="PX11" s="89"/>
      <c r="PZ11" s="91"/>
      <c r="QA11" s="92"/>
      <c r="QD11" s="89"/>
      <c r="QF11" s="91"/>
      <c r="QG11" s="92"/>
      <c r="QJ11" s="89"/>
      <c r="QL11" s="91"/>
      <c r="QM11" s="92"/>
      <c r="QP11" s="89"/>
      <c r="QR11" s="91"/>
      <c r="QS11" s="92"/>
      <c r="QV11" s="89"/>
      <c r="QX11" s="91"/>
      <c r="QY11" s="92"/>
      <c r="RB11" s="89"/>
      <c r="RD11" s="91"/>
      <c r="RE11" s="92"/>
      <c r="RH11" s="89"/>
      <c r="RJ11" s="91"/>
      <c r="RK11" s="92"/>
      <c r="RN11" s="89"/>
      <c r="RP11" s="91"/>
      <c r="RQ11" s="92"/>
      <c r="RT11" s="89"/>
      <c r="RV11" s="91"/>
      <c r="RW11" s="92"/>
      <c r="RZ11" s="89"/>
      <c r="SB11" s="91"/>
      <c r="SC11" s="92"/>
      <c r="SF11" s="89"/>
      <c r="SH11" s="91"/>
      <c r="SI11" s="92"/>
      <c r="SL11" s="89"/>
      <c r="SN11" s="91"/>
      <c r="SO11" s="92"/>
      <c r="SR11" s="89"/>
      <c r="ST11" s="91"/>
      <c r="SU11" s="92"/>
      <c r="SX11" s="89"/>
      <c r="SZ11" s="91"/>
      <c r="TA11" s="92"/>
      <c r="TD11" s="89"/>
      <c r="TF11" s="91"/>
      <c r="TG11" s="92"/>
      <c r="TJ11" s="89"/>
      <c r="TL11" s="91"/>
      <c r="TM11" s="92"/>
      <c r="TP11" s="89"/>
      <c r="TR11" s="91"/>
      <c r="TS11" s="92"/>
      <c r="TV11" s="89"/>
      <c r="TX11" s="91"/>
      <c r="TY11" s="92"/>
      <c r="UB11" s="89"/>
      <c r="UD11" s="91"/>
      <c r="UE11" s="92"/>
      <c r="UH11" s="89"/>
      <c r="UJ11" s="91"/>
      <c r="UK11" s="92"/>
      <c r="UN11" s="89"/>
      <c r="UP11" s="91"/>
      <c r="UQ11" s="92"/>
      <c r="UT11" s="89"/>
      <c r="UV11" s="91"/>
      <c r="UW11" s="92"/>
      <c r="UZ11" s="89"/>
      <c r="VB11" s="91"/>
      <c r="VC11" s="92"/>
      <c r="VF11" s="89"/>
      <c r="VH11" s="91"/>
      <c r="VI11" s="92"/>
      <c r="VL11" s="89"/>
      <c r="VN11" s="91"/>
      <c r="VO11" s="92"/>
      <c r="VR11" s="89"/>
      <c r="VT11" s="91"/>
      <c r="VU11" s="92"/>
      <c r="VX11" s="89"/>
      <c r="VZ11" s="91"/>
      <c r="WA11" s="92"/>
      <c r="WD11" s="89"/>
      <c r="WF11" s="91"/>
      <c r="WG11" s="92"/>
      <c r="WJ11" s="89"/>
      <c r="WL11" s="91"/>
      <c r="WM11" s="92"/>
      <c r="WP11" s="89"/>
      <c r="WR11" s="91"/>
      <c r="WS11" s="92"/>
      <c r="WV11" s="89"/>
      <c r="WX11" s="91"/>
      <c r="WY11" s="92"/>
      <c r="XB11" s="89"/>
      <c r="XD11" s="91"/>
      <c r="XE11" s="92"/>
      <c r="XH11" s="89"/>
      <c r="XJ11" s="91"/>
      <c r="XK11" s="92"/>
      <c r="XN11" s="89"/>
      <c r="XP11" s="91"/>
      <c r="XQ11" s="92"/>
      <c r="XT11" s="89"/>
      <c r="XV11" s="91"/>
      <c r="XW11" s="92"/>
      <c r="XZ11" s="89"/>
      <c r="YB11" s="91"/>
      <c r="YC11" s="92"/>
      <c r="YF11" s="89"/>
      <c r="YH11" s="91"/>
      <c r="YI11" s="92"/>
      <c r="YL11" s="89"/>
      <c r="YN11" s="91"/>
      <c r="YO11" s="92"/>
      <c r="YR11" s="89"/>
      <c r="YT11" s="91"/>
      <c r="YU11" s="92"/>
      <c r="YX11" s="89"/>
      <c r="YZ11" s="91"/>
      <c r="ZA11" s="92"/>
      <c r="ZD11" s="89"/>
      <c r="ZF11" s="91"/>
      <c r="ZG11" s="92"/>
      <c r="ZJ11" s="89"/>
      <c r="ZL11" s="91"/>
      <c r="ZM11" s="92"/>
      <c r="ZP11" s="89"/>
      <c r="ZR11" s="91"/>
      <c r="ZS11" s="92"/>
      <c r="ZV11" s="89"/>
      <c r="ZX11" s="91"/>
      <c r="ZY11" s="92"/>
      <c r="AAB11" s="89"/>
      <c r="AAD11" s="91"/>
      <c r="AAE11" s="92"/>
      <c r="AAH11" s="89"/>
      <c r="AAJ11" s="91"/>
      <c r="AAK11" s="92"/>
      <c r="AAN11" s="89"/>
      <c r="AAP11" s="91"/>
      <c r="AAQ11" s="92"/>
      <c r="AAT11" s="89"/>
      <c r="AAV11" s="91"/>
      <c r="AAW11" s="92"/>
      <c r="AAZ11" s="89"/>
      <c r="ABB11" s="91"/>
      <c r="ABC11" s="92"/>
      <c r="ABF11" s="89"/>
      <c r="ABH11" s="91"/>
      <c r="ABI11" s="92"/>
      <c r="ABL11" s="89"/>
      <c r="ABN11" s="91"/>
      <c r="ABO11" s="92"/>
      <c r="ABR11" s="89"/>
      <c r="ABT11" s="91"/>
      <c r="ABU11" s="92"/>
      <c r="ABX11" s="89"/>
      <c r="ABZ11" s="91"/>
      <c r="ACA11" s="92"/>
      <c r="ACD11" s="89"/>
      <c r="ACF11" s="91"/>
      <c r="ACG11" s="92"/>
      <c r="ACJ11" s="89"/>
      <c r="ACL11" s="91"/>
      <c r="ACM11" s="92"/>
      <c r="ACP11" s="89"/>
      <c r="ACR11" s="91"/>
      <c r="ACS11" s="92"/>
      <c r="ACV11" s="89"/>
      <c r="ACX11" s="91"/>
      <c r="ACY11" s="92"/>
      <c r="ADB11" s="89"/>
      <c r="ADD11" s="91"/>
      <c r="ADE11" s="92"/>
      <c r="ADH11" s="89"/>
      <c r="ADJ11" s="91"/>
      <c r="ADK11" s="92"/>
      <c r="ADN11" s="89"/>
      <c r="ADP11" s="91"/>
      <c r="ADQ11" s="92"/>
      <c r="ADT11" s="89"/>
      <c r="ADV11" s="91"/>
      <c r="ADW11" s="92"/>
      <c r="ADZ11" s="89"/>
      <c r="AEB11" s="91"/>
      <c r="AEC11" s="92"/>
      <c r="AEF11" s="89"/>
      <c r="AEH11" s="91"/>
      <c r="AEI11" s="92"/>
      <c r="AEL11" s="89"/>
      <c r="AEN11" s="91"/>
      <c r="AEO11" s="92"/>
      <c r="AER11" s="89"/>
      <c r="AET11" s="91"/>
      <c r="AEU11" s="92"/>
      <c r="AEX11" s="89"/>
      <c r="AEZ11" s="91"/>
      <c r="AFA11" s="92"/>
      <c r="AFD11" s="89"/>
      <c r="AFF11" s="91"/>
      <c r="AFG11" s="92"/>
      <c r="AFJ11" s="89"/>
      <c r="AFL11" s="91"/>
      <c r="AFM11" s="92"/>
      <c r="AFP11" s="89"/>
      <c r="AFR11" s="91"/>
      <c r="AFS11" s="92"/>
      <c r="AFV11" s="89"/>
      <c r="AFX11" s="91"/>
      <c r="AFY11" s="92"/>
      <c r="AGB11" s="89"/>
      <c r="AGD11" s="91"/>
      <c r="AGE11" s="92"/>
      <c r="AGH11" s="89"/>
      <c r="AGJ11" s="91"/>
      <c r="AGK11" s="92"/>
      <c r="AGN11" s="89"/>
      <c r="AGP11" s="91"/>
      <c r="AGQ11" s="92"/>
      <c r="AGT11" s="89"/>
      <c r="AGV11" s="91"/>
      <c r="AGW11" s="92"/>
      <c r="AGZ11" s="89"/>
      <c r="AHB11" s="91"/>
      <c r="AHC11" s="92"/>
      <c r="AHF11" s="89"/>
      <c r="AHH11" s="91"/>
      <c r="AHI11" s="92"/>
      <c r="AHL11" s="89"/>
      <c r="AHN11" s="91"/>
      <c r="AHO11" s="92"/>
      <c r="AHR11" s="89"/>
      <c r="AHT11" s="91"/>
      <c r="AHU11" s="92"/>
      <c r="AHX11" s="89"/>
      <c r="AHZ11" s="91"/>
      <c r="AIA11" s="92"/>
      <c r="AID11" s="89"/>
      <c r="AIF11" s="91"/>
      <c r="AIG11" s="92"/>
      <c r="AIJ11" s="89"/>
      <c r="AIL11" s="91"/>
      <c r="AIM11" s="92"/>
      <c r="AIP11" s="89"/>
      <c r="AIR11" s="91"/>
      <c r="AIS11" s="92"/>
      <c r="AIV11" s="89"/>
      <c r="AIX11" s="91"/>
      <c r="AIY11" s="92"/>
      <c r="AJB11" s="89"/>
      <c r="AJD11" s="91"/>
      <c r="AJE11" s="92"/>
      <c r="AJH11" s="89"/>
      <c r="AJJ11" s="91"/>
      <c r="AJK11" s="92"/>
      <c r="AJN11" s="89"/>
      <c r="AJP11" s="91"/>
      <c r="AJQ11" s="92"/>
      <c r="AJT11" s="89"/>
      <c r="AJV11" s="91"/>
      <c r="AJW11" s="92"/>
      <c r="AJZ11" s="89"/>
      <c r="AKB11" s="91"/>
      <c r="AKC11" s="92"/>
      <c r="AKF11" s="89"/>
      <c r="AKH11" s="91"/>
      <c r="AKI11" s="92"/>
      <c r="AKL11" s="89"/>
      <c r="AKN11" s="91"/>
      <c r="AKO11" s="92"/>
      <c r="AKR11" s="89"/>
      <c r="AKT11" s="91"/>
      <c r="AKU11" s="92"/>
      <c r="AKX11" s="89"/>
      <c r="AKZ11" s="91"/>
      <c r="ALA11" s="92"/>
      <c r="ALD11" s="89"/>
      <c r="ALF11" s="91"/>
      <c r="ALG11" s="92"/>
      <c r="ALJ11" s="89"/>
      <c r="ALL11" s="91"/>
      <c r="ALM11" s="92"/>
      <c r="ALP11" s="89"/>
      <c r="ALR11" s="91"/>
      <c r="ALS11" s="92"/>
      <c r="ALV11" s="89"/>
      <c r="ALX11" s="91"/>
      <c r="ALY11" s="92"/>
      <c r="AMB11" s="89"/>
      <c r="AMD11" s="91"/>
      <c r="AME11" s="92"/>
      <c r="AMH11" s="89"/>
      <c r="AMJ11" s="91"/>
      <c r="AMK11" s="92"/>
      <c r="AMN11" s="89"/>
      <c r="AMP11" s="91"/>
      <c r="AMQ11" s="92"/>
      <c r="AMT11" s="89"/>
      <c r="AMV11" s="91"/>
      <c r="AMW11" s="92"/>
      <c r="AMZ11" s="89"/>
      <c r="ANB11" s="91"/>
      <c r="ANC11" s="92"/>
      <c r="ANF11" s="89"/>
      <c r="ANH11" s="91"/>
      <c r="ANI11" s="92"/>
      <c r="ANL11" s="89"/>
      <c r="ANN11" s="91"/>
      <c r="ANO11" s="92"/>
      <c r="ANR11" s="89"/>
      <c r="ANT11" s="91"/>
      <c r="ANU11" s="92"/>
      <c r="ANX11" s="89"/>
      <c r="ANZ11" s="91"/>
      <c r="AOA11" s="92"/>
      <c r="AOD11" s="89"/>
      <c r="AOF11" s="91"/>
      <c r="AOG11" s="92"/>
      <c r="AOJ11" s="89"/>
      <c r="AOL11" s="91"/>
      <c r="AOM11" s="92"/>
      <c r="AOP11" s="89"/>
      <c r="AOR11" s="91"/>
      <c r="AOS11" s="92"/>
      <c r="AOV11" s="89"/>
      <c r="AOX11" s="91"/>
      <c r="AOY11" s="92"/>
      <c r="APB11" s="89"/>
      <c r="APD11" s="91"/>
      <c r="APE11" s="92"/>
      <c r="APH11" s="89"/>
      <c r="APJ11" s="91"/>
      <c r="APK11" s="92"/>
      <c r="APN11" s="89"/>
      <c r="APP11" s="91"/>
      <c r="APQ11" s="92"/>
      <c r="APT11" s="89"/>
      <c r="APV11" s="91"/>
      <c r="APW11" s="92"/>
      <c r="APZ11" s="89"/>
      <c r="AQB11" s="91"/>
      <c r="AQC11" s="92"/>
      <c r="AQF11" s="89"/>
      <c r="AQH11" s="91"/>
      <c r="AQI11" s="92"/>
      <c r="AQL11" s="89"/>
      <c r="AQN11" s="91"/>
      <c r="AQO11" s="92"/>
      <c r="AQR11" s="89"/>
      <c r="AQT11" s="91"/>
      <c r="AQU11" s="92"/>
      <c r="AQX11" s="89"/>
      <c r="AQZ11" s="91"/>
      <c r="ARA11" s="92"/>
      <c r="ARD11" s="89"/>
      <c r="ARF11" s="91"/>
      <c r="ARG11" s="92"/>
      <c r="ARJ11" s="89"/>
      <c r="ARL11" s="91"/>
      <c r="ARM11" s="92"/>
      <c r="ARP11" s="89"/>
      <c r="ARR11" s="91"/>
      <c r="ARS11" s="92"/>
      <c r="ARV11" s="89"/>
      <c r="ARX11" s="91"/>
      <c r="ARY11" s="92"/>
      <c r="ASB11" s="89"/>
      <c r="ASD11" s="91"/>
      <c r="ASE11" s="92"/>
      <c r="ASH11" s="89"/>
      <c r="ASJ11" s="91"/>
      <c r="ASK11" s="92"/>
      <c r="ASN11" s="89"/>
      <c r="ASP11" s="91"/>
      <c r="ASQ11" s="92"/>
      <c r="AST11" s="89"/>
      <c r="ASV11" s="91"/>
      <c r="ASW11" s="92"/>
      <c r="ASZ11" s="89"/>
      <c r="ATB11" s="91"/>
      <c r="ATC11" s="92"/>
      <c r="ATF11" s="89"/>
      <c r="ATH11" s="91"/>
      <c r="ATI11" s="92"/>
      <c r="ATL11" s="89"/>
      <c r="ATN11" s="91"/>
      <c r="ATO11" s="92"/>
      <c r="ATR11" s="89"/>
      <c r="ATT11" s="91"/>
      <c r="ATU11" s="92"/>
      <c r="ATX11" s="89"/>
      <c r="ATZ11" s="91"/>
      <c r="AUA11" s="92"/>
      <c r="AUD11" s="89"/>
      <c r="AUF11" s="91"/>
      <c r="AUG11" s="92"/>
      <c r="AUJ11" s="89"/>
      <c r="AUL11" s="91"/>
      <c r="AUM11" s="92"/>
      <c r="AUP11" s="89"/>
      <c r="AUR11" s="91"/>
      <c r="AUS11" s="92"/>
      <c r="AUV11" s="89"/>
      <c r="AUX11" s="91"/>
      <c r="AUY11" s="92"/>
      <c r="AVB11" s="89"/>
      <c r="AVD11" s="91"/>
      <c r="AVE11" s="92"/>
      <c r="AVH11" s="89"/>
      <c r="AVJ11" s="91"/>
      <c r="AVK11" s="92"/>
      <c r="AVN11" s="89"/>
      <c r="AVP11" s="91"/>
      <c r="AVQ11" s="92"/>
      <c r="AVT11" s="89"/>
      <c r="AVV11" s="91"/>
      <c r="AVW11" s="92"/>
      <c r="AVZ11" s="89"/>
      <c r="AWB11" s="91"/>
      <c r="AWC11" s="92"/>
      <c r="AWF11" s="89"/>
      <c r="AWH11" s="91"/>
      <c r="AWI11" s="92"/>
      <c r="AWL11" s="89"/>
      <c r="AWN11" s="91"/>
      <c r="AWO11" s="92"/>
      <c r="AWR11" s="89"/>
      <c r="AWT11" s="91"/>
      <c r="AWU11" s="92"/>
      <c r="AWX11" s="89"/>
      <c r="AWZ11" s="91"/>
      <c r="AXA11" s="92"/>
      <c r="AXD11" s="89"/>
      <c r="AXF11" s="91"/>
      <c r="AXG11" s="92"/>
      <c r="AXJ11" s="89"/>
      <c r="AXL11" s="91"/>
      <c r="AXM11" s="92"/>
      <c r="AXP11" s="89"/>
      <c r="AXR11" s="91"/>
      <c r="AXS11" s="92"/>
      <c r="AXV11" s="89"/>
      <c r="AXX11" s="91"/>
      <c r="AXY11" s="92"/>
      <c r="AYB11" s="89"/>
      <c r="AYD11" s="91"/>
      <c r="AYE11" s="92"/>
      <c r="AYH11" s="89"/>
      <c r="AYJ11" s="91"/>
      <c r="AYK11" s="92"/>
      <c r="AYN11" s="89"/>
      <c r="AYP11" s="91"/>
      <c r="AYQ11" s="92"/>
      <c r="AYT11" s="89"/>
      <c r="AYV11" s="91"/>
      <c r="AYW11" s="92"/>
      <c r="AYZ11" s="89"/>
      <c r="AZB11" s="91"/>
      <c r="AZC11" s="92"/>
      <c r="AZF11" s="89"/>
      <c r="AZH11" s="91"/>
      <c r="AZI11" s="92"/>
      <c r="AZL11" s="89"/>
      <c r="AZN11" s="91"/>
      <c r="AZO11" s="92"/>
      <c r="AZR11" s="89"/>
      <c r="AZT11" s="91"/>
      <c r="AZU11" s="92"/>
      <c r="AZX11" s="89"/>
      <c r="AZZ11" s="91"/>
      <c r="BAA11" s="92"/>
      <c r="BAD11" s="89"/>
      <c r="BAF11" s="91"/>
      <c r="BAG11" s="92"/>
      <c r="BAJ11" s="89"/>
      <c r="BAL11" s="91"/>
      <c r="BAM11" s="92"/>
      <c r="BAP11" s="89"/>
      <c r="BAR11" s="91"/>
      <c r="BAS11" s="92"/>
      <c r="BAV11" s="89"/>
      <c r="BAX11" s="91"/>
      <c r="BAY11" s="92"/>
      <c r="BBB11" s="89"/>
      <c r="BBD11" s="91"/>
      <c r="BBE11" s="92"/>
      <c r="BBH11" s="89"/>
      <c r="BBJ11" s="91"/>
      <c r="BBK11" s="92"/>
      <c r="BBN11" s="89"/>
      <c r="BBP11" s="91"/>
      <c r="BBQ11" s="92"/>
      <c r="BBT11" s="89"/>
      <c r="BBV11" s="91"/>
      <c r="BBW11" s="92"/>
      <c r="BBZ11" s="89"/>
      <c r="BCB11" s="91"/>
      <c r="BCC11" s="92"/>
      <c r="BCF11" s="89"/>
      <c r="BCH11" s="91"/>
      <c r="BCI11" s="92"/>
      <c r="BCL11" s="89"/>
      <c r="BCN11" s="91"/>
      <c r="BCO11" s="92"/>
      <c r="BCR11" s="89"/>
      <c r="BCT11" s="91"/>
      <c r="BCU11" s="92"/>
      <c r="BCX11" s="89"/>
      <c r="BCZ11" s="91"/>
      <c r="BDA11" s="92"/>
      <c r="BDD11" s="89"/>
      <c r="BDF11" s="91"/>
      <c r="BDG11" s="92"/>
      <c r="BDJ11" s="89"/>
      <c r="BDL11" s="91"/>
      <c r="BDM11" s="92"/>
      <c r="BDP11" s="89"/>
      <c r="BDR11" s="91"/>
      <c r="BDS11" s="92"/>
      <c r="BDV11" s="89"/>
      <c r="BDX11" s="91"/>
      <c r="BDY11" s="92"/>
      <c r="BEB11" s="89"/>
      <c r="BED11" s="91"/>
      <c r="BEE11" s="92"/>
      <c r="BEH11" s="89"/>
      <c r="BEJ11" s="91"/>
      <c r="BEK11" s="92"/>
      <c r="BEN11" s="89"/>
      <c r="BEP11" s="91"/>
      <c r="BEQ11" s="92"/>
      <c r="BET11" s="89"/>
      <c r="BEV11" s="91"/>
      <c r="BEW11" s="92"/>
      <c r="BEZ11" s="89"/>
      <c r="BFB11" s="91"/>
      <c r="BFC11" s="92"/>
      <c r="BFF11" s="89"/>
      <c r="BFH11" s="91"/>
      <c r="BFI11" s="92"/>
      <c r="BFL11" s="89"/>
      <c r="BFN11" s="91"/>
      <c r="BFO11" s="92"/>
      <c r="BFR11" s="89"/>
      <c r="BFT11" s="91"/>
      <c r="BFU11" s="92"/>
      <c r="BFX11" s="89"/>
      <c r="BFZ11" s="91"/>
      <c r="BGA11" s="92"/>
      <c r="BGD11" s="89"/>
      <c r="BGF11" s="91"/>
      <c r="BGG11" s="92"/>
      <c r="BGJ11" s="89"/>
      <c r="BGL11" s="91"/>
      <c r="BGM11" s="92"/>
      <c r="BGP11" s="89"/>
      <c r="BGR11" s="91"/>
      <c r="BGS11" s="92"/>
      <c r="BGV11" s="89"/>
      <c r="BGX11" s="91"/>
      <c r="BGY11" s="92"/>
      <c r="BHB11" s="89"/>
      <c r="BHD11" s="91"/>
      <c r="BHE11" s="92"/>
      <c r="BHH11" s="89"/>
      <c r="BHJ11" s="91"/>
      <c r="BHK11" s="92"/>
      <c r="BHN11" s="89"/>
      <c r="BHP11" s="91"/>
      <c r="BHQ11" s="92"/>
      <c r="BHT11" s="89"/>
      <c r="BHV11" s="91"/>
      <c r="BHW11" s="92"/>
      <c r="BHZ11" s="89"/>
      <c r="BIB11" s="91"/>
      <c r="BIC11" s="92"/>
      <c r="BIF11" s="89"/>
      <c r="BIH11" s="91"/>
      <c r="BII11" s="92"/>
      <c r="BIL11" s="89"/>
      <c r="BIN11" s="91"/>
      <c r="BIO11" s="92"/>
      <c r="BIR11" s="89"/>
      <c r="BIT11" s="91"/>
      <c r="BIU11" s="92"/>
      <c r="BIX11" s="89"/>
      <c r="BIZ11" s="91"/>
      <c r="BJA11" s="92"/>
      <c r="BJD11" s="89"/>
      <c r="BJF11" s="91"/>
      <c r="BJG11" s="92"/>
      <c r="BJJ11" s="89"/>
      <c r="BJL11" s="91"/>
      <c r="BJM11" s="92"/>
      <c r="BJP11" s="89"/>
      <c r="BJR11" s="91"/>
      <c r="BJS11" s="92"/>
      <c r="BJV11" s="89"/>
      <c r="BJX11" s="91"/>
      <c r="BJY11" s="92"/>
      <c r="BKB11" s="89"/>
      <c r="BKD11" s="91"/>
      <c r="BKE11" s="92"/>
      <c r="BKH11" s="89"/>
      <c r="BKJ11" s="91"/>
      <c r="BKK11" s="92"/>
      <c r="BKN11" s="89"/>
      <c r="BKP11" s="91"/>
      <c r="BKQ11" s="92"/>
      <c r="BKT11" s="89"/>
      <c r="BKV11" s="91"/>
      <c r="BKW11" s="92"/>
      <c r="BKZ11" s="89"/>
      <c r="BLB11" s="91"/>
      <c r="BLC11" s="92"/>
      <c r="BLF11" s="89"/>
      <c r="BLH11" s="91"/>
      <c r="BLI11" s="92"/>
      <c r="BLL11" s="89"/>
      <c r="BLN11" s="91"/>
      <c r="BLO11" s="92"/>
      <c r="BLR11" s="89"/>
      <c r="BLT11" s="91"/>
      <c r="BLU11" s="92"/>
      <c r="BLX11" s="89"/>
      <c r="BLZ11" s="91"/>
      <c r="BMA11" s="92"/>
      <c r="BMD11" s="89"/>
      <c r="BMF11" s="91"/>
      <c r="BMG11" s="92"/>
      <c r="BMJ11" s="89"/>
      <c r="BML11" s="91"/>
      <c r="BMM11" s="92"/>
      <c r="BMP11" s="89"/>
      <c r="BMR11" s="91"/>
      <c r="BMS11" s="92"/>
      <c r="BMV11" s="89"/>
      <c r="BMX11" s="91"/>
      <c r="BMY11" s="92"/>
      <c r="BNB11" s="89"/>
      <c r="BND11" s="91"/>
      <c r="BNE11" s="92"/>
      <c r="BNH11" s="89"/>
      <c r="BNJ11" s="91"/>
      <c r="BNK11" s="92"/>
      <c r="BNN11" s="89"/>
      <c r="BNP11" s="91"/>
      <c r="BNQ11" s="92"/>
      <c r="BNT11" s="89"/>
      <c r="BNV11" s="91"/>
      <c r="BNW11" s="92"/>
      <c r="BNZ11" s="89"/>
      <c r="BOB11" s="91"/>
      <c r="BOC11" s="92"/>
      <c r="BOF11" s="89"/>
      <c r="BOH11" s="91"/>
      <c r="BOI11" s="92"/>
      <c r="BOL11" s="89"/>
      <c r="BON11" s="91"/>
      <c r="BOO11" s="92"/>
      <c r="BOR11" s="89"/>
      <c r="BOT11" s="91"/>
      <c r="BOU11" s="92"/>
      <c r="BOX11" s="89"/>
      <c r="BOZ11" s="91"/>
      <c r="BPA11" s="92"/>
      <c r="BPD11" s="89"/>
      <c r="BPF11" s="91"/>
      <c r="BPG11" s="92"/>
      <c r="BPJ11" s="89"/>
      <c r="BPL11" s="91"/>
      <c r="BPM11" s="92"/>
      <c r="BPP11" s="89"/>
      <c r="BPR11" s="91"/>
      <c r="BPS11" s="92"/>
      <c r="BPV11" s="89"/>
      <c r="BPX11" s="91"/>
      <c r="BPY11" s="92"/>
      <c r="BQB11" s="89"/>
      <c r="BQD11" s="91"/>
      <c r="BQE11" s="92"/>
      <c r="BQH11" s="89"/>
      <c r="BQJ11" s="91"/>
      <c r="BQK11" s="92"/>
      <c r="BQN11" s="89"/>
      <c r="BQP11" s="91"/>
      <c r="BQQ11" s="92"/>
      <c r="BQT11" s="89"/>
      <c r="BQV11" s="91"/>
      <c r="BQW11" s="92"/>
      <c r="BQZ11" s="89"/>
      <c r="BRB11" s="91"/>
      <c r="BRC11" s="92"/>
      <c r="BRF11" s="89"/>
      <c r="BRH11" s="91"/>
      <c r="BRI11" s="92"/>
      <c r="BRL11" s="89"/>
      <c r="BRN11" s="91"/>
      <c r="BRO11" s="92"/>
      <c r="BRR11" s="89"/>
      <c r="BRT11" s="91"/>
      <c r="BRU11" s="92"/>
      <c r="BRX11" s="89"/>
      <c r="BRZ11" s="91"/>
      <c r="BSA11" s="92"/>
      <c r="BSD11" s="89"/>
      <c r="BSF11" s="91"/>
      <c r="BSG11" s="92"/>
      <c r="BSJ11" s="89"/>
      <c r="BSL11" s="91"/>
      <c r="BSM11" s="92"/>
      <c r="BSP11" s="89"/>
      <c r="BSR11" s="91"/>
      <c r="BSS11" s="92"/>
      <c r="BSV11" s="89"/>
      <c r="BSX11" s="91"/>
      <c r="BSY11" s="92"/>
      <c r="BTB11" s="89"/>
      <c r="BTD11" s="91"/>
      <c r="BTE11" s="92"/>
      <c r="BTH11" s="89"/>
      <c r="BTJ11" s="91"/>
      <c r="BTK11" s="92"/>
      <c r="BTN11" s="89"/>
      <c r="BTP11" s="91"/>
      <c r="BTQ11" s="92"/>
      <c r="BTT11" s="89"/>
      <c r="BTV11" s="91"/>
      <c r="BTW11" s="92"/>
      <c r="BTZ11" s="89"/>
      <c r="BUB11" s="91"/>
      <c r="BUC11" s="92"/>
      <c r="BUF11" s="89"/>
      <c r="BUH11" s="91"/>
      <c r="BUI11" s="92"/>
      <c r="BUL11" s="89"/>
      <c r="BUN11" s="91"/>
      <c r="BUO11" s="92"/>
      <c r="BUR11" s="89"/>
      <c r="BUT11" s="91"/>
      <c r="BUU11" s="92"/>
      <c r="BUX11" s="89"/>
      <c r="BUZ11" s="91"/>
      <c r="BVA11" s="92"/>
      <c r="BVD11" s="89"/>
      <c r="BVF11" s="91"/>
      <c r="BVG11" s="92"/>
      <c r="BVJ11" s="89"/>
      <c r="BVL11" s="91"/>
      <c r="BVM11" s="92"/>
      <c r="BVP11" s="89"/>
      <c r="BVR11" s="91"/>
      <c r="BVS11" s="92"/>
      <c r="BVV11" s="89"/>
      <c r="BVX11" s="91"/>
      <c r="BVY11" s="92"/>
      <c r="BWB11" s="89"/>
      <c r="BWD11" s="91"/>
      <c r="BWE11" s="92"/>
      <c r="BWH11" s="89"/>
      <c r="BWJ11" s="91"/>
      <c r="BWK11" s="92"/>
      <c r="BWN11" s="89"/>
      <c r="BWP11" s="91"/>
      <c r="BWQ11" s="92"/>
      <c r="BWT11" s="89"/>
      <c r="BWV11" s="91"/>
      <c r="BWW11" s="92"/>
      <c r="BWZ11" s="89"/>
      <c r="BXB11" s="91"/>
      <c r="BXC11" s="92"/>
      <c r="BXF11" s="89"/>
      <c r="BXH11" s="91"/>
      <c r="BXI11" s="92"/>
      <c r="BXL11" s="89"/>
      <c r="BXN11" s="91"/>
      <c r="BXO11" s="92"/>
      <c r="BXR11" s="89"/>
      <c r="BXT11" s="91"/>
      <c r="BXU11" s="92"/>
      <c r="BXX11" s="89"/>
      <c r="BXZ11" s="91"/>
      <c r="BYA11" s="92"/>
      <c r="BYD11" s="89"/>
      <c r="BYF11" s="91"/>
      <c r="BYG11" s="92"/>
      <c r="BYJ11" s="89"/>
      <c r="BYL11" s="91"/>
      <c r="BYM11" s="92"/>
      <c r="BYP11" s="89"/>
      <c r="BYR11" s="91"/>
      <c r="BYS11" s="92"/>
      <c r="BYV11" s="89"/>
      <c r="BYX11" s="91"/>
      <c r="BYY11" s="92"/>
      <c r="BZB11" s="89"/>
      <c r="BZD11" s="91"/>
      <c r="BZE11" s="92"/>
      <c r="BZH11" s="89"/>
      <c r="BZJ11" s="91"/>
      <c r="BZK11" s="92"/>
      <c r="BZN11" s="89"/>
      <c r="BZP11" s="91"/>
      <c r="BZQ11" s="92"/>
      <c r="BZT11" s="89"/>
      <c r="BZV11" s="91"/>
      <c r="BZW11" s="92"/>
      <c r="BZZ11" s="89"/>
      <c r="CAB11" s="91"/>
      <c r="CAC11" s="92"/>
      <c r="CAF11" s="89"/>
      <c r="CAH11" s="91"/>
      <c r="CAI11" s="92"/>
      <c r="CAL11" s="89"/>
      <c r="CAN11" s="91"/>
      <c r="CAO11" s="92"/>
      <c r="CAR11" s="89"/>
      <c r="CAT11" s="91"/>
      <c r="CAU11" s="92"/>
      <c r="CAX11" s="89"/>
      <c r="CAZ11" s="91"/>
      <c r="CBA11" s="92"/>
      <c r="CBD11" s="89"/>
      <c r="CBF11" s="91"/>
      <c r="CBG11" s="92"/>
      <c r="CBJ11" s="89"/>
      <c r="CBL11" s="91"/>
      <c r="CBM11" s="92"/>
      <c r="CBP11" s="89"/>
      <c r="CBR11" s="91"/>
      <c r="CBS11" s="92"/>
      <c r="CBV11" s="89"/>
      <c r="CBX11" s="91"/>
      <c r="CBY11" s="92"/>
      <c r="CCB11" s="89"/>
      <c r="CCD11" s="91"/>
      <c r="CCE11" s="92"/>
      <c r="CCH11" s="89"/>
      <c r="CCJ11" s="91"/>
      <c r="CCK11" s="92"/>
      <c r="CCN11" s="89"/>
      <c r="CCP11" s="91"/>
      <c r="CCQ11" s="92"/>
      <c r="CCT11" s="89"/>
      <c r="CCV11" s="91"/>
      <c r="CCW11" s="92"/>
      <c r="CCZ11" s="89"/>
      <c r="CDB11" s="91"/>
      <c r="CDC11" s="92"/>
      <c r="CDF11" s="89"/>
      <c r="CDH11" s="91"/>
      <c r="CDI11" s="92"/>
      <c r="CDL11" s="89"/>
      <c r="CDN11" s="91"/>
      <c r="CDO11" s="92"/>
      <c r="CDR11" s="89"/>
      <c r="CDT11" s="91"/>
      <c r="CDU11" s="92"/>
      <c r="CDX11" s="89"/>
      <c r="CDZ11" s="91"/>
      <c r="CEA11" s="92"/>
      <c r="CED11" s="89"/>
      <c r="CEF11" s="91"/>
      <c r="CEG11" s="92"/>
      <c r="CEJ11" s="89"/>
      <c r="CEL11" s="91"/>
      <c r="CEM11" s="92"/>
      <c r="CEP11" s="89"/>
      <c r="CER11" s="91"/>
      <c r="CES11" s="92"/>
      <c r="CEV11" s="89"/>
      <c r="CEX11" s="91"/>
      <c r="CEY11" s="92"/>
      <c r="CFB11" s="89"/>
      <c r="CFD11" s="91"/>
      <c r="CFE11" s="92"/>
      <c r="CFH11" s="89"/>
      <c r="CFJ11" s="91"/>
      <c r="CFK11" s="92"/>
      <c r="CFN11" s="89"/>
      <c r="CFP11" s="91"/>
      <c r="CFQ11" s="92"/>
      <c r="CFT11" s="89"/>
      <c r="CFV11" s="91"/>
      <c r="CFW11" s="92"/>
      <c r="CFZ11" s="89"/>
      <c r="CGB11" s="91"/>
      <c r="CGC11" s="92"/>
      <c r="CGF11" s="89"/>
      <c r="CGH11" s="91"/>
      <c r="CGI11" s="92"/>
      <c r="CGL11" s="89"/>
      <c r="CGN11" s="91"/>
      <c r="CGO11" s="92"/>
      <c r="CGR11" s="89"/>
      <c r="CGT11" s="91"/>
      <c r="CGU11" s="92"/>
      <c r="CGX11" s="89"/>
      <c r="CGZ11" s="91"/>
      <c r="CHA11" s="92"/>
      <c r="CHD11" s="89"/>
      <c r="CHF11" s="91"/>
      <c r="CHG11" s="92"/>
      <c r="CHJ11" s="89"/>
      <c r="CHL11" s="91"/>
      <c r="CHM11" s="92"/>
      <c r="CHP11" s="89"/>
      <c r="CHR11" s="91"/>
      <c r="CHS11" s="92"/>
      <c r="CHV11" s="89"/>
      <c r="CHX11" s="91"/>
      <c r="CHY11" s="92"/>
      <c r="CIB11" s="89"/>
      <c r="CID11" s="91"/>
      <c r="CIE11" s="92"/>
      <c r="CIH11" s="89"/>
      <c r="CIJ11" s="91"/>
      <c r="CIK11" s="92"/>
      <c r="CIN11" s="89"/>
      <c r="CIP11" s="91"/>
      <c r="CIQ11" s="92"/>
      <c r="CIT11" s="89"/>
      <c r="CIV11" s="91"/>
      <c r="CIW11" s="92"/>
      <c r="CIZ11" s="89"/>
      <c r="CJB11" s="91"/>
      <c r="CJC11" s="92"/>
      <c r="CJF11" s="89"/>
      <c r="CJH11" s="91"/>
      <c r="CJI11" s="92"/>
      <c r="CJL11" s="89"/>
      <c r="CJN11" s="91"/>
      <c r="CJO11" s="92"/>
      <c r="CJR11" s="89"/>
      <c r="CJT11" s="91"/>
      <c r="CJU11" s="92"/>
      <c r="CJX11" s="89"/>
      <c r="CJZ11" s="91"/>
      <c r="CKA11" s="92"/>
      <c r="CKD11" s="89"/>
      <c r="CKF11" s="91"/>
      <c r="CKG11" s="92"/>
      <c r="CKJ11" s="89"/>
      <c r="CKL11" s="91"/>
      <c r="CKM11" s="92"/>
      <c r="CKP11" s="89"/>
      <c r="CKR11" s="91"/>
      <c r="CKS11" s="92"/>
      <c r="CKV11" s="89"/>
      <c r="CKX11" s="91"/>
      <c r="CKY11" s="92"/>
      <c r="CLB11" s="89"/>
      <c r="CLD11" s="91"/>
      <c r="CLE11" s="92"/>
      <c r="CLH11" s="89"/>
      <c r="CLJ11" s="91"/>
      <c r="CLK11" s="92"/>
      <c r="CLN11" s="89"/>
      <c r="CLP11" s="91"/>
      <c r="CLQ11" s="92"/>
      <c r="CLT11" s="89"/>
      <c r="CLV11" s="91"/>
      <c r="CLW11" s="92"/>
      <c r="CLZ11" s="89"/>
      <c r="CMB11" s="91"/>
      <c r="CMC11" s="92"/>
      <c r="CMF11" s="89"/>
      <c r="CMH11" s="91"/>
      <c r="CMI11" s="92"/>
      <c r="CML11" s="89"/>
      <c r="CMN11" s="91"/>
      <c r="CMO11" s="92"/>
      <c r="CMR11" s="89"/>
      <c r="CMT11" s="91"/>
      <c r="CMU11" s="92"/>
      <c r="CMX11" s="89"/>
      <c r="CMZ11" s="91"/>
      <c r="CNA11" s="92"/>
      <c r="CND11" s="89"/>
      <c r="CNF11" s="91"/>
      <c r="CNG11" s="92"/>
      <c r="CNJ11" s="89"/>
      <c r="CNL11" s="91"/>
      <c r="CNM11" s="92"/>
      <c r="CNP11" s="89"/>
      <c r="CNR11" s="91"/>
      <c r="CNS11" s="92"/>
      <c r="CNV11" s="89"/>
      <c r="CNX11" s="91"/>
      <c r="CNY11" s="92"/>
      <c r="COB11" s="89"/>
      <c r="COD11" s="91"/>
      <c r="COE11" s="92"/>
      <c r="COH11" s="89"/>
      <c r="COJ11" s="91"/>
      <c r="COK11" s="92"/>
      <c r="CON11" s="89"/>
      <c r="COP11" s="91"/>
      <c r="COQ11" s="92"/>
      <c r="COT11" s="89"/>
      <c r="COV11" s="91"/>
      <c r="COW11" s="92"/>
      <c r="COZ11" s="89"/>
      <c r="CPB11" s="91"/>
      <c r="CPC11" s="92"/>
      <c r="CPF11" s="89"/>
      <c r="CPH11" s="91"/>
      <c r="CPI11" s="92"/>
      <c r="CPL11" s="89"/>
      <c r="CPN11" s="91"/>
      <c r="CPO11" s="92"/>
      <c r="CPR11" s="89"/>
      <c r="CPT11" s="91"/>
      <c r="CPU11" s="92"/>
      <c r="CPX11" s="89"/>
      <c r="CPZ11" s="91"/>
      <c r="CQA11" s="92"/>
      <c r="CQD11" s="89"/>
      <c r="CQF11" s="91"/>
      <c r="CQG11" s="92"/>
      <c r="CQJ11" s="89"/>
      <c r="CQL11" s="91"/>
      <c r="CQM11" s="92"/>
      <c r="CQP11" s="89"/>
      <c r="CQR11" s="91"/>
      <c r="CQS11" s="92"/>
      <c r="CQV11" s="89"/>
      <c r="CQX11" s="91"/>
      <c r="CQY11" s="92"/>
      <c r="CRB11" s="89"/>
      <c r="CRD11" s="91"/>
      <c r="CRE11" s="92"/>
      <c r="CRH11" s="89"/>
      <c r="CRJ11" s="91"/>
      <c r="CRK11" s="92"/>
      <c r="CRN11" s="89"/>
      <c r="CRP11" s="91"/>
      <c r="CRQ11" s="92"/>
      <c r="CRT11" s="89"/>
      <c r="CRV11" s="91"/>
      <c r="CRW11" s="92"/>
      <c r="CRZ11" s="89"/>
      <c r="CSB11" s="91"/>
      <c r="CSC11" s="92"/>
      <c r="CSF11" s="89"/>
      <c r="CSH11" s="91"/>
      <c r="CSI11" s="92"/>
      <c r="CSL11" s="89"/>
      <c r="CSN11" s="91"/>
      <c r="CSO11" s="92"/>
      <c r="CSR11" s="89"/>
      <c r="CST11" s="91"/>
      <c r="CSU11" s="92"/>
      <c r="CSX11" s="89"/>
      <c r="CSZ11" s="91"/>
      <c r="CTA11" s="92"/>
      <c r="CTD11" s="89"/>
      <c r="CTF11" s="91"/>
      <c r="CTG11" s="92"/>
      <c r="CTJ11" s="89"/>
      <c r="CTL11" s="91"/>
      <c r="CTM11" s="92"/>
      <c r="CTP11" s="89"/>
      <c r="CTR11" s="91"/>
      <c r="CTS11" s="92"/>
      <c r="CTV11" s="89"/>
      <c r="CTX11" s="91"/>
      <c r="CTY11" s="92"/>
      <c r="CUB11" s="89"/>
      <c r="CUD11" s="91"/>
      <c r="CUE11" s="92"/>
      <c r="CUH11" s="89"/>
      <c r="CUJ11" s="91"/>
      <c r="CUK11" s="92"/>
      <c r="CUN11" s="89"/>
      <c r="CUP11" s="91"/>
      <c r="CUQ11" s="92"/>
      <c r="CUT11" s="89"/>
      <c r="CUV11" s="91"/>
      <c r="CUW11" s="92"/>
      <c r="CUZ11" s="89"/>
      <c r="CVB11" s="91"/>
      <c r="CVC11" s="92"/>
      <c r="CVF11" s="89"/>
      <c r="CVH11" s="91"/>
      <c r="CVI11" s="92"/>
      <c r="CVL11" s="89"/>
      <c r="CVN11" s="91"/>
      <c r="CVO11" s="92"/>
      <c r="CVR11" s="89"/>
      <c r="CVT11" s="91"/>
      <c r="CVU11" s="92"/>
      <c r="CVX11" s="89"/>
      <c r="CVZ11" s="91"/>
      <c r="CWA11" s="92"/>
      <c r="CWD11" s="89"/>
      <c r="CWF11" s="91"/>
      <c r="CWG11" s="92"/>
      <c r="CWJ11" s="89"/>
      <c r="CWL11" s="91"/>
      <c r="CWM11" s="92"/>
      <c r="CWP11" s="89"/>
      <c r="CWR11" s="91"/>
      <c r="CWS11" s="92"/>
      <c r="CWV11" s="89"/>
      <c r="CWX11" s="91"/>
      <c r="CWY11" s="92"/>
      <c r="CXB11" s="89"/>
      <c r="CXD11" s="91"/>
      <c r="CXE11" s="92"/>
      <c r="CXH11" s="89"/>
      <c r="CXJ11" s="91"/>
      <c r="CXK11" s="92"/>
      <c r="CXN11" s="89"/>
      <c r="CXP11" s="91"/>
      <c r="CXQ11" s="92"/>
      <c r="CXT11" s="89"/>
      <c r="CXV11" s="91"/>
      <c r="CXW11" s="92"/>
      <c r="CXZ11" s="89"/>
      <c r="CYB11" s="91"/>
      <c r="CYC11" s="92"/>
      <c r="CYF11" s="89"/>
      <c r="CYH11" s="91"/>
      <c r="CYI11" s="92"/>
      <c r="CYL11" s="89"/>
      <c r="CYN11" s="91"/>
      <c r="CYO11" s="92"/>
      <c r="CYR11" s="89"/>
      <c r="CYT11" s="91"/>
      <c r="CYU11" s="92"/>
      <c r="CYX11" s="89"/>
      <c r="CYZ11" s="91"/>
      <c r="CZA11" s="92"/>
      <c r="CZD11" s="89"/>
      <c r="CZF11" s="91"/>
      <c r="CZG11" s="92"/>
      <c r="CZJ11" s="89"/>
      <c r="CZL11" s="91"/>
      <c r="CZM11" s="92"/>
      <c r="CZP11" s="89"/>
      <c r="CZR11" s="91"/>
      <c r="CZS11" s="92"/>
      <c r="CZV11" s="89"/>
      <c r="CZX11" s="91"/>
      <c r="CZY11" s="92"/>
      <c r="DAB11" s="89"/>
      <c r="DAD11" s="91"/>
      <c r="DAE11" s="92"/>
      <c r="DAH11" s="89"/>
      <c r="DAJ11" s="91"/>
      <c r="DAK11" s="92"/>
      <c r="DAN11" s="89"/>
      <c r="DAP11" s="91"/>
      <c r="DAQ11" s="92"/>
      <c r="DAT11" s="89"/>
      <c r="DAV11" s="91"/>
      <c r="DAW11" s="92"/>
      <c r="DAZ11" s="89"/>
      <c r="DBB11" s="91"/>
      <c r="DBC11" s="92"/>
      <c r="DBF11" s="89"/>
      <c r="DBH11" s="91"/>
      <c r="DBI11" s="92"/>
      <c r="DBL11" s="89"/>
      <c r="DBN11" s="91"/>
      <c r="DBO11" s="92"/>
      <c r="DBR11" s="89"/>
      <c r="DBT11" s="91"/>
      <c r="DBU11" s="92"/>
      <c r="DBX11" s="89"/>
      <c r="DBZ11" s="91"/>
      <c r="DCA11" s="92"/>
      <c r="DCD11" s="89"/>
      <c r="DCF11" s="91"/>
      <c r="DCG11" s="92"/>
      <c r="DCJ11" s="89"/>
      <c r="DCL11" s="91"/>
      <c r="DCM11" s="92"/>
      <c r="DCP11" s="89"/>
      <c r="DCR11" s="91"/>
      <c r="DCS11" s="92"/>
      <c r="DCV11" s="89"/>
      <c r="DCX11" s="91"/>
      <c r="DCY11" s="92"/>
      <c r="DDB11" s="89"/>
      <c r="DDD11" s="91"/>
      <c r="DDE11" s="92"/>
      <c r="DDH11" s="89"/>
      <c r="DDJ11" s="91"/>
      <c r="DDK11" s="92"/>
      <c r="DDN11" s="89"/>
      <c r="DDP11" s="91"/>
      <c r="DDQ11" s="92"/>
      <c r="DDT11" s="89"/>
      <c r="DDV11" s="91"/>
      <c r="DDW11" s="92"/>
      <c r="DDZ11" s="89"/>
      <c r="DEB11" s="91"/>
      <c r="DEC11" s="92"/>
      <c r="DEF11" s="89"/>
      <c r="DEH11" s="91"/>
      <c r="DEI11" s="92"/>
      <c r="DEL11" s="89"/>
      <c r="DEN11" s="91"/>
      <c r="DEO11" s="92"/>
      <c r="DER11" s="89"/>
      <c r="DET11" s="91"/>
      <c r="DEU11" s="92"/>
      <c r="DEX11" s="89"/>
      <c r="DEZ11" s="91"/>
      <c r="DFA11" s="92"/>
      <c r="DFD11" s="89"/>
      <c r="DFF11" s="91"/>
      <c r="DFG11" s="92"/>
      <c r="DFJ11" s="89"/>
      <c r="DFL11" s="91"/>
      <c r="DFM11" s="92"/>
      <c r="DFP11" s="89"/>
      <c r="DFR11" s="91"/>
      <c r="DFS11" s="92"/>
      <c r="DFV11" s="89"/>
      <c r="DFX11" s="91"/>
      <c r="DFY11" s="92"/>
      <c r="DGB11" s="89"/>
      <c r="DGD11" s="91"/>
      <c r="DGE11" s="92"/>
      <c r="DGH11" s="89"/>
      <c r="DGJ11" s="91"/>
      <c r="DGK11" s="92"/>
      <c r="DGN11" s="89"/>
      <c r="DGP11" s="91"/>
      <c r="DGQ11" s="92"/>
      <c r="DGT11" s="89"/>
      <c r="DGV11" s="91"/>
      <c r="DGW11" s="92"/>
      <c r="DGZ11" s="89"/>
      <c r="DHB11" s="91"/>
      <c r="DHC11" s="92"/>
      <c r="DHF11" s="89"/>
      <c r="DHH11" s="91"/>
      <c r="DHI11" s="92"/>
      <c r="DHL11" s="89"/>
      <c r="DHN11" s="91"/>
      <c r="DHO11" s="92"/>
      <c r="DHR11" s="89"/>
      <c r="DHT11" s="91"/>
      <c r="DHU11" s="92"/>
      <c r="DHX11" s="89"/>
      <c r="DHZ11" s="91"/>
      <c r="DIA11" s="92"/>
      <c r="DID11" s="89"/>
      <c r="DIF11" s="91"/>
      <c r="DIG11" s="92"/>
      <c r="DIJ11" s="89"/>
      <c r="DIL11" s="91"/>
      <c r="DIM11" s="92"/>
      <c r="DIP11" s="89"/>
      <c r="DIR11" s="91"/>
      <c r="DIS11" s="92"/>
      <c r="DIV11" s="89"/>
      <c r="DIX11" s="91"/>
      <c r="DIY11" s="92"/>
      <c r="DJB11" s="89"/>
      <c r="DJD11" s="91"/>
      <c r="DJE11" s="92"/>
      <c r="DJH11" s="89"/>
      <c r="DJJ11" s="91"/>
      <c r="DJK11" s="92"/>
      <c r="DJN11" s="89"/>
      <c r="DJP11" s="91"/>
      <c r="DJQ11" s="92"/>
      <c r="DJT11" s="89"/>
      <c r="DJV11" s="91"/>
      <c r="DJW11" s="92"/>
      <c r="DJZ11" s="89"/>
      <c r="DKB11" s="91"/>
      <c r="DKC11" s="92"/>
      <c r="DKF11" s="89"/>
      <c r="DKH11" s="91"/>
      <c r="DKI11" s="92"/>
      <c r="DKL11" s="89"/>
      <c r="DKN11" s="91"/>
      <c r="DKO11" s="92"/>
      <c r="DKR11" s="89"/>
      <c r="DKT11" s="91"/>
      <c r="DKU11" s="92"/>
      <c r="DKX11" s="89"/>
      <c r="DKZ11" s="91"/>
      <c r="DLA11" s="92"/>
      <c r="DLD11" s="89"/>
      <c r="DLF11" s="91"/>
      <c r="DLG11" s="92"/>
      <c r="DLJ11" s="89"/>
      <c r="DLL11" s="91"/>
      <c r="DLM11" s="92"/>
      <c r="DLP11" s="89"/>
      <c r="DLR11" s="91"/>
      <c r="DLS11" s="92"/>
      <c r="DLV11" s="89"/>
      <c r="DLX11" s="91"/>
      <c r="DLY11" s="92"/>
      <c r="DMB11" s="89"/>
      <c r="DMD11" s="91"/>
      <c r="DME11" s="92"/>
      <c r="DMH11" s="89"/>
      <c r="DMJ11" s="91"/>
      <c r="DMK11" s="92"/>
      <c r="DMN11" s="89"/>
      <c r="DMP11" s="91"/>
      <c r="DMQ11" s="92"/>
      <c r="DMT11" s="89"/>
      <c r="DMV11" s="91"/>
      <c r="DMW11" s="92"/>
      <c r="DMZ11" s="89"/>
      <c r="DNB11" s="91"/>
      <c r="DNC11" s="92"/>
      <c r="DNF11" s="89"/>
      <c r="DNH11" s="91"/>
      <c r="DNI11" s="92"/>
      <c r="DNL11" s="89"/>
      <c r="DNN11" s="91"/>
      <c r="DNO11" s="92"/>
      <c r="DNR11" s="89"/>
      <c r="DNT11" s="91"/>
      <c r="DNU11" s="92"/>
      <c r="DNX11" s="89"/>
      <c r="DNZ11" s="91"/>
      <c r="DOA11" s="92"/>
      <c r="DOD11" s="89"/>
      <c r="DOF11" s="91"/>
      <c r="DOG11" s="92"/>
      <c r="DOJ11" s="89"/>
      <c r="DOL11" s="91"/>
      <c r="DOM11" s="92"/>
      <c r="DOP11" s="89"/>
      <c r="DOR11" s="91"/>
      <c r="DOS11" s="92"/>
      <c r="DOV11" s="89"/>
      <c r="DOX11" s="91"/>
      <c r="DOY11" s="92"/>
      <c r="DPB11" s="89"/>
      <c r="DPD11" s="91"/>
      <c r="DPE11" s="92"/>
      <c r="DPH11" s="89"/>
      <c r="DPJ11" s="91"/>
      <c r="DPK11" s="92"/>
      <c r="DPN11" s="89"/>
      <c r="DPP11" s="91"/>
      <c r="DPQ11" s="92"/>
      <c r="DPT11" s="89"/>
      <c r="DPV11" s="91"/>
      <c r="DPW11" s="92"/>
      <c r="DPZ11" s="89"/>
      <c r="DQB11" s="91"/>
      <c r="DQC11" s="92"/>
      <c r="DQF11" s="89"/>
      <c r="DQH11" s="91"/>
      <c r="DQI11" s="92"/>
      <c r="DQL11" s="89"/>
      <c r="DQN11" s="91"/>
      <c r="DQO11" s="92"/>
      <c r="DQR11" s="89"/>
      <c r="DQT11" s="91"/>
      <c r="DQU11" s="92"/>
      <c r="DQX11" s="89"/>
      <c r="DQZ11" s="91"/>
      <c r="DRA11" s="92"/>
      <c r="DRD11" s="89"/>
      <c r="DRF11" s="91"/>
      <c r="DRG11" s="92"/>
      <c r="DRJ11" s="89"/>
      <c r="DRL11" s="91"/>
      <c r="DRM11" s="92"/>
      <c r="DRP11" s="89"/>
      <c r="DRR11" s="91"/>
      <c r="DRS11" s="92"/>
      <c r="DRV11" s="89"/>
      <c r="DRX11" s="91"/>
      <c r="DRY11" s="92"/>
      <c r="DSB11" s="89"/>
      <c r="DSD11" s="91"/>
      <c r="DSE11" s="92"/>
      <c r="DSH11" s="89"/>
      <c r="DSJ11" s="91"/>
      <c r="DSK11" s="92"/>
      <c r="DSN11" s="89"/>
      <c r="DSP11" s="91"/>
      <c r="DSQ11" s="92"/>
      <c r="DST11" s="89"/>
      <c r="DSV11" s="91"/>
      <c r="DSW11" s="92"/>
      <c r="DSZ11" s="89"/>
      <c r="DTB11" s="91"/>
      <c r="DTC11" s="92"/>
      <c r="DTF11" s="89"/>
      <c r="DTH11" s="91"/>
      <c r="DTI11" s="92"/>
      <c r="DTL11" s="89"/>
      <c r="DTN11" s="91"/>
      <c r="DTO11" s="92"/>
      <c r="DTR11" s="89"/>
      <c r="DTT11" s="91"/>
      <c r="DTU11" s="92"/>
      <c r="DTX11" s="89"/>
      <c r="DTZ11" s="91"/>
      <c r="DUA11" s="92"/>
      <c r="DUD11" s="89"/>
      <c r="DUF11" s="91"/>
      <c r="DUG11" s="92"/>
      <c r="DUJ11" s="89"/>
      <c r="DUL11" s="91"/>
      <c r="DUM11" s="92"/>
      <c r="DUP11" s="89"/>
      <c r="DUR11" s="91"/>
      <c r="DUS11" s="92"/>
      <c r="DUV11" s="89"/>
      <c r="DUX11" s="91"/>
      <c r="DUY11" s="92"/>
      <c r="DVB11" s="89"/>
      <c r="DVD11" s="91"/>
      <c r="DVE11" s="92"/>
      <c r="DVH11" s="89"/>
      <c r="DVJ11" s="91"/>
      <c r="DVK11" s="92"/>
      <c r="DVN11" s="89"/>
      <c r="DVP11" s="91"/>
      <c r="DVQ11" s="92"/>
      <c r="DVT11" s="89"/>
      <c r="DVV11" s="91"/>
      <c r="DVW11" s="92"/>
      <c r="DVZ11" s="89"/>
      <c r="DWB11" s="91"/>
      <c r="DWC11" s="92"/>
      <c r="DWF11" s="89"/>
      <c r="DWH11" s="91"/>
      <c r="DWI11" s="92"/>
      <c r="DWL11" s="89"/>
      <c r="DWN11" s="91"/>
      <c r="DWO11" s="92"/>
      <c r="DWR11" s="89"/>
      <c r="DWT11" s="91"/>
      <c r="DWU11" s="92"/>
      <c r="DWX11" s="89"/>
      <c r="DWZ11" s="91"/>
      <c r="DXA11" s="92"/>
      <c r="DXD11" s="89"/>
      <c r="DXF11" s="91"/>
      <c r="DXG11" s="92"/>
      <c r="DXJ11" s="89"/>
      <c r="DXL11" s="91"/>
      <c r="DXM11" s="92"/>
      <c r="DXP11" s="89"/>
      <c r="DXR11" s="91"/>
      <c r="DXS11" s="92"/>
      <c r="DXV11" s="89"/>
      <c r="DXX11" s="91"/>
      <c r="DXY11" s="92"/>
      <c r="DYB11" s="89"/>
      <c r="DYD11" s="91"/>
      <c r="DYE11" s="92"/>
      <c r="DYH11" s="89"/>
      <c r="DYJ11" s="91"/>
      <c r="DYK11" s="92"/>
      <c r="DYN11" s="89"/>
      <c r="DYP11" s="91"/>
      <c r="DYQ11" s="92"/>
      <c r="DYT11" s="89"/>
      <c r="DYV11" s="91"/>
      <c r="DYW11" s="92"/>
      <c r="DYZ11" s="89"/>
      <c r="DZB11" s="91"/>
      <c r="DZC11" s="92"/>
      <c r="DZF11" s="89"/>
      <c r="DZH11" s="91"/>
      <c r="DZI11" s="92"/>
      <c r="DZL11" s="89"/>
      <c r="DZN11" s="91"/>
      <c r="DZO11" s="92"/>
      <c r="DZR11" s="89"/>
      <c r="DZT11" s="91"/>
      <c r="DZU11" s="92"/>
      <c r="DZX11" s="89"/>
      <c r="DZZ11" s="91"/>
      <c r="EAA11" s="92"/>
      <c r="EAD11" s="89"/>
      <c r="EAF11" s="91"/>
      <c r="EAG11" s="92"/>
      <c r="EAJ11" s="89"/>
      <c r="EAL11" s="91"/>
      <c r="EAM11" s="92"/>
      <c r="EAP11" s="89"/>
      <c r="EAR11" s="91"/>
      <c r="EAS11" s="92"/>
      <c r="EAV11" s="89"/>
      <c r="EAX11" s="91"/>
      <c r="EAY11" s="92"/>
      <c r="EBB11" s="89"/>
      <c r="EBD11" s="91"/>
      <c r="EBE11" s="92"/>
      <c r="EBH11" s="89"/>
      <c r="EBJ11" s="91"/>
      <c r="EBK11" s="92"/>
      <c r="EBN11" s="89"/>
      <c r="EBP11" s="91"/>
      <c r="EBQ11" s="92"/>
      <c r="EBT11" s="89"/>
      <c r="EBV11" s="91"/>
      <c r="EBW11" s="92"/>
      <c r="EBZ11" s="89"/>
      <c r="ECB11" s="91"/>
      <c r="ECC11" s="92"/>
      <c r="ECF11" s="89"/>
      <c r="ECH11" s="91"/>
      <c r="ECI11" s="92"/>
      <c r="ECL11" s="89"/>
      <c r="ECN11" s="91"/>
      <c r="ECO11" s="92"/>
      <c r="ECR11" s="89"/>
      <c r="ECT11" s="91"/>
      <c r="ECU11" s="92"/>
      <c r="ECX11" s="89"/>
      <c r="ECZ11" s="91"/>
      <c r="EDA11" s="92"/>
      <c r="EDD11" s="89"/>
      <c r="EDF11" s="91"/>
      <c r="EDG11" s="92"/>
      <c r="EDJ11" s="89"/>
      <c r="EDL11" s="91"/>
      <c r="EDM11" s="92"/>
      <c r="EDP11" s="89"/>
      <c r="EDR11" s="91"/>
      <c r="EDS11" s="92"/>
      <c r="EDV11" s="89"/>
      <c r="EDX11" s="91"/>
      <c r="EDY11" s="92"/>
      <c r="EEB11" s="89"/>
      <c r="EED11" s="91"/>
      <c r="EEE11" s="92"/>
      <c r="EEH11" s="89"/>
      <c r="EEJ11" s="91"/>
      <c r="EEK11" s="92"/>
      <c r="EEN11" s="89"/>
      <c r="EEP11" s="91"/>
      <c r="EEQ11" s="92"/>
      <c r="EET11" s="89"/>
      <c r="EEV11" s="91"/>
      <c r="EEW11" s="92"/>
      <c r="EEZ11" s="89"/>
      <c r="EFB11" s="91"/>
      <c r="EFC11" s="92"/>
      <c r="EFF11" s="89"/>
      <c r="EFH11" s="91"/>
      <c r="EFI11" s="92"/>
      <c r="EFL11" s="89"/>
      <c r="EFN11" s="91"/>
      <c r="EFO11" s="92"/>
      <c r="EFR11" s="89"/>
      <c r="EFT11" s="91"/>
      <c r="EFU11" s="92"/>
      <c r="EFX11" s="89"/>
      <c r="EFZ11" s="91"/>
      <c r="EGA11" s="92"/>
      <c r="EGD11" s="89"/>
      <c r="EGF11" s="91"/>
      <c r="EGG11" s="92"/>
      <c r="EGJ11" s="89"/>
      <c r="EGL11" s="91"/>
      <c r="EGM11" s="92"/>
      <c r="EGP11" s="89"/>
      <c r="EGR11" s="91"/>
      <c r="EGS11" s="92"/>
      <c r="EGV11" s="89"/>
      <c r="EGX11" s="91"/>
      <c r="EGY11" s="92"/>
      <c r="EHB11" s="89"/>
      <c r="EHD11" s="91"/>
      <c r="EHE11" s="92"/>
      <c r="EHH11" s="89"/>
      <c r="EHJ11" s="91"/>
      <c r="EHK11" s="92"/>
      <c r="EHN11" s="89"/>
      <c r="EHP11" s="91"/>
      <c r="EHQ11" s="92"/>
      <c r="EHT11" s="89"/>
      <c r="EHV11" s="91"/>
      <c r="EHW11" s="92"/>
      <c r="EHZ11" s="89"/>
      <c r="EIB11" s="91"/>
      <c r="EIC11" s="92"/>
      <c r="EIF11" s="89"/>
      <c r="EIH11" s="91"/>
      <c r="EII11" s="92"/>
      <c r="EIL11" s="89"/>
      <c r="EIN11" s="91"/>
      <c r="EIO11" s="92"/>
      <c r="EIR11" s="89"/>
      <c r="EIT11" s="91"/>
      <c r="EIU11" s="92"/>
      <c r="EIX11" s="89"/>
      <c r="EIZ11" s="91"/>
      <c r="EJA11" s="92"/>
      <c r="EJD11" s="89"/>
      <c r="EJF11" s="91"/>
      <c r="EJG11" s="92"/>
      <c r="EJJ11" s="89"/>
      <c r="EJL11" s="91"/>
      <c r="EJM11" s="92"/>
      <c r="EJP11" s="89"/>
      <c r="EJR11" s="91"/>
      <c r="EJS11" s="92"/>
      <c r="EJV11" s="89"/>
      <c r="EJX11" s="91"/>
      <c r="EJY11" s="92"/>
      <c r="EKB11" s="89"/>
      <c r="EKD11" s="91"/>
      <c r="EKE11" s="92"/>
      <c r="EKH11" s="89"/>
      <c r="EKJ11" s="91"/>
      <c r="EKK11" s="92"/>
      <c r="EKN11" s="89"/>
      <c r="EKP11" s="91"/>
      <c r="EKQ11" s="92"/>
      <c r="EKT11" s="89"/>
      <c r="EKV11" s="91"/>
      <c r="EKW11" s="92"/>
      <c r="EKZ11" s="89"/>
      <c r="ELB11" s="91"/>
      <c r="ELC11" s="92"/>
      <c r="ELF11" s="89"/>
      <c r="ELH11" s="91"/>
      <c r="ELI11" s="92"/>
      <c r="ELL11" s="89"/>
      <c r="ELN11" s="91"/>
      <c r="ELO11" s="92"/>
      <c r="ELR11" s="89"/>
      <c r="ELT11" s="91"/>
      <c r="ELU11" s="92"/>
      <c r="ELX11" s="89"/>
      <c r="ELZ11" s="91"/>
      <c r="EMA11" s="92"/>
      <c r="EMD11" s="89"/>
      <c r="EMF11" s="91"/>
      <c r="EMG11" s="92"/>
      <c r="EMJ11" s="89"/>
      <c r="EML11" s="91"/>
      <c r="EMM11" s="92"/>
      <c r="EMP11" s="89"/>
      <c r="EMR11" s="91"/>
      <c r="EMS11" s="92"/>
      <c r="EMV11" s="89"/>
      <c r="EMX11" s="91"/>
      <c r="EMY11" s="92"/>
      <c r="ENB11" s="89"/>
      <c r="END11" s="91"/>
      <c r="ENE11" s="92"/>
      <c r="ENH11" s="89"/>
      <c r="ENJ11" s="91"/>
      <c r="ENK11" s="92"/>
      <c r="ENN11" s="89"/>
      <c r="ENP11" s="91"/>
      <c r="ENQ11" s="92"/>
      <c r="ENT11" s="89"/>
      <c r="ENV11" s="91"/>
      <c r="ENW11" s="92"/>
      <c r="ENZ11" s="89"/>
      <c r="EOB11" s="91"/>
      <c r="EOC11" s="92"/>
      <c r="EOF11" s="89"/>
      <c r="EOH11" s="91"/>
      <c r="EOI11" s="92"/>
      <c r="EOL11" s="89"/>
      <c r="EON11" s="91"/>
      <c r="EOO11" s="92"/>
      <c r="EOR11" s="89"/>
      <c r="EOT11" s="91"/>
      <c r="EOU11" s="92"/>
      <c r="EOX11" s="89"/>
      <c r="EOZ11" s="91"/>
      <c r="EPA11" s="92"/>
      <c r="EPD11" s="89"/>
      <c r="EPF11" s="91"/>
      <c r="EPG11" s="92"/>
      <c r="EPJ11" s="89"/>
      <c r="EPL11" s="91"/>
      <c r="EPM11" s="92"/>
      <c r="EPP11" s="89"/>
      <c r="EPR11" s="91"/>
      <c r="EPS11" s="92"/>
      <c r="EPV11" s="89"/>
      <c r="EPX11" s="91"/>
      <c r="EPY11" s="92"/>
      <c r="EQB11" s="89"/>
      <c r="EQD11" s="91"/>
      <c r="EQE11" s="92"/>
      <c r="EQH11" s="89"/>
      <c r="EQJ11" s="91"/>
      <c r="EQK11" s="92"/>
      <c r="EQN11" s="89"/>
      <c r="EQP11" s="91"/>
      <c r="EQQ11" s="92"/>
      <c r="EQT11" s="89"/>
      <c r="EQV11" s="91"/>
      <c r="EQW11" s="92"/>
      <c r="EQZ11" s="89"/>
      <c r="ERB11" s="91"/>
      <c r="ERC11" s="92"/>
      <c r="ERF11" s="89"/>
      <c r="ERH11" s="91"/>
      <c r="ERI11" s="92"/>
      <c r="ERL11" s="89"/>
      <c r="ERN11" s="91"/>
      <c r="ERO11" s="92"/>
      <c r="ERR11" s="89"/>
      <c r="ERT11" s="91"/>
      <c r="ERU11" s="92"/>
      <c r="ERX11" s="89"/>
      <c r="ERZ11" s="91"/>
      <c r="ESA11" s="92"/>
      <c r="ESD11" s="89"/>
      <c r="ESF11" s="91"/>
      <c r="ESG11" s="92"/>
      <c r="ESJ11" s="89"/>
      <c r="ESL11" s="91"/>
      <c r="ESM11" s="92"/>
      <c r="ESP11" s="89"/>
      <c r="ESR11" s="91"/>
      <c r="ESS11" s="92"/>
      <c r="ESV11" s="89"/>
      <c r="ESX11" s="91"/>
      <c r="ESY11" s="92"/>
      <c r="ETB11" s="89"/>
      <c r="ETD11" s="91"/>
      <c r="ETE11" s="92"/>
      <c r="ETH11" s="89"/>
      <c r="ETJ11" s="91"/>
      <c r="ETK11" s="92"/>
      <c r="ETN11" s="89"/>
      <c r="ETP11" s="91"/>
      <c r="ETQ11" s="92"/>
      <c r="ETT11" s="89"/>
      <c r="ETV11" s="91"/>
      <c r="ETW11" s="92"/>
      <c r="ETZ11" s="89"/>
      <c r="EUB11" s="91"/>
      <c r="EUC11" s="92"/>
      <c r="EUF11" s="89"/>
      <c r="EUH11" s="91"/>
      <c r="EUI11" s="92"/>
      <c r="EUL11" s="89"/>
      <c r="EUN11" s="91"/>
      <c r="EUO11" s="92"/>
      <c r="EUR11" s="89"/>
      <c r="EUT11" s="91"/>
      <c r="EUU11" s="92"/>
      <c r="EUX11" s="89"/>
      <c r="EUZ11" s="91"/>
      <c r="EVA11" s="92"/>
      <c r="EVD11" s="89"/>
      <c r="EVF11" s="91"/>
      <c r="EVG11" s="92"/>
      <c r="EVJ11" s="89"/>
      <c r="EVL11" s="91"/>
      <c r="EVM11" s="92"/>
      <c r="EVP11" s="89"/>
      <c r="EVR11" s="91"/>
      <c r="EVS11" s="92"/>
      <c r="EVV11" s="89"/>
      <c r="EVX11" s="91"/>
      <c r="EVY11" s="92"/>
      <c r="EWB11" s="89"/>
      <c r="EWD11" s="91"/>
      <c r="EWE11" s="92"/>
      <c r="EWH11" s="89"/>
      <c r="EWJ11" s="91"/>
      <c r="EWK11" s="92"/>
      <c r="EWN11" s="89"/>
      <c r="EWP11" s="91"/>
      <c r="EWQ11" s="92"/>
      <c r="EWT11" s="89"/>
      <c r="EWV11" s="91"/>
      <c r="EWW11" s="92"/>
      <c r="EWZ11" s="89"/>
      <c r="EXB11" s="91"/>
      <c r="EXC11" s="92"/>
      <c r="EXF11" s="89"/>
      <c r="EXH11" s="91"/>
      <c r="EXI11" s="92"/>
      <c r="EXL11" s="89"/>
      <c r="EXN11" s="91"/>
      <c r="EXO11" s="92"/>
      <c r="EXR11" s="89"/>
      <c r="EXT11" s="91"/>
      <c r="EXU11" s="92"/>
      <c r="EXX11" s="89"/>
      <c r="EXZ11" s="91"/>
      <c r="EYA11" s="92"/>
      <c r="EYD11" s="89"/>
      <c r="EYF11" s="91"/>
      <c r="EYG11" s="92"/>
      <c r="EYJ11" s="89"/>
      <c r="EYL11" s="91"/>
      <c r="EYM11" s="92"/>
      <c r="EYP11" s="89"/>
      <c r="EYR11" s="91"/>
      <c r="EYS11" s="92"/>
      <c r="EYV11" s="89"/>
      <c r="EYX11" s="91"/>
      <c r="EYY11" s="92"/>
      <c r="EZB11" s="89"/>
      <c r="EZD11" s="91"/>
      <c r="EZE11" s="92"/>
      <c r="EZH11" s="89"/>
      <c r="EZJ11" s="91"/>
      <c r="EZK11" s="92"/>
      <c r="EZN11" s="89"/>
      <c r="EZP11" s="91"/>
      <c r="EZQ11" s="92"/>
      <c r="EZT11" s="89"/>
      <c r="EZV11" s="91"/>
      <c r="EZW11" s="92"/>
      <c r="EZZ11" s="89"/>
      <c r="FAB11" s="91"/>
      <c r="FAC11" s="92"/>
      <c r="FAF11" s="89"/>
      <c r="FAH11" s="91"/>
      <c r="FAI11" s="92"/>
      <c r="FAL11" s="89"/>
      <c r="FAN11" s="91"/>
      <c r="FAO11" s="92"/>
      <c r="FAR11" s="89"/>
      <c r="FAT11" s="91"/>
      <c r="FAU11" s="92"/>
      <c r="FAX11" s="89"/>
      <c r="FAZ11" s="91"/>
      <c r="FBA11" s="92"/>
      <c r="FBD11" s="89"/>
      <c r="FBF11" s="91"/>
      <c r="FBG11" s="92"/>
      <c r="FBJ11" s="89"/>
      <c r="FBL11" s="91"/>
      <c r="FBM11" s="92"/>
      <c r="FBP11" s="89"/>
      <c r="FBR11" s="91"/>
      <c r="FBS11" s="92"/>
      <c r="FBV11" s="89"/>
      <c r="FBX11" s="91"/>
      <c r="FBY11" s="92"/>
      <c r="FCB11" s="89"/>
      <c r="FCD11" s="91"/>
      <c r="FCE11" s="92"/>
      <c r="FCH11" s="89"/>
      <c r="FCJ11" s="91"/>
      <c r="FCK11" s="92"/>
      <c r="FCN11" s="89"/>
      <c r="FCP11" s="91"/>
      <c r="FCQ11" s="92"/>
      <c r="FCT11" s="89"/>
      <c r="FCV11" s="91"/>
      <c r="FCW11" s="92"/>
      <c r="FCZ11" s="89"/>
      <c r="FDB11" s="91"/>
      <c r="FDC11" s="92"/>
      <c r="FDF11" s="89"/>
      <c r="FDH11" s="91"/>
      <c r="FDI11" s="92"/>
      <c r="FDL11" s="89"/>
      <c r="FDN11" s="91"/>
      <c r="FDO11" s="92"/>
      <c r="FDR11" s="89"/>
      <c r="FDT11" s="91"/>
      <c r="FDU11" s="92"/>
      <c r="FDX11" s="89"/>
      <c r="FDZ11" s="91"/>
      <c r="FEA11" s="92"/>
      <c r="FED11" s="89"/>
      <c r="FEF11" s="91"/>
      <c r="FEG11" s="92"/>
      <c r="FEJ11" s="89"/>
      <c r="FEL11" s="91"/>
      <c r="FEM11" s="92"/>
      <c r="FEP11" s="89"/>
      <c r="FER11" s="91"/>
      <c r="FES11" s="92"/>
      <c r="FEV11" s="89"/>
      <c r="FEX11" s="91"/>
      <c r="FEY11" s="92"/>
      <c r="FFB11" s="89"/>
      <c r="FFD11" s="91"/>
      <c r="FFE11" s="92"/>
      <c r="FFH11" s="89"/>
      <c r="FFJ11" s="91"/>
      <c r="FFK11" s="92"/>
      <c r="FFN11" s="89"/>
      <c r="FFP11" s="91"/>
      <c r="FFQ11" s="92"/>
      <c r="FFT11" s="89"/>
      <c r="FFV11" s="91"/>
      <c r="FFW11" s="92"/>
      <c r="FFZ11" s="89"/>
      <c r="FGB11" s="91"/>
      <c r="FGC11" s="92"/>
      <c r="FGF11" s="89"/>
      <c r="FGH11" s="91"/>
      <c r="FGI11" s="92"/>
      <c r="FGL11" s="89"/>
      <c r="FGN11" s="91"/>
      <c r="FGO11" s="92"/>
      <c r="FGR11" s="89"/>
      <c r="FGT11" s="91"/>
      <c r="FGU11" s="92"/>
      <c r="FGX11" s="89"/>
      <c r="FGZ11" s="91"/>
      <c r="FHA11" s="92"/>
      <c r="FHD11" s="89"/>
      <c r="FHF11" s="91"/>
      <c r="FHG11" s="92"/>
      <c r="FHJ11" s="89"/>
      <c r="FHL11" s="91"/>
      <c r="FHM11" s="92"/>
      <c r="FHP11" s="89"/>
      <c r="FHR11" s="91"/>
      <c r="FHS11" s="92"/>
      <c r="FHV11" s="89"/>
      <c r="FHX11" s="91"/>
      <c r="FHY11" s="92"/>
      <c r="FIB11" s="89"/>
      <c r="FID11" s="91"/>
      <c r="FIE11" s="92"/>
      <c r="FIH11" s="89"/>
      <c r="FIJ11" s="91"/>
      <c r="FIK11" s="92"/>
      <c r="FIN11" s="89"/>
      <c r="FIP11" s="91"/>
      <c r="FIQ11" s="92"/>
      <c r="FIT11" s="89"/>
      <c r="FIV11" s="91"/>
      <c r="FIW11" s="92"/>
      <c r="FIZ11" s="89"/>
      <c r="FJB11" s="91"/>
      <c r="FJC11" s="92"/>
      <c r="FJF11" s="89"/>
      <c r="FJH11" s="91"/>
      <c r="FJI11" s="92"/>
      <c r="FJL11" s="89"/>
      <c r="FJN11" s="91"/>
      <c r="FJO11" s="92"/>
      <c r="FJR11" s="89"/>
      <c r="FJT11" s="91"/>
      <c r="FJU11" s="92"/>
      <c r="FJX11" s="89"/>
      <c r="FJZ11" s="91"/>
      <c r="FKA11" s="92"/>
      <c r="FKD11" s="89"/>
      <c r="FKF11" s="91"/>
      <c r="FKG11" s="92"/>
      <c r="FKJ11" s="89"/>
      <c r="FKL11" s="91"/>
      <c r="FKM11" s="92"/>
      <c r="FKP11" s="89"/>
      <c r="FKR11" s="91"/>
      <c r="FKS11" s="92"/>
      <c r="FKV11" s="89"/>
      <c r="FKX11" s="91"/>
      <c r="FKY11" s="92"/>
      <c r="FLB11" s="89"/>
      <c r="FLD11" s="91"/>
      <c r="FLE11" s="92"/>
      <c r="FLH11" s="89"/>
      <c r="FLJ11" s="91"/>
      <c r="FLK11" s="92"/>
      <c r="FLN11" s="89"/>
      <c r="FLP11" s="91"/>
      <c r="FLQ11" s="92"/>
      <c r="FLT11" s="89"/>
      <c r="FLV11" s="91"/>
      <c r="FLW11" s="92"/>
      <c r="FLZ11" s="89"/>
      <c r="FMB11" s="91"/>
      <c r="FMC11" s="92"/>
      <c r="FMF11" s="89"/>
      <c r="FMH11" s="91"/>
      <c r="FMI11" s="92"/>
      <c r="FML11" s="89"/>
      <c r="FMN11" s="91"/>
      <c r="FMO11" s="92"/>
      <c r="FMR11" s="89"/>
      <c r="FMT11" s="91"/>
      <c r="FMU11" s="92"/>
      <c r="FMX11" s="89"/>
      <c r="FMZ11" s="91"/>
      <c r="FNA11" s="92"/>
      <c r="FND11" s="89"/>
      <c r="FNF11" s="91"/>
      <c r="FNG11" s="92"/>
      <c r="FNJ11" s="89"/>
      <c r="FNL11" s="91"/>
      <c r="FNM11" s="92"/>
      <c r="FNP11" s="89"/>
      <c r="FNR11" s="91"/>
      <c r="FNS11" s="92"/>
      <c r="FNV11" s="89"/>
      <c r="FNX11" s="91"/>
      <c r="FNY11" s="92"/>
      <c r="FOB11" s="89"/>
      <c r="FOD11" s="91"/>
      <c r="FOE11" s="92"/>
      <c r="FOH11" s="89"/>
      <c r="FOJ11" s="91"/>
      <c r="FOK11" s="92"/>
      <c r="FON11" s="89"/>
      <c r="FOP11" s="91"/>
      <c r="FOQ11" s="92"/>
      <c r="FOT11" s="89"/>
      <c r="FOV11" s="91"/>
      <c r="FOW11" s="92"/>
      <c r="FOZ11" s="89"/>
      <c r="FPB11" s="91"/>
      <c r="FPC11" s="92"/>
      <c r="FPF11" s="89"/>
      <c r="FPH11" s="91"/>
      <c r="FPI11" s="92"/>
      <c r="FPL11" s="89"/>
      <c r="FPN11" s="91"/>
      <c r="FPO11" s="92"/>
      <c r="FPR11" s="89"/>
      <c r="FPT11" s="91"/>
      <c r="FPU11" s="92"/>
      <c r="FPX11" s="89"/>
      <c r="FPZ11" s="91"/>
      <c r="FQA11" s="92"/>
      <c r="FQD11" s="89"/>
      <c r="FQF11" s="91"/>
      <c r="FQG11" s="92"/>
      <c r="FQJ11" s="89"/>
      <c r="FQL11" s="91"/>
      <c r="FQM11" s="92"/>
      <c r="FQP11" s="89"/>
      <c r="FQR11" s="91"/>
      <c r="FQS11" s="92"/>
      <c r="FQV11" s="89"/>
      <c r="FQX11" s="91"/>
      <c r="FQY11" s="92"/>
      <c r="FRB11" s="89"/>
      <c r="FRD11" s="91"/>
      <c r="FRE11" s="92"/>
      <c r="FRH11" s="89"/>
      <c r="FRJ11" s="91"/>
      <c r="FRK11" s="92"/>
      <c r="FRN11" s="89"/>
      <c r="FRP11" s="91"/>
      <c r="FRQ11" s="92"/>
      <c r="FRT11" s="89"/>
      <c r="FRV11" s="91"/>
      <c r="FRW11" s="92"/>
      <c r="FRZ11" s="89"/>
      <c r="FSB11" s="91"/>
      <c r="FSC11" s="92"/>
      <c r="FSF11" s="89"/>
      <c r="FSH11" s="91"/>
      <c r="FSI11" s="92"/>
      <c r="FSL11" s="89"/>
      <c r="FSN11" s="91"/>
      <c r="FSO11" s="92"/>
      <c r="FSR11" s="89"/>
      <c r="FST11" s="91"/>
      <c r="FSU11" s="92"/>
      <c r="FSX11" s="89"/>
      <c r="FSZ11" s="91"/>
      <c r="FTA11" s="92"/>
      <c r="FTD11" s="89"/>
      <c r="FTF11" s="91"/>
      <c r="FTG11" s="92"/>
      <c r="FTJ11" s="89"/>
      <c r="FTL11" s="91"/>
      <c r="FTM11" s="92"/>
      <c r="FTP11" s="89"/>
      <c r="FTR11" s="91"/>
      <c r="FTS11" s="92"/>
      <c r="FTV11" s="89"/>
      <c r="FTX11" s="91"/>
      <c r="FTY11" s="92"/>
      <c r="FUB11" s="89"/>
      <c r="FUD11" s="91"/>
      <c r="FUE11" s="92"/>
      <c r="FUH11" s="89"/>
      <c r="FUJ11" s="91"/>
      <c r="FUK11" s="92"/>
      <c r="FUN11" s="89"/>
      <c r="FUP11" s="91"/>
      <c r="FUQ11" s="92"/>
      <c r="FUT11" s="89"/>
      <c r="FUV11" s="91"/>
      <c r="FUW11" s="92"/>
      <c r="FUZ11" s="89"/>
      <c r="FVB11" s="91"/>
      <c r="FVC11" s="92"/>
      <c r="FVF11" s="89"/>
      <c r="FVH11" s="91"/>
      <c r="FVI11" s="92"/>
      <c r="FVL11" s="89"/>
      <c r="FVN11" s="91"/>
      <c r="FVO11" s="92"/>
      <c r="FVR11" s="89"/>
      <c r="FVT11" s="91"/>
      <c r="FVU11" s="92"/>
      <c r="FVX11" s="89"/>
      <c r="FVZ11" s="91"/>
      <c r="FWA11" s="92"/>
      <c r="FWD11" s="89"/>
      <c r="FWF11" s="91"/>
      <c r="FWG11" s="92"/>
      <c r="FWJ11" s="89"/>
      <c r="FWL11" s="91"/>
      <c r="FWM11" s="92"/>
      <c r="FWP11" s="89"/>
      <c r="FWR11" s="91"/>
      <c r="FWS11" s="92"/>
      <c r="FWV11" s="89"/>
      <c r="FWX11" s="91"/>
      <c r="FWY11" s="92"/>
      <c r="FXB11" s="89"/>
      <c r="FXD11" s="91"/>
      <c r="FXE11" s="92"/>
      <c r="FXH11" s="89"/>
      <c r="FXJ11" s="91"/>
      <c r="FXK11" s="92"/>
      <c r="FXN11" s="89"/>
      <c r="FXP11" s="91"/>
      <c r="FXQ11" s="92"/>
      <c r="FXT11" s="89"/>
      <c r="FXV11" s="91"/>
      <c r="FXW11" s="92"/>
      <c r="FXZ11" s="89"/>
      <c r="FYB11" s="91"/>
      <c r="FYC11" s="92"/>
      <c r="FYF11" s="89"/>
      <c r="FYH11" s="91"/>
      <c r="FYI11" s="92"/>
      <c r="FYL11" s="89"/>
      <c r="FYN11" s="91"/>
      <c r="FYO11" s="92"/>
      <c r="FYR11" s="89"/>
      <c r="FYT11" s="91"/>
      <c r="FYU11" s="92"/>
      <c r="FYX11" s="89"/>
      <c r="FYZ11" s="91"/>
      <c r="FZA11" s="92"/>
      <c r="FZD11" s="89"/>
      <c r="FZF11" s="91"/>
      <c r="FZG11" s="92"/>
      <c r="FZJ11" s="89"/>
      <c r="FZL11" s="91"/>
      <c r="FZM11" s="92"/>
      <c r="FZP11" s="89"/>
      <c r="FZR11" s="91"/>
      <c r="FZS11" s="92"/>
      <c r="FZV11" s="89"/>
      <c r="FZX11" s="91"/>
      <c r="FZY11" s="92"/>
      <c r="GAB11" s="89"/>
      <c r="GAD11" s="91"/>
      <c r="GAE11" s="92"/>
      <c r="GAH11" s="89"/>
      <c r="GAJ11" s="91"/>
      <c r="GAK11" s="92"/>
      <c r="GAN11" s="89"/>
      <c r="GAP11" s="91"/>
      <c r="GAQ11" s="92"/>
      <c r="GAT11" s="89"/>
      <c r="GAV11" s="91"/>
      <c r="GAW11" s="92"/>
      <c r="GAZ11" s="89"/>
      <c r="GBB11" s="91"/>
      <c r="GBC11" s="92"/>
      <c r="GBF11" s="89"/>
      <c r="GBH11" s="91"/>
      <c r="GBI11" s="92"/>
      <c r="GBL11" s="89"/>
      <c r="GBN11" s="91"/>
      <c r="GBO11" s="92"/>
      <c r="GBR11" s="89"/>
      <c r="GBT11" s="91"/>
      <c r="GBU11" s="92"/>
      <c r="GBX11" s="89"/>
      <c r="GBZ11" s="91"/>
      <c r="GCA11" s="92"/>
      <c r="GCD11" s="89"/>
      <c r="GCF11" s="91"/>
      <c r="GCG11" s="92"/>
      <c r="GCJ11" s="89"/>
      <c r="GCL11" s="91"/>
      <c r="GCM11" s="92"/>
      <c r="GCP11" s="89"/>
      <c r="GCR11" s="91"/>
      <c r="GCS11" s="92"/>
      <c r="GCV11" s="89"/>
      <c r="GCX11" s="91"/>
      <c r="GCY11" s="92"/>
      <c r="GDB11" s="89"/>
      <c r="GDD11" s="91"/>
      <c r="GDE11" s="92"/>
      <c r="GDH11" s="89"/>
      <c r="GDJ11" s="91"/>
      <c r="GDK11" s="92"/>
      <c r="GDN11" s="89"/>
      <c r="GDP11" s="91"/>
      <c r="GDQ11" s="92"/>
      <c r="GDT11" s="89"/>
      <c r="GDV11" s="91"/>
      <c r="GDW11" s="92"/>
      <c r="GDZ11" s="89"/>
      <c r="GEB11" s="91"/>
      <c r="GEC11" s="92"/>
      <c r="GEF11" s="89"/>
      <c r="GEH11" s="91"/>
      <c r="GEI11" s="92"/>
      <c r="GEL11" s="89"/>
      <c r="GEN11" s="91"/>
      <c r="GEO11" s="92"/>
      <c r="GER11" s="89"/>
      <c r="GET11" s="91"/>
      <c r="GEU11" s="92"/>
      <c r="GEX11" s="89"/>
      <c r="GEZ11" s="91"/>
      <c r="GFA11" s="92"/>
      <c r="GFD11" s="89"/>
      <c r="GFF11" s="91"/>
      <c r="GFG11" s="92"/>
      <c r="GFJ11" s="89"/>
      <c r="GFL11" s="91"/>
      <c r="GFM11" s="92"/>
      <c r="GFP11" s="89"/>
      <c r="GFR11" s="91"/>
      <c r="GFS11" s="92"/>
      <c r="GFV11" s="89"/>
      <c r="GFX11" s="91"/>
      <c r="GFY11" s="92"/>
      <c r="GGB11" s="89"/>
      <c r="GGD11" s="91"/>
      <c r="GGE11" s="92"/>
      <c r="GGH11" s="89"/>
      <c r="GGJ11" s="91"/>
      <c r="GGK11" s="92"/>
      <c r="GGN11" s="89"/>
      <c r="GGP11" s="91"/>
      <c r="GGQ11" s="92"/>
      <c r="GGT11" s="89"/>
      <c r="GGV11" s="91"/>
      <c r="GGW11" s="92"/>
      <c r="GGZ11" s="89"/>
      <c r="GHB11" s="91"/>
      <c r="GHC11" s="92"/>
      <c r="GHF11" s="89"/>
      <c r="GHH11" s="91"/>
      <c r="GHI11" s="92"/>
      <c r="GHL11" s="89"/>
      <c r="GHN11" s="91"/>
      <c r="GHO11" s="92"/>
      <c r="GHR11" s="89"/>
      <c r="GHT11" s="91"/>
      <c r="GHU11" s="92"/>
      <c r="GHX11" s="89"/>
      <c r="GHZ11" s="91"/>
      <c r="GIA11" s="92"/>
      <c r="GID11" s="89"/>
      <c r="GIF11" s="91"/>
      <c r="GIG11" s="92"/>
      <c r="GIJ11" s="89"/>
      <c r="GIL11" s="91"/>
      <c r="GIM11" s="92"/>
      <c r="GIP11" s="89"/>
      <c r="GIR11" s="91"/>
      <c r="GIS11" s="92"/>
      <c r="GIV11" s="89"/>
      <c r="GIX11" s="91"/>
      <c r="GIY11" s="92"/>
      <c r="GJB11" s="89"/>
      <c r="GJD11" s="91"/>
      <c r="GJE11" s="92"/>
      <c r="GJH11" s="89"/>
      <c r="GJJ11" s="91"/>
      <c r="GJK11" s="92"/>
      <c r="GJN11" s="89"/>
      <c r="GJP11" s="91"/>
      <c r="GJQ11" s="92"/>
      <c r="GJT11" s="89"/>
      <c r="GJV11" s="91"/>
      <c r="GJW11" s="92"/>
      <c r="GJZ11" s="89"/>
      <c r="GKB11" s="91"/>
      <c r="GKC11" s="92"/>
      <c r="GKF11" s="89"/>
      <c r="GKH11" s="91"/>
      <c r="GKI11" s="92"/>
      <c r="GKL11" s="89"/>
      <c r="GKN11" s="91"/>
      <c r="GKO11" s="92"/>
      <c r="GKR11" s="89"/>
      <c r="GKT11" s="91"/>
      <c r="GKU11" s="92"/>
      <c r="GKX11" s="89"/>
      <c r="GKZ11" s="91"/>
      <c r="GLA11" s="92"/>
      <c r="GLD11" s="89"/>
      <c r="GLF11" s="91"/>
      <c r="GLG11" s="92"/>
      <c r="GLJ11" s="89"/>
      <c r="GLL11" s="91"/>
      <c r="GLM11" s="92"/>
      <c r="GLP11" s="89"/>
      <c r="GLR11" s="91"/>
      <c r="GLS11" s="92"/>
      <c r="GLV11" s="89"/>
      <c r="GLX11" s="91"/>
      <c r="GLY11" s="92"/>
      <c r="GMB11" s="89"/>
      <c r="GMD11" s="91"/>
      <c r="GME11" s="92"/>
      <c r="GMH11" s="89"/>
      <c r="GMJ11" s="91"/>
      <c r="GMK11" s="92"/>
      <c r="GMN11" s="89"/>
      <c r="GMP11" s="91"/>
      <c r="GMQ11" s="92"/>
      <c r="GMT11" s="89"/>
      <c r="GMV11" s="91"/>
      <c r="GMW11" s="92"/>
      <c r="GMZ11" s="89"/>
      <c r="GNB11" s="91"/>
      <c r="GNC11" s="92"/>
      <c r="GNF11" s="89"/>
      <c r="GNH11" s="91"/>
      <c r="GNI11" s="92"/>
      <c r="GNL11" s="89"/>
      <c r="GNN11" s="91"/>
      <c r="GNO11" s="92"/>
      <c r="GNR11" s="89"/>
      <c r="GNT11" s="91"/>
      <c r="GNU11" s="92"/>
      <c r="GNX11" s="89"/>
      <c r="GNZ11" s="91"/>
      <c r="GOA11" s="92"/>
      <c r="GOD11" s="89"/>
      <c r="GOF11" s="91"/>
      <c r="GOG11" s="92"/>
      <c r="GOJ11" s="89"/>
      <c r="GOL11" s="91"/>
      <c r="GOM11" s="92"/>
      <c r="GOP11" s="89"/>
      <c r="GOR11" s="91"/>
      <c r="GOS11" s="92"/>
      <c r="GOV11" s="89"/>
      <c r="GOX11" s="91"/>
      <c r="GOY11" s="92"/>
      <c r="GPB11" s="89"/>
      <c r="GPD11" s="91"/>
      <c r="GPE11" s="92"/>
      <c r="GPH11" s="89"/>
      <c r="GPJ11" s="91"/>
      <c r="GPK11" s="92"/>
      <c r="GPN11" s="89"/>
      <c r="GPP11" s="91"/>
      <c r="GPQ11" s="92"/>
      <c r="GPT11" s="89"/>
      <c r="GPV11" s="91"/>
      <c r="GPW11" s="92"/>
      <c r="GPZ11" s="89"/>
      <c r="GQB11" s="91"/>
      <c r="GQC11" s="92"/>
      <c r="GQF11" s="89"/>
      <c r="GQH11" s="91"/>
      <c r="GQI11" s="92"/>
      <c r="GQL11" s="89"/>
      <c r="GQN11" s="91"/>
      <c r="GQO11" s="92"/>
      <c r="GQR11" s="89"/>
      <c r="GQT11" s="91"/>
      <c r="GQU11" s="92"/>
      <c r="GQX11" s="89"/>
      <c r="GQZ11" s="91"/>
      <c r="GRA11" s="92"/>
      <c r="GRD11" s="89"/>
      <c r="GRF11" s="91"/>
      <c r="GRG11" s="92"/>
      <c r="GRJ11" s="89"/>
      <c r="GRL11" s="91"/>
      <c r="GRM11" s="92"/>
      <c r="GRP11" s="89"/>
      <c r="GRR11" s="91"/>
      <c r="GRS11" s="92"/>
      <c r="GRV11" s="89"/>
      <c r="GRX11" s="91"/>
      <c r="GRY11" s="92"/>
      <c r="GSB11" s="89"/>
      <c r="GSD11" s="91"/>
      <c r="GSE11" s="92"/>
      <c r="GSH11" s="89"/>
      <c r="GSJ11" s="91"/>
      <c r="GSK11" s="92"/>
      <c r="GSN11" s="89"/>
      <c r="GSP11" s="91"/>
      <c r="GSQ11" s="92"/>
      <c r="GST11" s="89"/>
      <c r="GSV11" s="91"/>
      <c r="GSW11" s="92"/>
      <c r="GSZ11" s="89"/>
      <c r="GTB11" s="91"/>
      <c r="GTC11" s="92"/>
      <c r="GTF11" s="89"/>
      <c r="GTH11" s="91"/>
      <c r="GTI11" s="92"/>
      <c r="GTL11" s="89"/>
      <c r="GTN11" s="91"/>
      <c r="GTO11" s="92"/>
      <c r="GTR11" s="89"/>
      <c r="GTT11" s="91"/>
      <c r="GTU11" s="92"/>
      <c r="GTX11" s="89"/>
      <c r="GTZ11" s="91"/>
      <c r="GUA11" s="92"/>
      <c r="GUD11" s="89"/>
      <c r="GUF11" s="91"/>
      <c r="GUG11" s="92"/>
      <c r="GUJ11" s="89"/>
      <c r="GUL11" s="91"/>
      <c r="GUM11" s="92"/>
      <c r="GUP11" s="89"/>
      <c r="GUR11" s="91"/>
      <c r="GUS11" s="92"/>
      <c r="GUV11" s="89"/>
      <c r="GUX11" s="91"/>
      <c r="GUY11" s="92"/>
      <c r="GVB11" s="89"/>
      <c r="GVD11" s="91"/>
      <c r="GVE11" s="92"/>
      <c r="GVH11" s="89"/>
      <c r="GVJ11" s="91"/>
      <c r="GVK11" s="92"/>
      <c r="GVN11" s="89"/>
      <c r="GVP11" s="91"/>
      <c r="GVQ11" s="92"/>
      <c r="GVT11" s="89"/>
      <c r="GVV11" s="91"/>
      <c r="GVW11" s="92"/>
      <c r="GVZ11" s="89"/>
      <c r="GWB11" s="91"/>
      <c r="GWC11" s="92"/>
      <c r="GWF11" s="89"/>
      <c r="GWH11" s="91"/>
      <c r="GWI11" s="92"/>
      <c r="GWL11" s="89"/>
      <c r="GWN11" s="91"/>
      <c r="GWO11" s="92"/>
      <c r="GWR11" s="89"/>
      <c r="GWT11" s="91"/>
      <c r="GWU11" s="92"/>
      <c r="GWX11" s="89"/>
      <c r="GWZ11" s="91"/>
      <c r="GXA11" s="92"/>
      <c r="GXD11" s="89"/>
      <c r="GXF11" s="91"/>
      <c r="GXG11" s="92"/>
      <c r="GXJ11" s="89"/>
      <c r="GXL11" s="91"/>
      <c r="GXM11" s="92"/>
      <c r="GXP11" s="89"/>
      <c r="GXR11" s="91"/>
      <c r="GXS11" s="92"/>
      <c r="GXV11" s="89"/>
      <c r="GXX11" s="91"/>
      <c r="GXY11" s="92"/>
      <c r="GYB11" s="89"/>
      <c r="GYD11" s="91"/>
      <c r="GYE11" s="92"/>
      <c r="GYH11" s="89"/>
      <c r="GYJ11" s="91"/>
      <c r="GYK11" s="92"/>
      <c r="GYN11" s="89"/>
      <c r="GYP11" s="91"/>
      <c r="GYQ11" s="92"/>
      <c r="GYT11" s="89"/>
      <c r="GYV11" s="91"/>
      <c r="GYW11" s="92"/>
      <c r="GYZ11" s="89"/>
      <c r="GZB11" s="91"/>
      <c r="GZC11" s="92"/>
      <c r="GZF11" s="89"/>
      <c r="GZH11" s="91"/>
      <c r="GZI11" s="92"/>
      <c r="GZL11" s="89"/>
      <c r="GZN11" s="91"/>
      <c r="GZO11" s="92"/>
      <c r="GZR11" s="89"/>
      <c r="GZT11" s="91"/>
      <c r="GZU11" s="92"/>
      <c r="GZX11" s="89"/>
      <c r="GZZ11" s="91"/>
      <c r="HAA11" s="92"/>
      <c r="HAD11" s="89"/>
      <c r="HAF11" s="91"/>
      <c r="HAG11" s="92"/>
      <c r="HAJ11" s="89"/>
      <c r="HAL11" s="91"/>
      <c r="HAM11" s="92"/>
      <c r="HAP11" s="89"/>
      <c r="HAR11" s="91"/>
      <c r="HAS11" s="92"/>
      <c r="HAV11" s="89"/>
      <c r="HAX11" s="91"/>
      <c r="HAY11" s="92"/>
      <c r="HBB11" s="89"/>
      <c r="HBD11" s="91"/>
      <c r="HBE11" s="92"/>
      <c r="HBH11" s="89"/>
      <c r="HBJ11" s="91"/>
      <c r="HBK11" s="92"/>
      <c r="HBN11" s="89"/>
      <c r="HBP11" s="91"/>
      <c r="HBQ11" s="92"/>
      <c r="HBT11" s="89"/>
      <c r="HBV11" s="91"/>
      <c r="HBW11" s="92"/>
      <c r="HBZ11" s="89"/>
      <c r="HCB11" s="91"/>
      <c r="HCC11" s="92"/>
      <c r="HCF11" s="89"/>
      <c r="HCH11" s="91"/>
      <c r="HCI11" s="92"/>
      <c r="HCL11" s="89"/>
      <c r="HCN11" s="91"/>
      <c r="HCO11" s="92"/>
      <c r="HCR11" s="89"/>
      <c r="HCT11" s="91"/>
      <c r="HCU11" s="92"/>
      <c r="HCX11" s="89"/>
      <c r="HCZ11" s="91"/>
      <c r="HDA11" s="92"/>
      <c r="HDD11" s="89"/>
      <c r="HDF11" s="91"/>
      <c r="HDG11" s="92"/>
      <c r="HDJ11" s="89"/>
      <c r="HDL11" s="91"/>
      <c r="HDM11" s="92"/>
      <c r="HDP11" s="89"/>
      <c r="HDR11" s="91"/>
      <c r="HDS11" s="92"/>
      <c r="HDV11" s="89"/>
      <c r="HDX11" s="91"/>
      <c r="HDY11" s="92"/>
      <c r="HEB11" s="89"/>
      <c r="HED11" s="91"/>
      <c r="HEE11" s="92"/>
      <c r="HEH11" s="89"/>
      <c r="HEJ11" s="91"/>
      <c r="HEK11" s="92"/>
      <c r="HEN11" s="89"/>
      <c r="HEP11" s="91"/>
      <c r="HEQ11" s="92"/>
      <c r="HET11" s="89"/>
      <c r="HEV11" s="91"/>
      <c r="HEW11" s="92"/>
      <c r="HEZ11" s="89"/>
      <c r="HFB11" s="91"/>
      <c r="HFC11" s="92"/>
      <c r="HFF11" s="89"/>
      <c r="HFH11" s="91"/>
      <c r="HFI11" s="92"/>
      <c r="HFL11" s="89"/>
      <c r="HFN11" s="91"/>
      <c r="HFO11" s="92"/>
      <c r="HFR11" s="89"/>
      <c r="HFT11" s="91"/>
      <c r="HFU11" s="92"/>
      <c r="HFX11" s="89"/>
      <c r="HFZ11" s="91"/>
      <c r="HGA11" s="92"/>
      <c r="HGD11" s="89"/>
      <c r="HGF11" s="91"/>
      <c r="HGG11" s="92"/>
      <c r="HGJ11" s="89"/>
      <c r="HGL11" s="91"/>
      <c r="HGM11" s="92"/>
      <c r="HGP11" s="89"/>
      <c r="HGR11" s="91"/>
      <c r="HGS11" s="92"/>
      <c r="HGV11" s="89"/>
      <c r="HGX11" s="91"/>
      <c r="HGY11" s="92"/>
      <c r="HHB11" s="89"/>
      <c r="HHD11" s="91"/>
      <c r="HHE11" s="92"/>
      <c r="HHH11" s="89"/>
      <c r="HHJ11" s="91"/>
      <c r="HHK11" s="92"/>
      <c r="HHN11" s="89"/>
      <c r="HHP11" s="91"/>
      <c r="HHQ11" s="92"/>
      <c r="HHT11" s="89"/>
      <c r="HHV11" s="91"/>
      <c r="HHW11" s="92"/>
      <c r="HHZ11" s="89"/>
      <c r="HIB11" s="91"/>
      <c r="HIC11" s="92"/>
      <c r="HIF11" s="89"/>
      <c r="HIH11" s="91"/>
      <c r="HII11" s="92"/>
      <c r="HIL11" s="89"/>
      <c r="HIN11" s="91"/>
      <c r="HIO11" s="92"/>
      <c r="HIR11" s="89"/>
      <c r="HIT11" s="91"/>
      <c r="HIU11" s="92"/>
      <c r="HIX11" s="89"/>
      <c r="HIZ11" s="91"/>
      <c r="HJA11" s="92"/>
      <c r="HJD11" s="89"/>
      <c r="HJF11" s="91"/>
      <c r="HJG11" s="92"/>
      <c r="HJJ11" s="89"/>
      <c r="HJL11" s="91"/>
      <c r="HJM11" s="92"/>
      <c r="HJP11" s="89"/>
      <c r="HJR11" s="91"/>
      <c r="HJS11" s="92"/>
      <c r="HJV11" s="89"/>
      <c r="HJX11" s="91"/>
      <c r="HJY11" s="92"/>
      <c r="HKB11" s="89"/>
      <c r="HKD11" s="91"/>
      <c r="HKE11" s="92"/>
      <c r="HKH11" s="89"/>
      <c r="HKJ11" s="91"/>
      <c r="HKK11" s="92"/>
      <c r="HKN11" s="89"/>
      <c r="HKP11" s="91"/>
      <c r="HKQ11" s="92"/>
      <c r="HKT11" s="89"/>
      <c r="HKV11" s="91"/>
      <c r="HKW11" s="92"/>
      <c r="HKZ11" s="89"/>
      <c r="HLB11" s="91"/>
      <c r="HLC11" s="92"/>
      <c r="HLF11" s="89"/>
      <c r="HLH11" s="91"/>
      <c r="HLI11" s="92"/>
      <c r="HLL11" s="89"/>
      <c r="HLN11" s="91"/>
      <c r="HLO11" s="92"/>
      <c r="HLR11" s="89"/>
      <c r="HLT11" s="91"/>
      <c r="HLU11" s="92"/>
      <c r="HLX11" s="89"/>
      <c r="HLZ11" s="91"/>
      <c r="HMA11" s="92"/>
      <c r="HMD11" s="89"/>
      <c r="HMF11" s="91"/>
      <c r="HMG11" s="92"/>
      <c r="HMJ11" s="89"/>
      <c r="HML11" s="91"/>
      <c r="HMM11" s="92"/>
      <c r="HMP11" s="89"/>
      <c r="HMR11" s="91"/>
      <c r="HMS11" s="92"/>
      <c r="HMV11" s="89"/>
      <c r="HMX11" s="91"/>
      <c r="HMY11" s="92"/>
      <c r="HNB11" s="89"/>
      <c r="HND11" s="91"/>
      <c r="HNE11" s="92"/>
      <c r="HNH11" s="89"/>
      <c r="HNJ11" s="91"/>
      <c r="HNK11" s="92"/>
      <c r="HNN11" s="89"/>
      <c r="HNP11" s="91"/>
      <c r="HNQ11" s="92"/>
      <c r="HNT11" s="89"/>
      <c r="HNV11" s="91"/>
      <c r="HNW11" s="92"/>
      <c r="HNZ11" s="89"/>
      <c r="HOB11" s="91"/>
      <c r="HOC11" s="92"/>
      <c r="HOF11" s="89"/>
      <c r="HOH11" s="91"/>
      <c r="HOI11" s="92"/>
      <c r="HOL11" s="89"/>
      <c r="HON11" s="91"/>
      <c r="HOO11" s="92"/>
      <c r="HOR11" s="89"/>
      <c r="HOT11" s="91"/>
      <c r="HOU11" s="92"/>
      <c r="HOX11" s="89"/>
      <c r="HOZ11" s="91"/>
      <c r="HPA11" s="92"/>
      <c r="HPD11" s="89"/>
      <c r="HPF11" s="91"/>
      <c r="HPG11" s="92"/>
      <c r="HPJ11" s="89"/>
      <c r="HPL11" s="91"/>
      <c r="HPM11" s="92"/>
      <c r="HPP11" s="89"/>
      <c r="HPR11" s="91"/>
      <c r="HPS11" s="92"/>
      <c r="HPV11" s="89"/>
      <c r="HPX11" s="91"/>
      <c r="HPY11" s="92"/>
      <c r="HQB11" s="89"/>
      <c r="HQD11" s="91"/>
      <c r="HQE11" s="92"/>
      <c r="HQH11" s="89"/>
      <c r="HQJ11" s="91"/>
      <c r="HQK11" s="92"/>
      <c r="HQN11" s="89"/>
      <c r="HQP11" s="91"/>
      <c r="HQQ11" s="92"/>
      <c r="HQT11" s="89"/>
      <c r="HQV11" s="91"/>
      <c r="HQW11" s="92"/>
      <c r="HQZ11" s="89"/>
      <c r="HRB11" s="91"/>
      <c r="HRC11" s="92"/>
      <c r="HRF11" s="89"/>
      <c r="HRH11" s="91"/>
      <c r="HRI11" s="92"/>
      <c r="HRL11" s="89"/>
      <c r="HRN11" s="91"/>
      <c r="HRO11" s="92"/>
      <c r="HRR11" s="89"/>
      <c r="HRT11" s="91"/>
      <c r="HRU11" s="92"/>
      <c r="HRX11" s="89"/>
      <c r="HRZ11" s="91"/>
      <c r="HSA11" s="92"/>
      <c r="HSD11" s="89"/>
      <c r="HSF11" s="91"/>
      <c r="HSG11" s="92"/>
      <c r="HSJ11" s="89"/>
      <c r="HSL11" s="91"/>
      <c r="HSM11" s="92"/>
      <c r="HSP11" s="89"/>
      <c r="HSR11" s="91"/>
      <c r="HSS11" s="92"/>
      <c r="HSV11" s="89"/>
      <c r="HSX11" s="91"/>
      <c r="HSY11" s="92"/>
      <c r="HTB11" s="89"/>
      <c r="HTD11" s="91"/>
      <c r="HTE11" s="92"/>
      <c r="HTH11" s="89"/>
      <c r="HTJ11" s="91"/>
      <c r="HTK11" s="92"/>
      <c r="HTN11" s="89"/>
      <c r="HTP11" s="91"/>
      <c r="HTQ11" s="92"/>
      <c r="HTT11" s="89"/>
      <c r="HTV11" s="91"/>
      <c r="HTW11" s="92"/>
      <c r="HTZ11" s="89"/>
      <c r="HUB11" s="91"/>
      <c r="HUC11" s="92"/>
      <c r="HUF11" s="89"/>
      <c r="HUH11" s="91"/>
      <c r="HUI11" s="92"/>
      <c r="HUL11" s="89"/>
      <c r="HUN11" s="91"/>
      <c r="HUO11" s="92"/>
      <c r="HUR11" s="89"/>
      <c r="HUT11" s="91"/>
      <c r="HUU11" s="92"/>
      <c r="HUX11" s="89"/>
      <c r="HUZ11" s="91"/>
      <c r="HVA11" s="92"/>
      <c r="HVD11" s="89"/>
      <c r="HVF11" s="91"/>
      <c r="HVG11" s="92"/>
      <c r="HVJ11" s="89"/>
      <c r="HVL11" s="91"/>
      <c r="HVM11" s="92"/>
      <c r="HVP11" s="89"/>
      <c r="HVR11" s="91"/>
      <c r="HVS11" s="92"/>
      <c r="HVV11" s="89"/>
      <c r="HVX11" s="91"/>
      <c r="HVY11" s="92"/>
      <c r="HWB11" s="89"/>
      <c r="HWD11" s="91"/>
      <c r="HWE11" s="92"/>
      <c r="HWH11" s="89"/>
      <c r="HWJ11" s="91"/>
      <c r="HWK11" s="92"/>
      <c r="HWN11" s="89"/>
      <c r="HWP11" s="91"/>
      <c r="HWQ11" s="92"/>
      <c r="HWT11" s="89"/>
      <c r="HWV11" s="91"/>
      <c r="HWW11" s="92"/>
      <c r="HWZ11" s="89"/>
      <c r="HXB11" s="91"/>
      <c r="HXC11" s="92"/>
      <c r="HXF11" s="89"/>
      <c r="HXH11" s="91"/>
      <c r="HXI11" s="92"/>
      <c r="HXL11" s="89"/>
      <c r="HXN11" s="91"/>
      <c r="HXO11" s="92"/>
      <c r="HXR11" s="89"/>
      <c r="HXT11" s="91"/>
      <c r="HXU11" s="92"/>
      <c r="HXX11" s="89"/>
      <c r="HXZ11" s="91"/>
      <c r="HYA11" s="92"/>
      <c r="HYD11" s="89"/>
      <c r="HYF11" s="91"/>
      <c r="HYG11" s="92"/>
      <c r="HYJ11" s="89"/>
      <c r="HYL11" s="91"/>
      <c r="HYM11" s="92"/>
      <c r="HYP11" s="89"/>
      <c r="HYR11" s="91"/>
      <c r="HYS11" s="92"/>
      <c r="HYV11" s="89"/>
      <c r="HYX11" s="91"/>
      <c r="HYY11" s="92"/>
      <c r="HZB11" s="89"/>
      <c r="HZD11" s="91"/>
      <c r="HZE11" s="92"/>
      <c r="HZH11" s="89"/>
      <c r="HZJ11" s="91"/>
      <c r="HZK11" s="92"/>
      <c r="HZN11" s="89"/>
      <c r="HZP11" s="91"/>
      <c r="HZQ11" s="92"/>
      <c r="HZT11" s="89"/>
      <c r="HZV11" s="91"/>
      <c r="HZW11" s="92"/>
      <c r="HZZ11" s="89"/>
      <c r="IAB11" s="91"/>
      <c r="IAC11" s="92"/>
      <c r="IAF11" s="89"/>
      <c r="IAH11" s="91"/>
      <c r="IAI11" s="92"/>
      <c r="IAL11" s="89"/>
      <c r="IAN11" s="91"/>
      <c r="IAO11" s="92"/>
      <c r="IAR11" s="89"/>
      <c r="IAT11" s="91"/>
      <c r="IAU11" s="92"/>
      <c r="IAX11" s="89"/>
      <c r="IAZ11" s="91"/>
      <c r="IBA11" s="92"/>
      <c r="IBD11" s="89"/>
      <c r="IBF11" s="91"/>
      <c r="IBG11" s="92"/>
      <c r="IBJ11" s="89"/>
      <c r="IBL11" s="91"/>
      <c r="IBM11" s="92"/>
      <c r="IBP11" s="89"/>
      <c r="IBR11" s="91"/>
      <c r="IBS11" s="92"/>
      <c r="IBV11" s="89"/>
      <c r="IBX11" s="91"/>
      <c r="IBY11" s="92"/>
      <c r="ICB11" s="89"/>
      <c r="ICD11" s="91"/>
      <c r="ICE11" s="92"/>
      <c r="ICH11" s="89"/>
      <c r="ICJ11" s="91"/>
      <c r="ICK11" s="92"/>
      <c r="ICN11" s="89"/>
      <c r="ICP11" s="91"/>
      <c r="ICQ11" s="92"/>
      <c r="ICT11" s="89"/>
      <c r="ICV11" s="91"/>
      <c r="ICW11" s="92"/>
      <c r="ICZ11" s="89"/>
      <c r="IDB11" s="91"/>
      <c r="IDC11" s="92"/>
      <c r="IDF11" s="89"/>
      <c r="IDH11" s="91"/>
      <c r="IDI11" s="92"/>
      <c r="IDL11" s="89"/>
      <c r="IDN11" s="91"/>
      <c r="IDO11" s="92"/>
      <c r="IDR11" s="89"/>
      <c r="IDT11" s="91"/>
      <c r="IDU11" s="92"/>
      <c r="IDX11" s="89"/>
      <c r="IDZ11" s="91"/>
      <c r="IEA11" s="92"/>
      <c r="IED11" s="89"/>
      <c r="IEF11" s="91"/>
      <c r="IEG11" s="92"/>
      <c r="IEJ11" s="89"/>
      <c r="IEL11" s="91"/>
      <c r="IEM11" s="92"/>
      <c r="IEP11" s="89"/>
      <c r="IER11" s="91"/>
      <c r="IES11" s="92"/>
      <c r="IEV11" s="89"/>
      <c r="IEX11" s="91"/>
      <c r="IEY11" s="92"/>
      <c r="IFB11" s="89"/>
      <c r="IFD11" s="91"/>
      <c r="IFE11" s="92"/>
      <c r="IFH11" s="89"/>
      <c r="IFJ11" s="91"/>
      <c r="IFK11" s="92"/>
      <c r="IFN11" s="89"/>
      <c r="IFP11" s="91"/>
      <c r="IFQ11" s="92"/>
      <c r="IFT11" s="89"/>
      <c r="IFV11" s="91"/>
      <c r="IFW11" s="92"/>
      <c r="IFZ11" s="89"/>
      <c r="IGB11" s="91"/>
      <c r="IGC11" s="92"/>
      <c r="IGF11" s="89"/>
      <c r="IGH11" s="91"/>
      <c r="IGI11" s="92"/>
      <c r="IGL11" s="89"/>
      <c r="IGN11" s="91"/>
      <c r="IGO11" s="92"/>
      <c r="IGR11" s="89"/>
      <c r="IGT11" s="91"/>
      <c r="IGU11" s="92"/>
      <c r="IGX11" s="89"/>
      <c r="IGZ11" s="91"/>
      <c r="IHA11" s="92"/>
      <c r="IHD11" s="89"/>
      <c r="IHF11" s="91"/>
      <c r="IHG11" s="92"/>
      <c r="IHJ11" s="89"/>
      <c r="IHL11" s="91"/>
      <c r="IHM11" s="92"/>
      <c r="IHP11" s="89"/>
      <c r="IHR11" s="91"/>
      <c r="IHS11" s="92"/>
      <c r="IHV11" s="89"/>
      <c r="IHX11" s="91"/>
      <c r="IHY11" s="92"/>
      <c r="IIB11" s="89"/>
      <c r="IID11" s="91"/>
      <c r="IIE11" s="92"/>
      <c r="IIH11" s="89"/>
      <c r="IIJ11" s="91"/>
      <c r="IIK11" s="92"/>
      <c r="IIN11" s="89"/>
      <c r="IIP11" s="91"/>
      <c r="IIQ11" s="92"/>
      <c r="IIT11" s="89"/>
      <c r="IIV11" s="91"/>
      <c r="IIW11" s="92"/>
      <c r="IIZ11" s="89"/>
      <c r="IJB11" s="91"/>
      <c r="IJC11" s="92"/>
      <c r="IJF11" s="89"/>
      <c r="IJH11" s="91"/>
      <c r="IJI11" s="92"/>
      <c r="IJL11" s="89"/>
      <c r="IJN11" s="91"/>
      <c r="IJO11" s="92"/>
      <c r="IJR11" s="89"/>
      <c r="IJT11" s="91"/>
      <c r="IJU11" s="92"/>
      <c r="IJX11" s="89"/>
      <c r="IJZ11" s="91"/>
      <c r="IKA11" s="92"/>
      <c r="IKD11" s="89"/>
      <c r="IKF11" s="91"/>
      <c r="IKG11" s="92"/>
      <c r="IKJ11" s="89"/>
      <c r="IKL11" s="91"/>
      <c r="IKM11" s="92"/>
      <c r="IKP11" s="89"/>
      <c r="IKR11" s="91"/>
      <c r="IKS11" s="92"/>
      <c r="IKV11" s="89"/>
      <c r="IKX11" s="91"/>
      <c r="IKY11" s="92"/>
      <c r="ILB11" s="89"/>
      <c r="ILD11" s="91"/>
      <c r="ILE11" s="92"/>
      <c r="ILH11" s="89"/>
      <c r="ILJ11" s="91"/>
      <c r="ILK11" s="92"/>
      <c r="ILN11" s="89"/>
      <c r="ILP11" s="91"/>
      <c r="ILQ11" s="92"/>
      <c r="ILT11" s="89"/>
      <c r="ILV11" s="91"/>
      <c r="ILW11" s="92"/>
      <c r="ILZ11" s="89"/>
      <c r="IMB11" s="91"/>
      <c r="IMC11" s="92"/>
      <c r="IMF11" s="89"/>
      <c r="IMH11" s="91"/>
      <c r="IMI11" s="92"/>
      <c r="IML11" s="89"/>
      <c r="IMN11" s="91"/>
      <c r="IMO11" s="92"/>
      <c r="IMR11" s="89"/>
      <c r="IMT11" s="91"/>
      <c r="IMU11" s="92"/>
      <c r="IMX11" s="89"/>
      <c r="IMZ11" s="91"/>
      <c r="INA11" s="92"/>
      <c r="IND11" s="89"/>
      <c r="INF11" s="91"/>
      <c r="ING11" s="92"/>
      <c r="INJ11" s="89"/>
      <c r="INL11" s="91"/>
      <c r="INM11" s="92"/>
      <c r="INP11" s="89"/>
      <c r="INR11" s="91"/>
      <c r="INS11" s="92"/>
      <c r="INV11" s="89"/>
      <c r="INX11" s="91"/>
      <c r="INY11" s="92"/>
      <c r="IOB11" s="89"/>
      <c r="IOD11" s="91"/>
      <c r="IOE11" s="92"/>
      <c r="IOH11" s="89"/>
      <c r="IOJ11" s="91"/>
      <c r="IOK11" s="92"/>
      <c r="ION11" s="89"/>
      <c r="IOP11" s="91"/>
      <c r="IOQ11" s="92"/>
      <c r="IOT11" s="89"/>
      <c r="IOV11" s="91"/>
      <c r="IOW11" s="92"/>
      <c r="IOZ11" s="89"/>
      <c r="IPB11" s="91"/>
      <c r="IPC11" s="92"/>
      <c r="IPF11" s="89"/>
      <c r="IPH11" s="91"/>
      <c r="IPI11" s="92"/>
      <c r="IPL11" s="89"/>
      <c r="IPN11" s="91"/>
      <c r="IPO11" s="92"/>
      <c r="IPR11" s="89"/>
      <c r="IPT11" s="91"/>
      <c r="IPU11" s="92"/>
      <c r="IPX11" s="89"/>
      <c r="IPZ11" s="91"/>
      <c r="IQA11" s="92"/>
      <c r="IQD11" s="89"/>
      <c r="IQF11" s="91"/>
      <c r="IQG11" s="92"/>
      <c r="IQJ11" s="89"/>
      <c r="IQL11" s="91"/>
      <c r="IQM11" s="92"/>
      <c r="IQP11" s="89"/>
      <c r="IQR11" s="91"/>
      <c r="IQS11" s="92"/>
      <c r="IQV11" s="89"/>
      <c r="IQX11" s="91"/>
      <c r="IQY11" s="92"/>
      <c r="IRB11" s="89"/>
      <c r="IRD11" s="91"/>
      <c r="IRE11" s="92"/>
      <c r="IRH11" s="89"/>
      <c r="IRJ11" s="91"/>
      <c r="IRK11" s="92"/>
      <c r="IRN11" s="89"/>
      <c r="IRP11" s="91"/>
      <c r="IRQ11" s="92"/>
      <c r="IRT11" s="89"/>
      <c r="IRV11" s="91"/>
      <c r="IRW11" s="92"/>
      <c r="IRZ11" s="89"/>
      <c r="ISB11" s="91"/>
      <c r="ISC11" s="92"/>
      <c r="ISF11" s="89"/>
      <c r="ISH11" s="91"/>
      <c r="ISI11" s="92"/>
      <c r="ISL11" s="89"/>
      <c r="ISN11" s="91"/>
      <c r="ISO11" s="92"/>
      <c r="ISR11" s="89"/>
      <c r="IST11" s="91"/>
      <c r="ISU11" s="92"/>
      <c r="ISX11" s="89"/>
      <c r="ISZ11" s="91"/>
      <c r="ITA11" s="92"/>
      <c r="ITD11" s="89"/>
      <c r="ITF11" s="91"/>
      <c r="ITG11" s="92"/>
      <c r="ITJ11" s="89"/>
      <c r="ITL11" s="91"/>
      <c r="ITM11" s="92"/>
      <c r="ITP11" s="89"/>
      <c r="ITR11" s="91"/>
      <c r="ITS11" s="92"/>
      <c r="ITV11" s="89"/>
      <c r="ITX11" s="91"/>
      <c r="ITY11" s="92"/>
      <c r="IUB11" s="89"/>
      <c r="IUD11" s="91"/>
      <c r="IUE11" s="92"/>
      <c r="IUH11" s="89"/>
      <c r="IUJ11" s="91"/>
      <c r="IUK11" s="92"/>
      <c r="IUN11" s="89"/>
      <c r="IUP11" s="91"/>
      <c r="IUQ11" s="92"/>
      <c r="IUT11" s="89"/>
      <c r="IUV11" s="91"/>
      <c r="IUW11" s="92"/>
      <c r="IUZ11" s="89"/>
      <c r="IVB11" s="91"/>
      <c r="IVC11" s="92"/>
      <c r="IVF11" s="89"/>
      <c r="IVH11" s="91"/>
      <c r="IVI11" s="92"/>
      <c r="IVL11" s="89"/>
      <c r="IVN11" s="91"/>
      <c r="IVO11" s="92"/>
      <c r="IVR11" s="89"/>
      <c r="IVT11" s="91"/>
      <c r="IVU11" s="92"/>
      <c r="IVX11" s="89"/>
      <c r="IVZ11" s="91"/>
      <c r="IWA11" s="92"/>
      <c r="IWD11" s="89"/>
      <c r="IWF11" s="91"/>
      <c r="IWG11" s="92"/>
      <c r="IWJ11" s="89"/>
      <c r="IWL11" s="91"/>
      <c r="IWM11" s="92"/>
      <c r="IWP11" s="89"/>
      <c r="IWR11" s="91"/>
      <c r="IWS11" s="92"/>
      <c r="IWV11" s="89"/>
      <c r="IWX11" s="91"/>
      <c r="IWY11" s="92"/>
      <c r="IXB11" s="89"/>
      <c r="IXD11" s="91"/>
      <c r="IXE11" s="92"/>
      <c r="IXH11" s="89"/>
      <c r="IXJ11" s="91"/>
      <c r="IXK11" s="92"/>
      <c r="IXN11" s="89"/>
      <c r="IXP11" s="91"/>
      <c r="IXQ11" s="92"/>
      <c r="IXT11" s="89"/>
      <c r="IXV11" s="91"/>
      <c r="IXW11" s="92"/>
      <c r="IXZ11" s="89"/>
      <c r="IYB11" s="91"/>
      <c r="IYC11" s="92"/>
      <c r="IYF11" s="89"/>
      <c r="IYH11" s="91"/>
      <c r="IYI11" s="92"/>
      <c r="IYL11" s="89"/>
      <c r="IYN11" s="91"/>
      <c r="IYO11" s="92"/>
      <c r="IYR11" s="89"/>
      <c r="IYT11" s="91"/>
      <c r="IYU11" s="92"/>
      <c r="IYX11" s="89"/>
      <c r="IYZ11" s="91"/>
      <c r="IZA11" s="92"/>
      <c r="IZD11" s="89"/>
      <c r="IZF11" s="91"/>
      <c r="IZG11" s="92"/>
      <c r="IZJ11" s="89"/>
      <c r="IZL11" s="91"/>
      <c r="IZM11" s="92"/>
      <c r="IZP11" s="89"/>
      <c r="IZR11" s="91"/>
      <c r="IZS11" s="92"/>
      <c r="IZV11" s="89"/>
      <c r="IZX11" s="91"/>
      <c r="IZY11" s="92"/>
      <c r="JAB11" s="89"/>
      <c r="JAD11" s="91"/>
      <c r="JAE11" s="92"/>
      <c r="JAH11" s="89"/>
      <c r="JAJ11" s="91"/>
      <c r="JAK11" s="92"/>
      <c r="JAN11" s="89"/>
      <c r="JAP11" s="91"/>
      <c r="JAQ11" s="92"/>
      <c r="JAT11" s="89"/>
      <c r="JAV11" s="91"/>
      <c r="JAW11" s="92"/>
      <c r="JAZ11" s="89"/>
      <c r="JBB11" s="91"/>
      <c r="JBC11" s="92"/>
      <c r="JBF11" s="89"/>
      <c r="JBH11" s="91"/>
      <c r="JBI11" s="92"/>
      <c r="JBL11" s="89"/>
      <c r="JBN11" s="91"/>
      <c r="JBO11" s="92"/>
      <c r="JBR11" s="89"/>
      <c r="JBT11" s="91"/>
      <c r="JBU11" s="92"/>
      <c r="JBX11" s="89"/>
      <c r="JBZ11" s="91"/>
      <c r="JCA11" s="92"/>
      <c r="JCD11" s="89"/>
      <c r="JCF11" s="91"/>
      <c r="JCG11" s="92"/>
      <c r="JCJ11" s="89"/>
      <c r="JCL11" s="91"/>
      <c r="JCM11" s="92"/>
      <c r="JCP11" s="89"/>
      <c r="JCR11" s="91"/>
      <c r="JCS11" s="92"/>
      <c r="JCV11" s="89"/>
      <c r="JCX11" s="91"/>
      <c r="JCY11" s="92"/>
      <c r="JDB11" s="89"/>
      <c r="JDD11" s="91"/>
      <c r="JDE11" s="92"/>
      <c r="JDH11" s="89"/>
      <c r="JDJ11" s="91"/>
      <c r="JDK11" s="92"/>
      <c r="JDN11" s="89"/>
      <c r="JDP11" s="91"/>
      <c r="JDQ11" s="92"/>
      <c r="JDT11" s="89"/>
      <c r="JDV11" s="91"/>
      <c r="JDW11" s="92"/>
      <c r="JDZ11" s="89"/>
      <c r="JEB11" s="91"/>
      <c r="JEC11" s="92"/>
      <c r="JEF11" s="89"/>
      <c r="JEH11" s="91"/>
      <c r="JEI11" s="92"/>
      <c r="JEL11" s="89"/>
      <c r="JEN11" s="91"/>
      <c r="JEO11" s="92"/>
      <c r="JER11" s="89"/>
      <c r="JET11" s="91"/>
      <c r="JEU11" s="92"/>
      <c r="JEX11" s="89"/>
      <c r="JEZ11" s="91"/>
      <c r="JFA11" s="92"/>
      <c r="JFD11" s="89"/>
      <c r="JFF11" s="91"/>
      <c r="JFG11" s="92"/>
      <c r="JFJ11" s="89"/>
      <c r="JFL11" s="91"/>
      <c r="JFM11" s="92"/>
      <c r="JFP11" s="89"/>
      <c r="JFR11" s="91"/>
      <c r="JFS11" s="92"/>
      <c r="JFV11" s="89"/>
      <c r="JFX11" s="91"/>
      <c r="JFY11" s="92"/>
      <c r="JGB11" s="89"/>
      <c r="JGD11" s="91"/>
      <c r="JGE11" s="92"/>
      <c r="JGH11" s="89"/>
      <c r="JGJ11" s="91"/>
      <c r="JGK11" s="92"/>
      <c r="JGN11" s="89"/>
      <c r="JGP11" s="91"/>
      <c r="JGQ11" s="92"/>
      <c r="JGT11" s="89"/>
      <c r="JGV11" s="91"/>
      <c r="JGW11" s="92"/>
      <c r="JGZ11" s="89"/>
      <c r="JHB11" s="91"/>
      <c r="JHC11" s="92"/>
      <c r="JHF11" s="89"/>
      <c r="JHH11" s="91"/>
      <c r="JHI11" s="92"/>
      <c r="JHL11" s="89"/>
      <c r="JHN11" s="91"/>
      <c r="JHO11" s="92"/>
      <c r="JHR11" s="89"/>
      <c r="JHT11" s="91"/>
      <c r="JHU11" s="92"/>
      <c r="JHX11" s="89"/>
      <c r="JHZ11" s="91"/>
      <c r="JIA11" s="92"/>
      <c r="JID11" s="89"/>
      <c r="JIF11" s="91"/>
      <c r="JIG11" s="92"/>
      <c r="JIJ11" s="89"/>
      <c r="JIL11" s="91"/>
      <c r="JIM11" s="92"/>
      <c r="JIP11" s="89"/>
      <c r="JIR11" s="91"/>
      <c r="JIS11" s="92"/>
      <c r="JIV11" s="89"/>
      <c r="JIX11" s="91"/>
      <c r="JIY11" s="92"/>
      <c r="JJB11" s="89"/>
      <c r="JJD11" s="91"/>
      <c r="JJE11" s="92"/>
      <c r="JJH11" s="89"/>
      <c r="JJJ11" s="91"/>
      <c r="JJK11" s="92"/>
      <c r="JJN11" s="89"/>
      <c r="JJP11" s="91"/>
      <c r="JJQ11" s="92"/>
      <c r="JJT11" s="89"/>
      <c r="JJV11" s="91"/>
      <c r="JJW11" s="92"/>
      <c r="JJZ11" s="89"/>
      <c r="JKB11" s="91"/>
      <c r="JKC11" s="92"/>
      <c r="JKF11" s="89"/>
      <c r="JKH11" s="91"/>
      <c r="JKI11" s="92"/>
      <c r="JKL11" s="89"/>
      <c r="JKN11" s="91"/>
      <c r="JKO11" s="92"/>
      <c r="JKR11" s="89"/>
      <c r="JKT11" s="91"/>
      <c r="JKU11" s="92"/>
      <c r="JKX11" s="89"/>
      <c r="JKZ11" s="91"/>
      <c r="JLA11" s="92"/>
      <c r="JLD11" s="89"/>
      <c r="JLF11" s="91"/>
      <c r="JLG11" s="92"/>
      <c r="JLJ11" s="89"/>
      <c r="JLL11" s="91"/>
      <c r="JLM11" s="92"/>
      <c r="JLP11" s="89"/>
      <c r="JLR11" s="91"/>
      <c r="JLS11" s="92"/>
      <c r="JLV11" s="89"/>
      <c r="JLX11" s="91"/>
      <c r="JLY11" s="92"/>
      <c r="JMB11" s="89"/>
      <c r="JMD11" s="91"/>
      <c r="JME11" s="92"/>
      <c r="JMH11" s="89"/>
      <c r="JMJ11" s="91"/>
      <c r="JMK11" s="92"/>
      <c r="JMN11" s="89"/>
      <c r="JMP11" s="91"/>
      <c r="JMQ11" s="92"/>
      <c r="JMT11" s="89"/>
      <c r="JMV11" s="91"/>
      <c r="JMW11" s="92"/>
      <c r="JMZ11" s="89"/>
      <c r="JNB11" s="91"/>
      <c r="JNC11" s="92"/>
      <c r="JNF11" s="89"/>
      <c r="JNH11" s="91"/>
      <c r="JNI11" s="92"/>
      <c r="JNL11" s="89"/>
      <c r="JNN11" s="91"/>
      <c r="JNO11" s="92"/>
      <c r="JNR11" s="89"/>
      <c r="JNT11" s="91"/>
      <c r="JNU11" s="92"/>
      <c r="JNX11" s="89"/>
      <c r="JNZ11" s="91"/>
      <c r="JOA11" s="92"/>
      <c r="JOD11" s="89"/>
      <c r="JOF11" s="91"/>
      <c r="JOG11" s="92"/>
      <c r="JOJ11" s="89"/>
      <c r="JOL11" s="91"/>
      <c r="JOM11" s="92"/>
      <c r="JOP11" s="89"/>
      <c r="JOR11" s="91"/>
      <c r="JOS11" s="92"/>
      <c r="JOV11" s="89"/>
      <c r="JOX11" s="91"/>
      <c r="JOY11" s="92"/>
      <c r="JPB11" s="89"/>
      <c r="JPD11" s="91"/>
      <c r="JPE11" s="92"/>
      <c r="JPH11" s="89"/>
      <c r="JPJ11" s="91"/>
      <c r="JPK11" s="92"/>
      <c r="JPN11" s="89"/>
      <c r="JPP11" s="91"/>
      <c r="JPQ11" s="92"/>
      <c r="JPT11" s="89"/>
      <c r="JPV11" s="91"/>
      <c r="JPW11" s="92"/>
      <c r="JPZ11" s="89"/>
      <c r="JQB11" s="91"/>
      <c r="JQC11" s="92"/>
      <c r="JQF11" s="89"/>
      <c r="JQH11" s="91"/>
      <c r="JQI11" s="92"/>
      <c r="JQL11" s="89"/>
      <c r="JQN11" s="91"/>
      <c r="JQO11" s="92"/>
      <c r="JQR11" s="89"/>
      <c r="JQT11" s="91"/>
      <c r="JQU11" s="92"/>
      <c r="JQX11" s="89"/>
      <c r="JQZ11" s="91"/>
      <c r="JRA11" s="92"/>
      <c r="JRD11" s="89"/>
      <c r="JRF11" s="91"/>
      <c r="JRG11" s="92"/>
      <c r="JRJ11" s="89"/>
      <c r="JRL11" s="91"/>
      <c r="JRM11" s="92"/>
      <c r="JRP11" s="89"/>
      <c r="JRR11" s="91"/>
      <c r="JRS11" s="92"/>
      <c r="JRV11" s="89"/>
      <c r="JRX11" s="91"/>
      <c r="JRY11" s="92"/>
      <c r="JSB11" s="89"/>
      <c r="JSD11" s="91"/>
      <c r="JSE11" s="92"/>
      <c r="JSH11" s="89"/>
      <c r="JSJ11" s="91"/>
      <c r="JSK11" s="92"/>
      <c r="JSN11" s="89"/>
      <c r="JSP11" s="91"/>
      <c r="JSQ11" s="92"/>
      <c r="JST11" s="89"/>
      <c r="JSV11" s="91"/>
      <c r="JSW11" s="92"/>
      <c r="JSZ11" s="89"/>
      <c r="JTB11" s="91"/>
      <c r="JTC11" s="92"/>
      <c r="JTF11" s="89"/>
      <c r="JTH11" s="91"/>
      <c r="JTI11" s="92"/>
      <c r="JTL11" s="89"/>
      <c r="JTN11" s="91"/>
      <c r="JTO11" s="92"/>
      <c r="JTR11" s="89"/>
      <c r="JTT11" s="91"/>
      <c r="JTU11" s="92"/>
      <c r="JTX11" s="89"/>
      <c r="JTZ11" s="91"/>
      <c r="JUA11" s="92"/>
      <c r="JUD11" s="89"/>
      <c r="JUF11" s="91"/>
      <c r="JUG11" s="92"/>
      <c r="JUJ11" s="89"/>
      <c r="JUL11" s="91"/>
      <c r="JUM11" s="92"/>
      <c r="JUP11" s="89"/>
      <c r="JUR11" s="91"/>
      <c r="JUS11" s="92"/>
      <c r="JUV11" s="89"/>
      <c r="JUX11" s="91"/>
      <c r="JUY11" s="92"/>
      <c r="JVB11" s="89"/>
      <c r="JVD11" s="91"/>
      <c r="JVE11" s="92"/>
      <c r="JVH11" s="89"/>
      <c r="JVJ11" s="91"/>
      <c r="JVK11" s="92"/>
      <c r="JVN11" s="89"/>
      <c r="JVP11" s="91"/>
      <c r="JVQ11" s="92"/>
      <c r="JVT11" s="89"/>
      <c r="JVV11" s="91"/>
      <c r="JVW11" s="92"/>
      <c r="JVZ11" s="89"/>
      <c r="JWB11" s="91"/>
      <c r="JWC11" s="92"/>
      <c r="JWF11" s="89"/>
      <c r="JWH11" s="91"/>
      <c r="JWI11" s="92"/>
      <c r="JWL11" s="89"/>
      <c r="JWN11" s="91"/>
      <c r="JWO11" s="92"/>
      <c r="JWR11" s="89"/>
      <c r="JWT11" s="91"/>
      <c r="JWU11" s="92"/>
      <c r="JWX11" s="89"/>
      <c r="JWZ11" s="91"/>
      <c r="JXA11" s="92"/>
      <c r="JXD11" s="89"/>
      <c r="JXF11" s="91"/>
      <c r="JXG11" s="92"/>
      <c r="JXJ11" s="89"/>
      <c r="JXL11" s="91"/>
      <c r="JXM11" s="92"/>
      <c r="JXP11" s="89"/>
      <c r="JXR11" s="91"/>
      <c r="JXS11" s="92"/>
      <c r="JXV11" s="89"/>
      <c r="JXX11" s="91"/>
      <c r="JXY11" s="92"/>
      <c r="JYB11" s="89"/>
      <c r="JYD11" s="91"/>
      <c r="JYE11" s="92"/>
      <c r="JYH11" s="89"/>
      <c r="JYJ11" s="91"/>
      <c r="JYK11" s="92"/>
      <c r="JYN11" s="89"/>
      <c r="JYP11" s="91"/>
      <c r="JYQ11" s="92"/>
      <c r="JYT11" s="89"/>
      <c r="JYV11" s="91"/>
      <c r="JYW11" s="92"/>
      <c r="JYZ11" s="89"/>
      <c r="JZB11" s="91"/>
      <c r="JZC11" s="92"/>
      <c r="JZF11" s="89"/>
      <c r="JZH11" s="91"/>
      <c r="JZI11" s="92"/>
      <c r="JZL11" s="89"/>
      <c r="JZN11" s="91"/>
      <c r="JZO11" s="92"/>
      <c r="JZR11" s="89"/>
      <c r="JZT11" s="91"/>
      <c r="JZU11" s="92"/>
      <c r="JZX11" s="89"/>
      <c r="JZZ11" s="91"/>
      <c r="KAA11" s="92"/>
      <c r="KAD11" s="89"/>
      <c r="KAF11" s="91"/>
      <c r="KAG11" s="92"/>
      <c r="KAJ11" s="89"/>
      <c r="KAL11" s="91"/>
      <c r="KAM11" s="92"/>
      <c r="KAP11" s="89"/>
      <c r="KAR11" s="91"/>
      <c r="KAS11" s="92"/>
      <c r="KAV11" s="89"/>
      <c r="KAX11" s="91"/>
      <c r="KAY11" s="92"/>
      <c r="KBB11" s="89"/>
      <c r="KBD11" s="91"/>
      <c r="KBE11" s="92"/>
      <c r="KBH11" s="89"/>
      <c r="KBJ11" s="91"/>
      <c r="KBK11" s="92"/>
      <c r="KBN11" s="89"/>
      <c r="KBP11" s="91"/>
      <c r="KBQ11" s="92"/>
      <c r="KBT11" s="89"/>
      <c r="KBV11" s="91"/>
      <c r="KBW11" s="92"/>
      <c r="KBZ11" s="89"/>
      <c r="KCB11" s="91"/>
      <c r="KCC11" s="92"/>
      <c r="KCF11" s="89"/>
      <c r="KCH11" s="91"/>
      <c r="KCI11" s="92"/>
      <c r="KCL11" s="89"/>
      <c r="KCN11" s="91"/>
      <c r="KCO11" s="92"/>
      <c r="KCR11" s="89"/>
      <c r="KCT11" s="91"/>
      <c r="KCU11" s="92"/>
      <c r="KCX11" s="89"/>
      <c r="KCZ11" s="91"/>
      <c r="KDA11" s="92"/>
      <c r="KDD11" s="89"/>
      <c r="KDF11" s="91"/>
      <c r="KDG11" s="92"/>
      <c r="KDJ11" s="89"/>
      <c r="KDL11" s="91"/>
      <c r="KDM11" s="92"/>
      <c r="KDP11" s="89"/>
      <c r="KDR11" s="91"/>
      <c r="KDS11" s="92"/>
      <c r="KDV11" s="89"/>
      <c r="KDX11" s="91"/>
      <c r="KDY11" s="92"/>
      <c r="KEB11" s="89"/>
      <c r="KED11" s="91"/>
      <c r="KEE11" s="92"/>
      <c r="KEH11" s="89"/>
      <c r="KEJ11" s="91"/>
      <c r="KEK11" s="92"/>
      <c r="KEN11" s="89"/>
      <c r="KEP11" s="91"/>
      <c r="KEQ11" s="92"/>
      <c r="KET11" s="89"/>
      <c r="KEV11" s="91"/>
      <c r="KEW11" s="92"/>
      <c r="KEZ11" s="89"/>
      <c r="KFB11" s="91"/>
      <c r="KFC11" s="92"/>
      <c r="KFF11" s="89"/>
      <c r="KFH11" s="91"/>
      <c r="KFI11" s="92"/>
      <c r="KFL11" s="89"/>
      <c r="KFN11" s="91"/>
      <c r="KFO11" s="92"/>
      <c r="KFR11" s="89"/>
      <c r="KFT11" s="91"/>
      <c r="KFU11" s="92"/>
      <c r="KFX11" s="89"/>
      <c r="KFZ11" s="91"/>
      <c r="KGA11" s="92"/>
      <c r="KGD11" s="89"/>
      <c r="KGF11" s="91"/>
      <c r="KGG11" s="92"/>
      <c r="KGJ11" s="89"/>
      <c r="KGL11" s="91"/>
      <c r="KGM11" s="92"/>
      <c r="KGP11" s="89"/>
      <c r="KGR11" s="91"/>
      <c r="KGS11" s="92"/>
      <c r="KGV11" s="89"/>
      <c r="KGX11" s="91"/>
      <c r="KGY11" s="92"/>
      <c r="KHB11" s="89"/>
      <c r="KHD11" s="91"/>
      <c r="KHE11" s="92"/>
      <c r="KHH11" s="89"/>
      <c r="KHJ11" s="91"/>
      <c r="KHK11" s="92"/>
      <c r="KHN11" s="89"/>
      <c r="KHP11" s="91"/>
      <c r="KHQ11" s="92"/>
      <c r="KHT11" s="89"/>
      <c r="KHV11" s="91"/>
      <c r="KHW11" s="92"/>
      <c r="KHZ11" s="89"/>
      <c r="KIB11" s="91"/>
      <c r="KIC11" s="92"/>
      <c r="KIF11" s="89"/>
      <c r="KIH11" s="91"/>
      <c r="KII11" s="92"/>
      <c r="KIL11" s="89"/>
      <c r="KIN11" s="91"/>
      <c r="KIO11" s="92"/>
      <c r="KIR11" s="89"/>
      <c r="KIT11" s="91"/>
      <c r="KIU11" s="92"/>
      <c r="KIX11" s="89"/>
      <c r="KIZ11" s="91"/>
      <c r="KJA11" s="92"/>
      <c r="KJD11" s="89"/>
      <c r="KJF11" s="91"/>
      <c r="KJG11" s="92"/>
      <c r="KJJ11" s="89"/>
      <c r="KJL11" s="91"/>
      <c r="KJM11" s="92"/>
      <c r="KJP11" s="89"/>
      <c r="KJR11" s="91"/>
      <c r="KJS11" s="92"/>
      <c r="KJV11" s="89"/>
      <c r="KJX11" s="91"/>
      <c r="KJY11" s="92"/>
      <c r="KKB11" s="89"/>
      <c r="KKD11" s="91"/>
      <c r="KKE11" s="92"/>
      <c r="KKH11" s="89"/>
      <c r="KKJ11" s="91"/>
      <c r="KKK11" s="92"/>
      <c r="KKN11" s="89"/>
      <c r="KKP11" s="91"/>
      <c r="KKQ11" s="92"/>
      <c r="KKT11" s="89"/>
      <c r="KKV11" s="91"/>
      <c r="KKW11" s="92"/>
      <c r="KKZ11" s="89"/>
      <c r="KLB11" s="91"/>
      <c r="KLC11" s="92"/>
      <c r="KLF11" s="89"/>
      <c r="KLH11" s="91"/>
      <c r="KLI11" s="92"/>
      <c r="KLL11" s="89"/>
      <c r="KLN11" s="91"/>
      <c r="KLO11" s="92"/>
      <c r="KLR11" s="89"/>
      <c r="KLT11" s="91"/>
      <c r="KLU11" s="92"/>
      <c r="KLX11" s="89"/>
      <c r="KLZ11" s="91"/>
      <c r="KMA11" s="92"/>
      <c r="KMD11" s="89"/>
      <c r="KMF11" s="91"/>
      <c r="KMG11" s="92"/>
      <c r="KMJ11" s="89"/>
      <c r="KML11" s="91"/>
      <c r="KMM11" s="92"/>
      <c r="KMP11" s="89"/>
      <c r="KMR11" s="91"/>
      <c r="KMS11" s="92"/>
      <c r="KMV11" s="89"/>
      <c r="KMX11" s="91"/>
      <c r="KMY11" s="92"/>
      <c r="KNB11" s="89"/>
      <c r="KND11" s="91"/>
      <c r="KNE11" s="92"/>
      <c r="KNH11" s="89"/>
      <c r="KNJ11" s="91"/>
      <c r="KNK11" s="92"/>
      <c r="KNN11" s="89"/>
      <c r="KNP11" s="91"/>
      <c r="KNQ11" s="92"/>
      <c r="KNT11" s="89"/>
      <c r="KNV11" s="91"/>
      <c r="KNW11" s="92"/>
      <c r="KNZ11" s="89"/>
      <c r="KOB11" s="91"/>
      <c r="KOC11" s="92"/>
      <c r="KOF11" s="89"/>
      <c r="KOH11" s="91"/>
      <c r="KOI11" s="92"/>
      <c r="KOL11" s="89"/>
      <c r="KON11" s="91"/>
      <c r="KOO11" s="92"/>
      <c r="KOR11" s="89"/>
      <c r="KOT11" s="91"/>
      <c r="KOU11" s="92"/>
      <c r="KOX11" s="89"/>
      <c r="KOZ11" s="91"/>
      <c r="KPA11" s="92"/>
      <c r="KPD11" s="89"/>
      <c r="KPF11" s="91"/>
      <c r="KPG11" s="92"/>
      <c r="KPJ11" s="89"/>
      <c r="KPL11" s="91"/>
      <c r="KPM11" s="92"/>
      <c r="KPP11" s="89"/>
      <c r="KPR11" s="91"/>
      <c r="KPS11" s="92"/>
      <c r="KPV11" s="89"/>
      <c r="KPX11" s="91"/>
      <c r="KPY11" s="92"/>
      <c r="KQB11" s="89"/>
      <c r="KQD11" s="91"/>
      <c r="KQE11" s="92"/>
      <c r="KQH11" s="89"/>
      <c r="KQJ11" s="91"/>
      <c r="KQK11" s="92"/>
      <c r="KQN11" s="89"/>
      <c r="KQP11" s="91"/>
      <c r="KQQ11" s="92"/>
      <c r="KQT11" s="89"/>
      <c r="KQV11" s="91"/>
      <c r="KQW11" s="92"/>
      <c r="KQZ11" s="89"/>
      <c r="KRB11" s="91"/>
      <c r="KRC11" s="92"/>
      <c r="KRF11" s="89"/>
      <c r="KRH11" s="91"/>
      <c r="KRI11" s="92"/>
      <c r="KRL11" s="89"/>
      <c r="KRN11" s="91"/>
      <c r="KRO11" s="92"/>
      <c r="KRR11" s="89"/>
      <c r="KRT11" s="91"/>
      <c r="KRU11" s="92"/>
      <c r="KRX11" s="89"/>
      <c r="KRZ11" s="91"/>
      <c r="KSA11" s="92"/>
      <c r="KSD11" s="89"/>
      <c r="KSF11" s="91"/>
      <c r="KSG11" s="92"/>
      <c r="KSJ11" s="89"/>
      <c r="KSL11" s="91"/>
      <c r="KSM11" s="92"/>
      <c r="KSP11" s="89"/>
      <c r="KSR11" s="91"/>
      <c r="KSS11" s="92"/>
      <c r="KSV11" s="89"/>
      <c r="KSX11" s="91"/>
      <c r="KSY11" s="92"/>
      <c r="KTB11" s="89"/>
      <c r="KTD11" s="91"/>
      <c r="KTE11" s="92"/>
      <c r="KTH11" s="89"/>
      <c r="KTJ11" s="91"/>
      <c r="KTK11" s="92"/>
      <c r="KTN11" s="89"/>
      <c r="KTP11" s="91"/>
      <c r="KTQ11" s="92"/>
      <c r="KTT11" s="89"/>
      <c r="KTV11" s="91"/>
      <c r="KTW11" s="92"/>
      <c r="KTZ11" s="89"/>
      <c r="KUB11" s="91"/>
      <c r="KUC11" s="92"/>
      <c r="KUF11" s="89"/>
      <c r="KUH11" s="91"/>
      <c r="KUI11" s="92"/>
      <c r="KUL11" s="89"/>
      <c r="KUN11" s="91"/>
      <c r="KUO11" s="92"/>
      <c r="KUR11" s="89"/>
      <c r="KUT11" s="91"/>
      <c r="KUU11" s="92"/>
      <c r="KUX11" s="89"/>
      <c r="KUZ11" s="91"/>
      <c r="KVA11" s="92"/>
      <c r="KVD11" s="89"/>
      <c r="KVF11" s="91"/>
      <c r="KVG11" s="92"/>
      <c r="KVJ11" s="89"/>
      <c r="KVL11" s="91"/>
      <c r="KVM11" s="92"/>
      <c r="KVP11" s="89"/>
      <c r="KVR11" s="91"/>
      <c r="KVS11" s="92"/>
      <c r="KVV11" s="89"/>
      <c r="KVX11" s="91"/>
      <c r="KVY11" s="92"/>
      <c r="KWB11" s="89"/>
      <c r="KWD11" s="91"/>
      <c r="KWE11" s="92"/>
      <c r="KWH11" s="89"/>
      <c r="KWJ11" s="91"/>
      <c r="KWK11" s="92"/>
      <c r="KWN11" s="89"/>
      <c r="KWP11" s="91"/>
      <c r="KWQ11" s="92"/>
      <c r="KWT11" s="89"/>
      <c r="KWV11" s="91"/>
      <c r="KWW11" s="92"/>
      <c r="KWZ11" s="89"/>
      <c r="KXB11" s="91"/>
      <c r="KXC11" s="92"/>
      <c r="KXF11" s="89"/>
      <c r="KXH11" s="91"/>
      <c r="KXI11" s="92"/>
      <c r="KXL11" s="89"/>
      <c r="KXN11" s="91"/>
      <c r="KXO11" s="92"/>
      <c r="KXR11" s="89"/>
      <c r="KXT11" s="91"/>
      <c r="KXU11" s="92"/>
      <c r="KXX11" s="89"/>
      <c r="KXZ11" s="91"/>
      <c r="KYA11" s="92"/>
      <c r="KYD11" s="89"/>
      <c r="KYF11" s="91"/>
      <c r="KYG11" s="92"/>
      <c r="KYJ11" s="89"/>
      <c r="KYL11" s="91"/>
      <c r="KYM11" s="92"/>
      <c r="KYP11" s="89"/>
      <c r="KYR11" s="91"/>
      <c r="KYS11" s="92"/>
      <c r="KYV11" s="89"/>
      <c r="KYX11" s="91"/>
      <c r="KYY11" s="92"/>
      <c r="KZB11" s="89"/>
      <c r="KZD11" s="91"/>
      <c r="KZE11" s="92"/>
      <c r="KZH11" s="89"/>
      <c r="KZJ11" s="91"/>
      <c r="KZK11" s="92"/>
      <c r="KZN11" s="89"/>
      <c r="KZP11" s="91"/>
      <c r="KZQ11" s="92"/>
      <c r="KZT11" s="89"/>
      <c r="KZV11" s="91"/>
      <c r="KZW11" s="92"/>
      <c r="KZZ11" s="89"/>
      <c r="LAB11" s="91"/>
      <c r="LAC11" s="92"/>
      <c r="LAF11" s="89"/>
      <c r="LAH11" s="91"/>
      <c r="LAI11" s="92"/>
      <c r="LAL11" s="89"/>
      <c r="LAN11" s="91"/>
      <c r="LAO11" s="92"/>
      <c r="LAR11" s="89"/>
      <c r="LAT11" s="91"/>
      <c r="LAU11" s="92"/>
      <c r="LAX11" s="89"/>
      <c r="LAZ11" s="91"/>
      <c r="LBA11" s="92"/>
      <c r="LBD11" s="89"/>
      <c r="LBF11" s="91"/>
      <c r="LBG11" s="92"/>
      <c r="LBJ11" s="89"/>
      <c r="LBL11" s="91"/>
      <c r="LBM11" s="92"/>
      <c r="LBP11" s="89"/>
      <c r="LBR11" s="91"/>
      <c r="LBS11" s="92"/>
      <c r="LBV11" s="89"/>
      <c r="LBX11" s="91"/>
      <c r="LBY11" s="92"/>
      <c r="LCB11" s="89"/>
      <c r="LCD11" s="91"/>
      <c r="LCE11" s="92"/>
      <c r="LCH11" s="89"/>
      <c r="LCJ11" s="91"/>
      <c r="LCK11" s="92"/>
      <c r="LCN11" s="89"/>
      <c r="LCP11" s="91"/>
      <c r="LCQ11" s="92"/>
      <c r="LCT11" s="89"/>
      <c r="LCV11" s="91"/>
      <c r="LCW11" s="92"/>
      <c r="LCZ11" s="89"/>
      <c r="LDB11" s="91"/>
      <c r="LDC11" s="92"/>
      <c r="LDF11" s="89"/>
      <c r="LDH11" s="91"/>
      <c r="LDI11" s="92"/>
      <c r="LDL11" s="89"/>
      <c r="LDN11" s="91"/>
      <c r="LDO11" s="92"/>
      <c r="LDR11" s="89"/>
      <c r="LDT11" s="91"/>
      <c r="LDU11" s="92"/>
      <c r="LDX11" s="89"/>
      <c r="LDZ11" s="91"/>
      <c r="LEA11" s="92"/>
      <c r="LED11" s="89"/>
      <c r="LEF11" s="91"/>
      <c r="LEG11" s="92"/>
      <c r="LEJ11" s="89"/>
      <c r="LEL11" s="91"/>
      <c r="LEM11" s="92"/>
      <c r="LEP11" s="89"/>
      <c r="LER11" s="91"/>
      <c r="LES11" s="92"/>
      <c r="LEV11" s="89"/>
      <c r="LEX11" s="91"/>
      <c r="LEY11" s="92"/>
      <c r="LFB11" s="89"/>
      <c r="LFD11" s="91"/>
      <c r="LFE11" s="92"/>
      <c r="LFH11" s="89"/>
      <c r="LFJ11" s="91"/>
      <c r="LFK11" s="92"/>
      <c r="LFN11" s="89"/>
      <c r="LFP11" s="91"/>
      <c r="LFQ11" s="92"/>
      <c r="LFT11" s="89"/>
      <c r="LFV11" s="91"/>
      <c r="LFW11" s="92"/>
      <c r="LFZ11" s="89"/>
      <c r="LGB11" s="91"/>
      <c r="LGC11" s="92"/>
      <c r="LGF11" s="89"/>
      <c r="LGH11" s="91"/>
      <c r="LGI11" s="92"/>
      <c r="LGL11" s="89"/>
      <c r="LGN11" s="91"/>
      <c r="LGO11" s="92"/>
      <c r="LGR11" s="89"/>
      <c r="LGT11" s="91"/>
      <c r="LGU11" s="92"/>
      <c r="LGX11" s="89"/>
      <c r="LGZ11" s="91"/>
      <c r="LHA11" s="92"/>
      <c r="LHD11" s="89"/>
      <c r="LHF11" s="91"/>
      <c r="LHG11" s="92"/>
      <c r="LHJ11" s="89"/>
      <c r="LHL11" s="91"/>
      <c r="LHM11" s="92"/>
      <c r="LHP11" s="89"/>
      <c r="LHR11" s="91"/>
      <c r="LHS11" s="92"/>
      <c r="LHV11" s="89"/>
      <c r="LHX11" s="91"/>
      <c r="LHY11" s="92"/>
      <c r="LIB11" s="89"/>
      <c r="LID11" s="91"/>
      <c r="LIE11" s="92"/>
      <c r="LIH11" s="89"/>
      <c r="LIJ11" s="91"/>
      <c r="LIK11" s="92"/>
      <c r="LIN11" s="89"/>
      <c r="LIP11" s="91"/>
      <c r="LIQ11" s="92"/>
      <c r="LIT11" s="89"/>
      <c r="LIV11" s="91"/>
      <c r="LIW11" s="92"/>
      <c r="LIZ11" s="89"/>
      <c r="LJB11" s="91"/>
      <c r="LJC11" s="92"/>
      <c r="LJF11" s="89"/>
      <c r="LJH11" s="91"/>
      <c r="LJI11" s="92"/>
      <c r="LJL11" s="89"/>
      <c r="LJN11" s="91"/>
      <c r="LJO11" s="92"/>
      <c r="LJR11" s="89"/>
      <c r="LJT11" s="91"/>
      <c r="LJU11" s="92"/>
      <c r="LJX11" s="89"/>
      <c r="LJZ11" s="91"/>
      <c r="LKA11" s="92"/>
      <c r="LKD11" s="89"/>
      <c r="LKF11" s="91"/>
      <c r="LKG11" s="92"/>
      <c r="LKJ11" s="89"/>
      <c r="LKL11" s="91"/>
      <c r="LKM11" s="92"/>
      <c r="LKP11" s="89"/>
      <c r="LKR11" s="91"/>
      <c r="LKS11" s="92"/>
      <c r="LKV11" s="89"/>
      <c r="LKX11" s="91"/>
      <c r="LKY11" s="92"/>
      <c r="LLB11" s="89"/>
      <c r="LLD11" s="91"/>
      <c r="LLE11" s="92"/>
      <c r="LLH11" s="89"/>
      <c r="LLJ11" s="91"/>
      <c r="LLK11" s="92"/>
      <c r="LLN11" s="89"/>
      <c r="LLP11" s="91"/>
      <c r="LLQ11" s="92"/>
      <c r="LLT11" s="89"/>
      <c r="LLV11" s="91"/>
      <c r="LLW11" s="92"/>
      <c r="LLZ11" s="89"/>
      <c r="LMB11" s="91"/>
      <c r="LMC11" s="92"/>
      <c r="LMF11" s="89"/>
      <c r="LMH11" s="91"/>
      <c r="LMI11" s="92"/>
      <c r="LML11" s="89"/>
      <c r="LMN11" s="91"/>
      <c r="LMO11" s="92"/>
      <c r="LMR11" s="89"/>
      <c r="LMT11" s="91"/>
      <c r="LMU11" s="92"/>
      <c r="LMX11" s="89"/>
      <c r="LMZ11" s="91"/>
      <c r="LNA11" s="92"/>
      <c r="LND11" s="89"/>
      <c r="LNF11" s="91"/>
      <c r="LNG11" s="92"/>
      <c r="LNJ11" s="89"/>
      <c r="LNL11" s="91"/>
      <c r="LNM11" s="92"/>
      <c r="LNP11" s="89"/>
      <c r="LNR11" s="91"/>
      <c r="LNS11" s="92"/>
      <c r="LNV11" s="89"/>
      <c r="LNX11" s="91"/>
      <c r="LNY11" s="92"/>
      <c r="LOB11" s="89"/>
      <c r="LOD11" s="91"/>
      <c r="LOE11" s="92"/>
      <c r="LOH11" s="89"/>
      <c r="LOJ11" s="91"/>
      <c r="LOK11" s="92"/>
      <c r="LON11" s="89"/>
      <c r="LOP11" s="91"/>
      <c r="LOQ11" s="92"/>
      <c r="LOT11" s="89"/>
      <c r="LOV11" s="91"/>
      <c r="LOW11" s="92"/>
      <c r="LOZ11" s="89"/>
      <c r="LPB11" s="91"/>
      <c r="LPC11" s="92"/>
      <c r="LPF11" s="89"/>
      <c r="LPH11" s="91"/>
      <c r="LPI11" s="92"/>
      <c r="LPL11" s="89"/>
      <c r="LPN11" s="91"/>
      <c r="LPO11" s="92"/>
      <c r="LPR11" s="89"/>
      <c r="LPT11" s="91"/>
      <c r="LPU11" s="92"/>
      <c r="LPX11" s="89"/>
      <c r="LPZ11" s="91"/>
      <c r="LQA11" s="92"/>
      <c r="LQD11" s="89"/>
      <c r="LQF11" s="91"/>
      <c r="LQG11" s="92"/>
      <c r="LQJ11" s="89"/>
      <c r="LQL11" s="91"/>
      <c r="LQM11" s="92"/>
      <c r="LQP11" s="89"/>
      <c r="LQR11" s="91"/>
      <c r="LQS11" s="92"/>
      <c r="LQV11" s="89"/>
      <c r="LQX11" s="91"/>
      <c r="LQY11" s="92"/>
      <c r="LRB11" s="89"/>
      <c r="LRD11" s="91"/>
      <c r="LRE11" s="92"/>
      <c r="LRH11" s="89"/>
      <c r="LRJ11" s="91"/>
      <c r="LRK11" s="92"/>
      <c r="LRN11" s="89"/>
      <c r="LRP11" s="91"/>
      <c r="LRQ11" s="92"/>
      <c r="LRT11" s="89"/>
      <c r="LRV11" s="91"/>
      <c r="LRW11" s="92"/>
      <c r="LRZ11" s="89"/>
      <c r="LSB11" s="91"/>
      <c r="LSC11" s="92"/>
      <c r="LSF11" s="89"/>
      <c r="LSH11" s="91"/>
      <c r="LSI11" s="92"/>
      <c r="LSL11" s="89"/>
      <c r="LSN11" s="91"/>
      <c r="LSO11" s="92"/>
      <c r="LSR11" s="89"/>
      <c r="LST11" s="91"/>
      <c r="LSU11" s="92"/>
      <c r="LSX11" s="89"/>
      <c r="LSZ11" s="91"/>
      <c r="LTA11" s="92"/>
      <c r="LTD11" s="89"/>
      <c r="LTF11" s="91"/>
      <c r="LTG11" s="92"/>
      <c r="LTJ11" s="89"/>
      <c r="LTL11" s="91"/>
      <c r="LTM11" s="92"/>
      <c r="LTP11" s="89"/>
      <c r="LTR11" s="91"/>
      <c r="LTS11" s="92"/>
      <c r="LTV11" s="89"/>
      <c r="LTX11" s="91"/>
      <c r="LTY11" s="92"/>
      <c r="LUB11" s="89"/>
      <c r="LUD11" s="91"/>
      <c r="LUE11" s="92"/>
      <c r="LUH11" s="89"/>
      <c r="LUJ11" s="91"/>
      <c r="LUK11" s="92"/>
      <c r="LUN11" s="89"/>
      <c r="LUP11" s="91"/>
      <c r="LUQ11" s="92"/>
      <c r="LUT11" s="89"/>
      <c r="LUV11" s="91"/>
      <c r="LUW11" s="92"/>
      <c r="LUZ11" s="89"/>
      <c r="LVB11" s="91"/>
      <c r="LVC11" s="92"/>
      <c r="LVF11" s="89"/>
      <c r="LVH11" s="91"/>
      <c r="LVI11" s="92"/>
      <c r="LVL11" s="89"/>
      <c r="LVN11" s="91"/>
      <c r="LVO11" s="92"/>
      <c r="LVR11" s="89"/>
      <c r="LVT11" s="91"/>
      <c r="LVU11" s="92"/>
      <c r="LVX11" s="89"/>
      <c r="LVZ11" s="91"/>
      <c r="LWA11" s="92"/>
      <c r="LWD11" s="89"/>
      <c r="LWF11" s="91"/>
      <c r="LWG11" s="92"/>
      <c r="LWJ11" s="89"/>
      <c r="LWL11" s="91"/>
      <c r="LWM11" s="92"/>
      <c r="LWP11" s="89"/>
      <c r="LWR11" s="91"/>
      <c r="LWS11" s="92"/>
      <c r="LWV11" s="89"/>
      <c r="LWX11" s="91"/>
      <c r="LWY11" s="92"/>
      <c r="LXB11" s="89"/>
      <c r="LXD11" s="91"/>
      <c r="LXE11" s="92"/>
      <c r="LXH11" s="89"/>
      <c r="LXJ11" s="91"/>
      <c r="LXK11" s="92"/>
      <c r="LXN11" s="89"/>
      <c r="LXP11" s="91"/>
      <c r="LXQ11" s="92"/>
      <c r="LXT11" s="89"/>
      <c r="LXV11" s="91"/>
      <c r="LXW11" s="92"/>
      <c r="LXZ11" s="89"/>
      <c r="LYB11" s="91"/>
      <c r="LYC11" s="92"/>
      <c r="LYF11" s="89"/>
      <c r="LYH11" s="91"/>
      <c r="LYI11" s="92"/>
      <c r="LYL11" s="89"/>
      <c r="LYN11" s="91"/>
      <c r="LYO11" s="92"/>
      <c r="LYR11" s="89"/>
      <c r="LYT11" s="91"/>
      <c r="LYU11" s="92"/>
      <c r="LYX11" s="89"/>
      <c r="LYZ11" s="91"/>
      <c r="LZA11" s="92"/>
      <c r="LZD11" s="89"/>
      <c r="LZF11" s="91"/>
      <c r="LZG11" s="92"/>
      <c r="LZJ11" s="89"/>
      <c r="LZL11" s="91"/>
      <c r="LZM11" s="92"/>
      <c r="LZP11" s="89"/>
      <c r="LZR11" s="91"/>
      <c r="LZS11" s="92"/>
      <c r="LZV11" s="89"/>
      <c r="LZX11" s="91"/>
      <c r="LZY11" s="92"/>
      <c r="MAB11" s="89"/>
      <c r="MAD11" s="91"/>
      <c r="MAE11" s="92"/>
      <c r="MAH11" s="89"/>
      <c r="MAJ11" s="91"/>
      <c r="MAK11" s="92"/>
      <c r="MAN11" s="89"/>
      <c r="MAP11" s="91"/>
      <c r="MAQ11" s="92"/>
      <c r="MAT11" s="89"/>
      <c r="MAV11" s="91"/>
      <c r="MAW11" s="92"/>
      <c r="MAZ11" s="89"/>
      <c r="MBB11" s="91"/>
      <c r="MBC11" s="92"/>
      <c r="MBF11" s="89"/>
      <c r="MBH11" s="91"/>
      <c r="MBI11" s="92"/>
      <c r="MBL11" s="89"/>
      <c r="MBN11" s="91"/>
      <c r="MBO11" s="92"/>
      <c r="MBR11" s="89"/>
      <c r="MBT11" s="91"/>
      <c r="MBU11" s="92"/>
      <c r="MBX11" s="89"/>
      <c r="MBZ11" s="91"/>
      <c r="MCA11" s="92"/>
      <c r="MCD11" s="89"/>
      <c r="MCF11" s="91"/>
      <c r="MCG11" s="92"/>
      <c r="MCJ11" s="89"/>
      <c r="MCL11" s="91"/>
      <c r="MCM11" s="92"/>
      <c r="MCP11" s="89"/>
      <c r="MCR11" s="91"/>
      <c r="MCS11" s="92"/>
      <c r="MCV11" s="89"/>
      <c r="MCX11" s="91"/>
      <c r="MCY11" s="92"/>
      <c r="MDB11" s="89"/>
      <c r="MDD11" s="91"/>
      <c r="MDE11" s="92"/>
      <c r="MDH11" s="89"/>
      <c r="MDJ11" s="91"/>
      <c r="MDK11" s="92"/>
      <c r="MDN11" s="89"/>
      <c r="MDP11" s="91"/>
      <c r="MDQ11" s="92"/>
      <c r="MDT11" s="89"/>
      <c r="MDV11" s="91"/>
      <c r="MDW11" s="92"/>
      <c r="MDZ11" s="89"/>
      <c r="MEB11" s="91"/>
      <c r="MEC11" s="92"/>
      <c r="MEF11" s="89"/>
      <c r="MEH11" s="91"/>
      <c r="MEI11" s="92"/>
      <c r="MEL11" s="89"/>
      <c r="MEN11" s="91"/>
      <c r="MEO11" s="92"/>
      <c r="MER11" s="89"/>
      <c r="MET11" s="91"/>
      <c r="MEU11" s="92"/>
      <c r="MEX11" s="89"/>
      <c r="MEZ11" s="91"/>
      <c r="MFA11" s="92"/>
      <c r="MFD11" s="89"/>
      <c r="MFF11" s="91"/>
      <c r="MFG11" s="92"/>
      <c r="MFJ11" s="89"/>
      <c r="MFL11" s="91"/>
      <c r="MFM11" s="92"/>
      <c r="MFP11" s="89"/>
      <c r="MFR11" s="91"/>
      <c r="MFS11" s="92"/>
      <c r="MFV11" s="89"/>
      <c r="MFX11" s="91"/>
      <c r="MFY11" s="92"/>
      <c r="MGB11" s="89"/>
      <c r="MGD11" s="91"/>
      <c r="MGE11" s="92"/>
      <c r="MGH11" s="89"/>
      <c r="MGJ11" s="91"/>
      <c r="MGK11" s="92"/>
      <c r="MGN11" s="89"/>
      <c r="MGP11" s="91"/>
      <c r="MGQ11" s="92"/>
      <c r="MGT11" s="89"/>
      <c r="MGV11" s="91"/>
      <c r="MGW11" s="92"/>
      <c r="MGZ11" s="89"/>
      <c r="MHB11" s="91"/>
      <c r="MHC11" s="92"/>
      <c r="MHF11" s="89"/>
      <c r="MHH11" s="91"/>
      <c r="MHI11" s="92"/>
      <c r="MHL11" s="89"/>
      <c r="MHN11" s="91"/>
      <c r="MHO11" s="92"/>
      <c r="MHR11" s="89"/>
      <c r="MHT11" s="91"/>
      <c r="MHU11" s="92"/>
      <c r="MHX11" s="89"/>
      <c r="MHZ11" s="91"/>
      <c r="MIA11" s="92"/>
      <c r="MID11" s="89"/>
      <c r="MIF11" s="91"/>
      <c r="MIG11" s="92"/>
      <c r="MIJ11" s="89"/>
      <c r="MIL11" s="91"/>
      <c r="MIM11" s="92"/>
      <c r="MIP11" s="89"/>
      <c r="MIR11" s="91"/>
      <c r="MIS11" s="92"/>
      <c r="MIV11" s="89"/>
      <c r="MIX11" s="91"/>
      <c r="MIY11" s="92"/>
      <c r="MJB11" s="89"/>
      <c r="MJD11" s="91"/>
      <c r="MJE11" s="92"/>
      <c r="MJH11" s="89"/>
      <c r="MJJ11" s="91"/>
      <c r="MJK11" s="92"/>
      <c r="MJN11" s="89"/>
      <c r="MJP11" s="91"/>
      <c r="MJQ11" s="92"/>
      <c r="MJT11" s="89"/>
      <c r="MJV11" s="91"/>
      <c r="MJW11" s="92"/>
      <c r="MJZ11" s="89"/>
      <c r="MKB11" s="91"/>
      <c r="MKC11" s="92"/>
      <c r="MKF11" s="89"/>
      <c r="MKH11" s="91"/>
      <c r="MKI11" s="92"/>
      <c r="MKL11" s="89"/>
      <c r="MKN11" s="91"/>
      <c r="MKO11" s="92"/>
      <c r="MKR11" s="89"/>
      <c r="MKT11" s="91"/>
      <c r="MKU11" s="92"/>
      <c r="MKX11" s="89"/>
      <c r="MKZ11" s="91"/>
      <c r="MLA11" s="92"/>
      <c r="MLD11" s="89"/>
      <c r="MLF11" s="91"/>
      <c r="MLG11" s="92"/>
      <c r="MLJ11" s="89"/>
      <c r="MLL11" s="91"/>
      <c r="MLM11" s="92"/>
      <c r="MLP11" s="89"/>
      <c r="MLR11" s="91"/>
      <c r="MLS11" s="92"/>
      <c r="MLV11" s="89"/>
      <c r="MLX11" s="91"/>
      <c r="MLY11" s="92"/>
      <c r="MMB11" s="89"/>
      <c r="MMD11" s="91"/>
      <c r="MME11" s="92"/>
      <c r="MMH11" s="89"/>
      <c r="MMJ11" s="91"/>
      <c r="MMK11" s="92"/>
      <c r="MMN11" s="89"/>
      <c r="MMP11" s="91"/>
      <c r="MMQ11" s="92"/>
      <c r="MMT11" s="89"/>
      <c r="MMV11" s="91"/>
      <c r="MMW11" s="92"/>
      <c r="MMZ11" s="89"/>
      <c r="MNB11" s="91"/>
      <c r="MNC11" s="92"/>
      <c r="MNF11" s="89"/>
      <c r="MNH11" s="91"/>
      <c r="MNI11" s="92"/>
      <c r="MNL11" s="89"/>
      <c r="MNN11" s="91"/>
      <c r="MNO11" s="92"/>
      <c r="MNR11" s="89"/>
      <c r="MNT11" s="91"/>
      <c r="MNU11" s="92"/>
      <c r="MNX11" s="89"/>
      <c r="MNZ11" s="91"/>
      <c r="MOA11" s="92"/>
      <c r="MOD11" s="89"/>
      <c r="MOF11" s="91"/>
      <c r="MOG11" s="92"/>
      <c r="MOJ11" s="89"/>
      <c r="MOL11" s="91"/>
      <c r="MOM11" s="92"/>
      <c r="MOP11" s="89"/>
      <c r="MOR11" s="91"/>
      <c r="MOS11" s="92"/>
      <c r="MOV11" s="89"/>
      <c r="MOX11" s="91"/>
      <c r="MOY11" s="92"/>
      <c r="MPB11" s="89"/>
      <c r="MPD11" s="91"/>
      <c r="MPE11" s="92"/>
      <c r="MPH11" s="89"/>
      <c r="MPJ11" s="91"/>
      <c r="MPK11" s="92"/>
      <c r="MPN11" s="89"/>
      <c r="MPP11" s="91"/>
      <c r="MPQ11" s="92"/>
      <c r="MPT11" s="89"/>
      <c r="MPV11" s="91"/>
      <c r="MPW11" s="92"/>
      <c r="MPZ11" s="89"/>
      <c r="MQB11" s="91"/>
      <c r="MQC11" s="92"/>
      <c r="MQF11" s="89"/>
      <c r="MQH11" s="91"/>
      <c r="MQI11" s="92"/>
      <c r="MQL11" s="89"/>
      <c r="MQN11" s="91"/>
      <c r="MQO11" s="92"/>
      <c r="MQR11" s="89"/>
      <c r="MQT11" s="91"/>
      <c r="MQU11" s="92"/>
      <c r="MQX11" s="89"/>
      <c r="MQZ11" s="91"/>
      <c r="MRA11" s="92"/>
      <c r="MRD11" s="89"/>
      <c r="MRF11" s="91"/>
      <c r="MRG11" s="92"/>
      <c r="MRJ11" s="89"/>
      <c r="MRL11" s="91"/>
      <c r="MRM11" s="92"/>
      <c r="MRP11" s="89"/>
      <c r="MRR11" s="91"/>
      <c r="MRS11" s="92"/>
      <c r="MRV11" s="89"/>
      <c r="MRX11" s="91"/>
      <c r="MRY11" s="92"/>
      <c r="MSB11" s="89"/>
      <c r="MSD11" s="91"/>
      <c r="MSE11" s="92"/>
      <c r="MSH11" s="89"/>
      <c r="MSJ11" s="91"/>
      <c r="MSK11" s="92"/>
      <c r="MSN11" s="89"/>
      <c r="MSP11" s="91"/>
      <c r="MSQ11" s="92"/>
      <c r="MST11" s="89"/>
      <c r="MSV11" s="91"/>
      <c r="MSW11" s="92"/>
      <c r="MSZ11" s="89"/>
      <c r="MTB11" s="91"/>
      <c r="MTC11" s="92"/>
      <c r="MTF11" s="89"/>
      <c r="MTH11" s="91"/>
      <c r="MTI11" s="92"/>
      <c r="MTL11" s="89"/>
      <c r="MTN11" s="91"/>
      <c r="MTO11" s="92"/>
      <c r="MTR11" s="89"/>
      <c r="MTT11" s="91"/>
      <c r="MTU11" s="92"/>
      <c r="MTX11" s="89"/>
      <c r="MTZ11" s="91"/>
      <c r="MUA11" s="92"/>
      <c r="MUD11" s="89"/>
      <c r="MUF11" s="91"/>
      <c r="MUG11" s="92"/>
      <c r="MUJ11" s="89"/>
      <c r="MUL11" s="91"/>
      <c r="MUM11" s="92"/>
      <c r="MUP11" s="89"/>
      <c r="MUR11" s="91"/>
      <c r="MUS11" s="92"/>
      <c r="MUV11" s="89"/>
      <c r="MUX11" s="91"/>
      <c r="MUY11" s="92"/>
      <c r="MVB11" s="89"/>
      <c r="MVD11" s="91"/>
      <c r="MVE11" s="92"/>
      <c r="MVH11" s="89"/>
      <c r="MVJ11" s="91"/>
      <c r="MVK11" s="92"/>
      <c r="MVN11" s="89"/>
      <c r="MVP11" s="91"/>
      <c r="MVQ11" s="92"/>
      <c r="MVT11" s="89"/>
      <c r="MVV11" s="91"/>
      <c r="MVW11" s="92"/>
      <c r="MVZ11" s="89"/>
      <c r="MWB11" s="91"/>
      <c r="MWC11" s="92"/>
      <c r="MWF11" s="89"/>
      <c r="MWH11" s="91"/>
      <c r="MWI11" s="92"/>
      <c r="MWL11" s="89"/>
      <c r="MWN11" s="91"/>
      <c r="MWO11" s="92"/>
      <c r="MWR11" s="89"/>
      <c r="MWT11" s="91"/>
      <c r="MWU11" s="92"/>
      <c r="MWX11" s="89"/>
      <c r="MWZ11" s="91"/>
      <c r="MXA11" s="92"/>
      <c r="MXD11" s="89"/>
      <c r="MXF11" s="91"/>
      <c r="MXG11" s="92"/>
      <c r="MXJ11" s="89"/>
      <c r="MXL11" s="91"/>
      <c r="MXM11" s="92"/>
      <c r="MXP11" s="89"/>
      <c r="MXR11" s="91"/>
      <c r="MXS11" s="92"/>
      <c r="MXV11" s="89"/>
      <c r="MXX11" s="91"/>
      <c r="MXY11" s="92"/>
      <c r="MYB11" s="89"/>
      <c r="MYD11" s="91"/>
      <c r="MYE11" s="92"/>
      <c r="MYH11" s="89"/>
      <c r="MYJ11" s="91"/>
      <c r="MYK11" s="92"/>
      <c r="MYN11" s="89"/>
      <c r="MYP11" s="91"/>
      <c r="MYQ11" s="92"/>
      <c r="MYT11" s="89"/>
      <c r="MYV11" s="91"/>
      <c r="MYW11" s="92"/>
      <c r="MYZ11" s="89"/>
      <c r="MZB11" s="91"/>
      <c r="MZC11" s="92"/>
      <c r="MZF11" s="89"/>
      <c r="MZH11" s="91"/>
      <c r="MZI11" s="92"/>
      <c r="MZL11" s="89"/>
      <c r="MZN11" s="91"/>
      <c r="MZO11" s="92"/>
      <c r="MZR11" s="89"/>
      <c r="MZT11" s="91"/>
      <c r="MZU11" s="92"/>
      <c r="MZX11" s="89"/>
      <c r="MZZ11" s="91"/>
      <c r="NAA11" s="92"/>
      <c r="NAD11" s="89"/>
      <c r="NAF11" s="91"/>
      <c r="NAG11" s="92"/>
      <c r="NAJ11" s="89"/>
      <c r="NAL11" s="91"/>
      <c r="NAM11" s="92"/>
      <c r="NAP11" s="89"/>
      <c r="NAR11" s="91"/>
      <c r="NAS11" s="92"/>
      <c r="NAV11" s="89"/>
      <c r="NAX11" s="91"/>
      <c r="NAY11" s="92"/>
      <c r="NBB11" s="89"/>
      <c r="NBD11" s="91"/>
      <c r="NBE11" s="92"/>
      <c r="NBH11" s="89"/>
      <c r="NBJ11" s="91"/>
      <c r="NBK11" s="92"/>
      <c r="NBN11" s="89"/>
      <c r="NBP11" s="91"/>
      <c r="NBQ11" s="92"/>
      <c r="NBT11" s="89"/>
      <c r="NBV11" s="91"/>
      <c r="NBW11" s="92"/>
      <c r="NBZ11" s="89"/>
      <c r="NCB11" s="91"/>
      <c r="NCC11" s="92"/>
      <c r="NCF11" s="89"/>
      <c r="NCH11" s="91"/>
      <c r="NCI11" s="92"/>
      <c r="NCL11" s="89"/>
      <c r="NCN11" s="91"/>
      <c r="NCO11" s="92"/>
      <c r="NCR11" s="89"/>
      <c r="NCT11" s="91"/>
      <c r="NCU11" s="92"/>
      <c r="NCX11" s="89"/>
      <c r="NCZ11" s="91"/>
      <c r="NDA11" s="92"/>
      <c r="NDD11" s="89"/>
      <c r="NDF11" s="91"/>
      <c r="NDG11" s="92"/>
      <c r="NDJ11" s="89"/>
      <c r="NDL11" s="91"/>
      <c r="NDM11" s="92"/>
      <c r="NDP11" s="89"/>
      <c r="NDR11" s="91"/>
      <c r="NDS11" s="92"/>
      <c r="NDV11" s="89"/>
      <c r="NDX11" s="91"/>
      <c r="NDY11" s="92"/>
      <c r="NEB11" s="89"/>
      <c r="NED11" s="91"/>
      <c r="NEE11" s="92"/>
      <c r="NEH11" s="89"/>
      <c r="NEJ11" s="91"/>
      <c r="NEK11" s="92"/>
      <c r="NEN11" s="89"/>
      <c r="NEP11" s="91"/>
      <c r="NEQ11" s="92"/>
      <c r="NET11" s="89"/>
      <c r="NEV11" s="91"/>
      <c r="NEW11" s="92"/>
      <c r="NEZ11" s="89"/>
      <c r="NFB11" s="91"/>
      <c r="NFC11" s="92"/>
      <c r="NFF11" s="89"/>
      <c r="NFH11" s="91"/>
      <c r="NFI11" s="92"/>
      <c r="NFL11" s="89"/>
      <c r="NFN11" s="91"/>
      <c r="NFO11" s="92"/>
      <c r="NFR11" s="89"/>
      <c r="NFT11" s="91"/>
      <c r="NFU11" s="92"/>
      <c r="NFX11" s="89"/>
      <c r="NFZ11" s="91"/>
      <c r="NGA11" s="92"/>
      <c r="NGD11" s="89"/>
      <c r="NGF11" s="91"/>
      <c r="NGG11" s="92"/>
      <c r="NGJ11" s="89"/>
      <c r="NGL11" s="91"/>
      <c r="NGM11" s="92"/>
      <c r="NGP11" s="89"/>
      <c r="NGR11" s="91"/>
      <c r="NGS11" s="92"/>
      <c r="NGV11" s="89"/>
      <c r="NGX11" s="91"/>
      <c r="NGY11" s="92"/>
      <c r="NHB11" s="89"/>
      <c r="NHD11" s="91"/>
      <c r="NHE11" s="92"/>
      <c r="NHH11" s="89"/>
      <c r="NHJ11" s="91"/>
      <c r="NHK11" s="92"/>
      <c r="NHN11" s="89"/>
      <c r="NHP11" s="91"/>
      <c r="NHQ11" s="92"/>
      <c r="NHT11" s="89"/>
      <c r="NHV11" s="91"/>
      <c r="NHW11" s="92"/>
      <c r="NHZ11" s="89"/>
      <c r="NIB11" s="91"/>
      <c r="NIC11" s="92"/>
      <c r="NIF11" s="89"/>
      <c r="NIH11" s="91"/>
      <c r="NII11" s="92"/>
      <c r="NIL11" s="89"/>
      <c r="NIN11" s="91"/>
      <c r="NIO11" s="92"/>
      <c r="NIR11" s="89"/>
      <c r="NIT11" s="91"/>
      <c r="NIU11" s="92"/>
      <c r="NIX11" s="89"/>
      <c r="NIZ11" s="91"/>
      <c r="NJA11" s="92"/>
      <c r="NJD11" s="89"/>
      <c r="NJF11" s="91"/>
      <c r="NJG11" s="92"/>
      <c r="NJJ11" s="89"/>
      <c r="NJL11" s="91"/>
      <c r="NJM11" s="92"/>
      <c r="NJP11" s="89"/>
      <c r="NJR11" s="91"/>
      <c r="NJS11" s="92"/>
      <c r="NJV11" s="89"/>
      <c r="NJX11" s="91"/>
      <c r="NJY11" s="92"/>
      <c r="NKB11" s="89"/>
      <c r="NKD11" s="91"/>
      <c r="NKE11" s="92"/>
      <c r="NKH11" s="89"/>
      <c r="NKJ11" s="91"/>
      <c r="NKK11" s="92"/>
      <c r="NKN11" s="89"/>
      <c r="NKP11" s="91"/>
      <c r="NKQ11" s="92"/>
      <c r="NKT11" s="89"/>
      <c r="NKV11" s="91"/>
      <c r="NKW11" s="92"/>
      <c r="NKZ11" s="89"/>
      <c r="NLB11" s="91"/>
      <c r="NLC11" s="92"/>
      <c r="NLF11" s="89"/>
      <c r="NLH11" s="91"/>
      <c r="NLI11" s="92"/>
      <c r="NLL11" s="89"/>
      <c r="NLN11" s="91"/>
      <c r="NLO11" s="92"/>
      <c r="NLR11" s="89"/>
      <c r="NLT11" s="91"/>
      <c r="NLU11" s="92"/>
      <c r="NLX11" s="89"/>
      <c r="NLZ11" s="91"/>
      <c r="NMA11" s="92"/>
      <c r="NMD11" s="89"/>
      <c r="NMF11" s="91"/>
      <c r="NMG11" s="92"/>
      <c r="NMJ11" s="89"/>
      <c r="NML11" s="91"/>
      <c r="NMM11" s="92"/>
      <c r="NMP11" s="89"/>
      <c r="NMR11" s="91"/>
      <c r="NMS11" s="92"/>
      <c r="NMV11" s="89"/>
      <c r="NMX11" s="91"/>
      <c r="NMY11" s="92"/>
      <c r="NNB11" s="89"/>
      <c r="NND11" s="91"/>
      <c r="NNE11" s="92"/>
      <c r="NNH11" s="89"/>
      <c r="NNJ11" s="91"/>
      <c r="NNK11" s="92"/>
      <c r="NNN11" s="89"/>
      <c r="NNP11" s="91"/>
      <c r="NNQ11" s="92"/>
      <c r="NNT11" s="89"/>
      <c r="NNV11" s="91"/>
      <c r="NNW11" s="92"/>
      <c r="NNZ11" s="89"/>
      <c r="NOB11" s="91"/>
      <c r="NOC11" s="92"/>
      <c r="NOF11" s="89"/>
      <c r="NOH11" s="91"/>
      <c r="NOI11" s="92"/>
      <c r="NOL11" s="89"/>
      <c r="NON11" s="91"/>
      <c r="NOO11" s="92"/>
      <c r="NOR11" s="89"/>
      <c r="NOT11" s="91"/>
      <c r="NOU11" s="92"/>
      <c r="NOX11" s="89"/>
      <c r="NOZ11" s="91"/>
      <c r="NPA11" s="92"/>
      <c r="NPD11" s="89"/>
      <c r="NPF11" s="91"/>
      <c r="NPG11" s="92"/>
      <c r="NPJ11" s="89"/>
      <c r="NPL11" s="91"/>
      <c r="NPM11" s="92"/>
      <c r="NPP11" s="89"/>
      <c r="NPR11" s="91"/>
      <c r="NPS11" s="92"/>
      <c r="NPV11" s="89"/>
      <c r="NPX11" s="91"/>
      <c r="NPY11" s="92"/>
      <c r="NQB11" s="89"/>
      <c r="NQD11" s="91"/>
      <c r="NQE11" s="92"/>
      <c r="NQH11" s="89"/>
      <c r="NQJ11" s="91"/>
      <c r="NQK11" s="92"/>
      <c r="NQN11" s="89"/>
      <c r="NQP11" s="91"/>
      <c r="NQQ11" s="92"/>
      <c r="NQT11" s="89"/>
      <c r="NQV11" s="91"/>
      <c r="NQW11" s="92"/>
      <c r="NQZ11" s="89"/>
      <c r="NRB11" s="91"/>
      <c r="NRC11" s="92"/>
      <c r="NRF11" s="89"/>
      <c r="NRH11" s="91"/>
      <c r="NRI11" s="92"/>
      <c r="NRL11" s="89"/>
      <c r="NRN11" s="91"/>
      <c r="NRO11" s="92"/>
      <c r="NRR11" s="89"/>
      <c r="NRT11" s="91"/>
      <c r="NRU11" s="92"/>
      <c r="NRX11" s="89"/>
      <c r="NRZ11" s="91"/>
      <c r="NSA11" s="92"/>
      <c r="NSD11" s="89"/>
      <c r="NSF11" s="91"/>
      <c r="NSG11" s="92"/>
      <c r="NSJ11" s="89"/>
      <c r="NSL11" s="91"/>
      <c r="NSM11" s="92"/>
      <c r="NSP11" s="89"/>
      <c r="NSR11" s="91"/>
      <c r="NSS11" s="92"/>
      <c r="NSV11" s="89"/>
      <c r="NSX11" s="91"/>
      <c r="NSY11" s="92"/>
      <c r="NTB11" s="89"/>
      <c r="NTD11" s="91"/>
      <c r="NTE11" s="92"/>
      <c r="NTH11" s="89"/>
      <c r="NTJ11" s="91"/>
      <c r="NTK11" s="92"/>
      <c r="NTN11" s="89"/>
      <c r="NTP11" s="91"/>
      <c r="NTQ11" s="92"/>
      <c r="NTT11" s="89"/>
      <c r="NTV11" s="91"/>
      <c r="NTW11" s="92"/>
      <c r="NTZ11" s="89"/>
      <c r="NUB11" s="91"/>
      <c r="NUC11" s="92"/>
      <c r="NUF11" s="89"/>
      <c r="NUH11" s="91"/>
      <c r="NUI11" s="92"/>
      <c r="NUL11" s="89"/>
      <c r="NUN11" s="91"/>
      <c r="NUO11" s="92"/>
      <c r="NUR11" s="89"/>
      <c r="NUT11" s="91"/>
      <c r="NUU11" s="92"/>
      <c r="NUX11" s="89"/>
      <c r="NUZ11" s="91"/>
      <c r="NVA11" s="92"/>
      <c r="NVD11" s="89"/>
      <c r="NVF11" s="91"/>
      <c r="NVG11" s="92"/>
      <c r="NVJ11" s="89"/>
      <c r="NVL11" s="91"/>
      <c r="NVM11" s="92"/>
      <c r="NVP11" s="89"/>
      <c r="NVR11" s="91"/>
      <c r="NVS11" s="92"/>
      <c r="NVV11" s="89"/>
      <c r="NVX11" s="91"/>
      <c r="NVY11" s="92"/>
      <c r="NWB11" s="89"/>
      <c r="NWD11" s="91"/>
      <c r="NWE11" s="92"/>
      <c r="NWH11" s="89"/>
      <c r="NWJ11" s="91"/>
      <c r="NWK11" s="92"/>
      <c r="NWN11" s="89"/>
      <c r="NWP11" s="91"/>
      <c r="NWQ11" s="92"/>
      <c r="NWT11" s="89"/>
      <c r="NWV11" s="91"/>
      <c r="NWW11" s="92"/>
      <c r="NWZ11" s="89"/>
      <c r="NXB11" s="91"/>
      <c r="NXC11" s="92"/>
      <c r="NXF11" s="89"/>
      <c r="NXH11" s="91"/>
      <c r="NXI11" s="92"/>
      <c r="NXL11" s="89"/>
      <c r="NXN11" s="91"/>
      <c r="NXO11" s="92"/>
      <c r="NXR11" s="89"/>
      <c r="NXT11" s="91"/>
      <c r="NXU11" s="92"/>
      <c r="NXX11" s="89"/>
      <c r="NXZ11" s="91"/>
      <c r="NYA11" s="92"/>
      <c r="NYD11" s="89"/>
      <c r="NYF11" s="91"/>
      <c r="NYG11" s="92"/>
      <c r="NYJ11" s="89"/>
      <c r="NYL11" s="91"/>
      <c r="NYM11" s="92"/>
      <c r="NYP11" s="89"/>
      <c r="NYR11" s="91"/>
      <c r="NYS11" s="92"/>
      <c r="NYV11" s="89"/>
      <c r="NYX11" s="91"/>
      <c r="NYY11" s="92"/>
      <c r="NZB11" s="89"/>
      <c r="NZD11" s="91"/>
      <c r="NZE11" s="92"/>
      <c r="NZH11" s="89"/>
      <c r="NZJ11" s="91"/>
      <c r="NZK11" s="92"/>
      <c r="NZN11" s="89"/>
      <c r="NZP11" s="91"/>
      <c r="NZQ11" s="92"/>
      <c r="NZT11" s="89"/>
      <c r="NZV11" s="91"/>
      <c r="NZW11" s="92"/>
      <c r="NZZ11" s="89"/>
      <c r="OAB11" s="91"/>
      <c r="OAC11" s="92"/>
      <c r="OAF11" s="89"/>
      <c r="OAH11" s="91"/>
      <c r="OAI11" s="92"/>
      <c r="OAL11" s="89"/>
      <c r="OAN11" s="91"/>
      <c r="OAO11" s="92"/>
      <c r="OAR11" s="89"/>
      <c r="OAT11" s="91"/>
      <c r="OAU11" s="92"/>
      <c r="OAX11" s="89"/>
      <c r="OAZ11" s="91"/>
      <c r="OBA11" s="92"/>
      <c r="OBD11" s="89"/>
      <c r="OBF11" s="91"/>
      <c r="OBG11" s="92"/>
      <c r="OBJ11" s="89"/>
      <c r="OBL11" s="91"/>
      <c r="OBM11" s="92"/>
      <c r="OBP11" s="89"/>
      <c r="OBR11" s="91"/>
      <c r="OBS11" s="92"/>
      <c r="OBV11" s="89"/>
      <c r="OBX11" s="91"/>
      <c r="OBY11" s="92"/>
      <c r="OCB11" s="89"/>
      <c r="OCD11" s="91"/>
      <c r="OCE11" s="92"/>
      <c r="OCH11" s="89"/>
      <c r="OCJ11" s="91"/>
      <c r="OCK11" s="92"/>
      <c r="OCN11" s="89"/>
      <c r="OCP11" s="91"/>
      <c r="OCQ11" s="92"/>
      <c r="OCT11" s="89"/>
      <c r="OCV11" s="91"/>
      <c r="OCW11" s="92"/>
      <c r="OCZ11" s="89"/>
      <c r="ODB11" s="91"/>
      <c r="ODC11" s="92"/>
      <c r="ODF11" s="89"/>
      <c r="ODH11" s="91"/>
      <c r="ODI11" s="92"/>
      <c r="ODL11" s="89"/>
      <c r="ODN11" s="91"/>
      <c r="ODO11" s="92"/>
      <c r="ODR11" s="89"/>
      <c r="ODT11" s="91"/>
      <c r="ODU11" s="92"/>
      <c r="ODX11" s="89"/>
      <c r="ODZ11" s="91"/>
      <c r="OEA11" s="92"/>
      <c r="OED11" s="89"/>
      <c r="OEF11" s="91"/>
      <c r="OEG11" s="92"/>
      <c r="OEJ11" s="89"/>
      <c r="OEL11" s="91"/>
      <c r="OEM11" s="92"/>
      <c r="OEP11" s="89"/>
      <c r="OER11" s="91"/>
      <c r="OES11" s="92"/>
      <c r="OEV11" s="89"/>
      <c r="OEX11" s="91"/>
      <c r="OEY11" s="92"/>
      <c r="OFB11" s="89"/>
      <c r="OFD11" s="91"/>
      <c r="OFE11" s="92"/>
      <c r="OFH11" s="89"/>
      <c r="OFJ11" s="91"/>
      <c r="OFK11" s="92"/>
      <c r="OFN11" s="89"/>
      <c r="OFP11" s="91"/>
      <c r="OFQ11" s="92"/>
      <c r="OFT11" s="89"/>
      <c r="OFV11" s="91"/>
      <c r="OFW11" s="92"/>
      <c r="OFZ11" s="89"/>
      <c r="OGB11" s="91"/>
      <c r="OGC11" s="92"/>
      <c r="OGF11" s="89"/>
      <c r="OGH11" s="91"/>
      <c r="OGI11" s="92"/>
      <c r="OGL11" s="89"/>
      <c r="OGN11" s="91"/>
      <c r="OGO11" s="92"/>
      <c r="OGR11" s="89"/>
      <c r="OGT11" s="91"/>
      <c r="OGU11" s="92"/>
      <c r="OGX11" s="89"/>
      <c r="OGZ11" s="91"/>
      <c r="OHA11" s="92"/>
      <c r="OHD11" s="89"/>
      <c r="OHF11" s="91"/>
      <c r="OHG11" s="92"/>
      <c r="OHJ11" s="89"/>
      <c r="OHL11" s="91"/>
      <c r="OHM11" s="92"/>
      <c r="OHP11" s="89"/>
      <c r="OHR11" s="91"/>
      <c r="OHS11" s="92"/>
      <c r="OHV11" s="89"/>
      <c r="OHX11" s="91"/>
      <c r="OHY11" s="92"/>
      <c r="OIB11" s="89"/>
      <c r="OID11" s="91"/>
      <c r="OIE11" s="92"/>
      <c r="OIH11" s="89"/>
      <c r="OIJ11" s="91"/>
      <c r="OIK11" s="92"/>
      <c r="OIN11" s="89"/>
      <c r="OIP11" s="91"/>
      <c r="OIQ11" s="92"/>
      <c r="OIT11" s="89"/>
      <c r="OIV11" s="91"/>
      <c r="OIW11" s="92"/>
      <c r="OIZ11" s="89"/>
      <c r="OJB11" s="91"/>
      <c r="OJC11" s="92"/>
      <c r="OJF11" s="89"/>
      <c r="OJH11" s="91"/>
      <c r="OJI11" s="92"/>
      <c r="OJL11" s="89"/>
      <c r="OJN11" s="91"/>
      <c r="OJO11" s="92"/>
      <c r="OJR11" s="89"/>
      <c r="OJT11" s="91"/>
      <c r="OJU11" s="92"/>
      <c r="OJX11" s="89"/>
      <c r="OJZ11" s="91"/>
      <c r="OKA11" s="92"/>
      <c r="OKD11" s="89"/>
      <c r="OKF11" s="91"/>
      <c r="OKG11" s="92"/>
      <c r="OKJ11" s="89"/>
      <c r="OKL11" s="91"/>
      <c r="OKM11" s="92"/>
      <c r="OKP11" s="89"/>
      <c r="OKR11" s="91"/>
      <c r="OKS11" s="92"/>
      <c r="OKV11" s="89"/>
      <c r="OKX11" s="91"/>
      <c r="OKY11" s="92"/>
      <c r="OLB11" s="89"/>
      <c r="OLD11" s="91"/>
      <c r="OLE11" s="92"/>
      <c r="OLH11" s="89"/>
      <c r="OLJ11" s="91"/>
      <c r="OLK11" s="92"/>
      <c r="OLN11" s="89"/>
      <c r="OLP11" s="91"/>
      <c r="OLQ11" s="92"/>
      <c r="OLT11" s="89"/>
      <c r="OLV11" s="91"/>
      <c r="OLW11" s="92"/>
      <c r="OLZ11" s="89"/>
      <c r="OMB11" s="91"/>
      <c r="OMC11" s="92"/>
      <c r="OMF11" s="89"/>
      <c r="OMH11" s="91"/>
      <c r="OMI11" s="92"/>
      <c r="OML11" s="89"/>
      <c r="OMN11" s="91"/>
      <c r="OMO11" s="92"/>
      <c r="OMR11" s="89"/>
      <c r="OMT11" s="91"/>
      <c r="OMU11" s="92"/>
      <c r="OMX11" s="89"/>
      <c r="OMZ11" s="91"/>
      <c r="ONA11" s="92"/>
      <c r="OND11" s="89"/>
      <c r="ONF11" s="91"/>
      <c r="ONG11" s="92"/>
      <c r="ONJ11" s="89"/>
      <c r="ONL11" s="91"/>
      <c r="ONM11" s="92"/>
      <c r="ONP11" s="89"/>
      <c r="ONR11" s="91"/>
      <c r="ONS11" s="92"/>
      <c r="ONV11" s="89"/>
      <c r="ONX11" s="91"/>
      <c r="ONY11" s="92"/>
      <c r="OOB11" s="89"/>
      <c r="OOD11" s="91"/>
      <c r="OOE11" s="92"/>
      <c r="OOH11" s="89"/>
      <c r="OOJ11" s="91"/>
      <c r="OOK11" s="92"/>
      <c r="OON11" s="89"/>
      <c r="OOP11" s="91"/>
      <c r="OOQ11" s="92"/>
      <c r="OOT11" s="89"/>
      <c r="OOV11" s="91"/>
      <c r="OOW11" s="92"/>
      <c r="OOZ11" s="89"/>
      <c r="OPB11" s="91"/>
      <c r="OPC11" s="92"/>
      <c r="OPF11" s="89"/>
      <c r="OPH11" s="91"/>
      <c r="OPI11" s="92"/>
      <c r="OPL11" s="89"/>
      <c r="OPN11" s="91"/>
      <c r="OPO11" s="92"/>
      <c r="OPR11" s="89"/>
      <c r="OPT11" s="91"/>
      <c r="OPU11" s="92"/>
      <c r="OPX11" s="89"/>
      <c r="OPZ11" s="91"/>
      <c r="OQA11" s="92"/>
      <c r="OQD11" s="89"/>
      <c r="OQF11" s="91"/>
      <c r="OQG11" s="92"/>
      <c r="OQJ11" s="89"/>
      <c r="OQL11" s="91"/>
      <c r="OQM11" s="92"/>
      <c r="OQP11" s="89"/>
      <c r="OQR11" s="91"/>
      <c r="OQS11" s="92"/>
      <c r="OQV11" s="89"/>
      <c r="OQX11" s="91"/>
      <c r="OQY11" s="92"/>
      <c r="ORB11" s="89"/>
      <c r="ORD11" s="91"/>
      <c r="ORE11" s="92"/>
      <c r="ORH11" s="89"/>
      <c r="ORJ11" s="91"/>
      <c r="ORK11" s="92"/>
      <c r="ORN11" s="89"/>
      <c r="ORP11" s="91"/>
      <c r="ORQ11" s="92"/>
      <c r="ORT11" s="89"/>
      <c r="ORV11" s="91"/>
      <c r="ORW11" s="92"/>
      <c r="ORZ11" s="89"/>
      <c r="OSB11" s="91"/>
      <c r="OSC11" s="92"/>
      <c r="OSF11" s="89"/>
      <c r="OSH11" s="91"/>
      <c r="OSI11" s="92"/>
      <c r="OSL11" s="89"/>
      <c r="OSN11" s="91"/>
      <c r="OSO11" s="92"/>
      <c r="OSR11" s="89"/>
      <c r="OST11" s="91"/>
      <c r="OSU11" s="92"/>
      <c r="OSX11" s="89"/>
      <c r="OSZ11" s="91"/>
      <c r="OTA11" s="92"/>
      <c r="OTD11" s="89"/>
      <c r="OTF11" s="91"/>
      <c r="OTG11" s="92"/>
      <c r="OTJ11" s="89"/>
      <c r="OTL11" s="91"/>
      <c r="OTM11" s="92"/>
      <c r="OTP11" s="89"/>
      <c r="OTR11" s="91"/>
      <c r="OTS11" s="92"/>
      <c r="OTV11" s="89"/>
      <c r="OTX11" s="91"/>
      <c r="OTY11" s="92"/>
      <c r="OUB11" s="89"/>
      <c r="OUD11" s="91"/>
      <c r="OUE11" s="92"/>
      <c r="OUH11" s="89"/>
      <c r="OUJ11" s="91"/>
      <c r="OUK11" s="92"/>
      <c r="OUN11" s="89"/>
      <c r="OUP11" s="91"/>
      <c r="OUQ11" s="92"/>
      <c r="OUT11" s="89"/>
      <c r="OUV11" s="91"/>
      <c r="OUW11" s="92"/>
      <c r="OUZ11" s="89"/>
      <c r="OVB11" s="91"/>
      <c r="OVC11" s="92"/>
      <c r="OVF11" s="89"/>
      <c r="OVH11" s="91"/>
      <c r="OVI11" s="92"/>
      <c r="OVL11" s="89"/>
      <c r="OVN11" s="91"/>
      <c r="OVO11" s="92"/>
      <c r="OVR11" s="89"/>
      <c r="OVT11" s="91"/>
      <c r="OVU11" s="92"/>
      <c r="OVX11" s="89"/>
      <c r="OVZ11" s="91"/>
      <c r="OWA11" s="92"/>
      <c r="OWD11" s="89"/>
      <c r="OWF11" s="91"/>
      <c r="OWG11" s="92"/>
      <c r="OWJ11" s="89"/>
      <c r="OWL11" s="91"/>
      <c r="OWM11" s="92"/>
      <c r="OWP11" s="89"/>
      <c r="OWR11" s="91"/>
      <c r="OWS11" s="92"/>
      <c r="OWV11" s="89"/>
      <c r="OWX11" s="91"/>
      <c r="OWY11" s="92"/>
      <c r="OXB11" s="89"/>
      <c r="OXD11" s="91"/>
      <c r="OXE11" s="92"/>
      <c r="OXH11" s="89"/>
      <c r="OXJ11" s="91"/>
      <c r="OXK11" s="92"/>
      <c r="OXN11" s="89"/>
      <c r="OXP11" s="91"/>
      <c r="OXQ11" s="92"/>
      <c r="OXT11" s="89"/>
      <c r="OXV11" s="91"/>
      <c r="OXW11" s="92"/>
      <c r="OXZ11" s="89"/>
      <c r="OYB11" s="91"/>
      <c r="OYC11" s="92"/>
      <c r="OYF11" s="89"/>
      <c r="OYH11" s="91"/>
      <c r="OYI11" s="92"/>
      <c r="OYL11" s="89"/>
      <c r="OYN11" s="91"/>
      <c r="OYO11" s="92"/>
      <c r="OYR11" s="89"/>
      <c r="OYT11" s="91"/>
      <c r="OYU11" s="92"/>
      <c r="OYX11" s="89"/>
      <c r="OYZ11" s="91"/>
      <c r="OZA11" s="92"/>
      <c r="OZD11" s="89"/>
      <c r="OZF11" s="91"/>
      <c r="OZG11" s="92"/>
      <c r="OZJ11" s="89"/>
      <c r="OZL11" s="91"/>
      <c r="OZM11" s="92"/>
      <c r="OZP11" s="89"/>
      <c r="OZR11" s="91"/>
      <c r="OZS11" s="92"/>
      <c r="OZV11" s="89"/>
      <c r="OZX11" s="91"/>
      <c r="OZY11" s="92"/>
      <c r="PAB11" s="89"/>
      <c r="PAD11" s="91"/>
      <c r="PAE11" s="92"/>
      <c r="PAH11" s="89"/>
      <c r="PAJ11" s="91"/>
      <c r="PAK11" s="92"/>
      <c r="PAN11" s="89"/>
      <c r="PAP11" s="91"/>
      <c r="PAQ11" s="92"/>
      <c r="PAT11" s="89"/>
      <c r="PAV11" s="91"/>
      <c r="PAW11" s="92"/>
      <c r="PAZ11" s="89"/>
      <c r="PBB11" s="91"/>
      <c r="PBC11" s="92"/>
      <c r="PBF11" s="89"/>
      <c r="PBH11" s="91"/>
      <c r="PBI11" s="92"/>
      <c r="PBL11" s="89"/>
      <c r="PBN11" s="91"/>
      <c r="PBO11" s="92"/>
      <c r="PBR11" s="89"/>
      <c r="PBT11" s="91"/>
      <c r="PBU11" s="92"/>
      <c r="PBX11" s="89"/>
      <c r="PBZ11" s="91"/>
      <c r="PCA11" s="92"/>
      <c r="PCD11" s="89"/>
      <c r="PCF11" s="91"/>
      <c r="PCG11" s="92"/>
      <c r="PCJ11" s="89"/>
      <c r="PCL11" s="91"/>
      <c r="PCM11" s="92"/>
      <c r="PCP11" s="89"/>
      <c r="PCR11" s="91"/>
      <c r="PCS11" s="92"/>
      <c r="PCV11" s="89"/>
      <c r="PCX11" s="91"/>
      <c r="PCY11" s="92"/>
      <c r="PDB11" s="89"/>
      <c r="PDD11" s="91"/>
      <c r="PDE11" s="92"/>
      <c r="PDH11" s="89"/>
      <c r="PDJ11" s="91"/>
      <c r="PDK11" s="92"/>
      <c r="PDN11" s="89"/>
      <c r="PDP11" s="91"/>
      <c r="PDQ11" s="92"/>
      <c r="PDT11" s="89"/>
      <c r="PDV11" s="91"/>
      <c r="PDW11" s="92"/>
      <c r="PDZ11" s="89"/>
      <c r="PEB11" s="91"/>
      <c r="PEC11" s="92"/>
      <c r="PEF11" s="89"/>
      <c r="PEH11" s="91"/>
      <c r="PEI11" s="92"/>
      <c r="PEL11" s="89"/>
      <c r="PEN11" s="91"/>
      <c r="PEO11" s="92"/>
      <c r="PER11" s="89"/>
      <c r="PET11" s="91"/>
      <c r="PEU11" s="92"/>
      <c r="PEX11" s="89"/>
      <c r="PEZ11" s="91"/>
      <c r="PFA11" s="92"/>
      <c r="PFD11" s="89"/>
      <c r="PFF11" s="91"/>
      <c r="PFG11" s="92"/>
      <c r="PFJ11" s="89"/>
      <c r="PFL11" s="91"/>
      <c r="PFM11" s="92"/>
      <c r="PFP11" s="89"/>
      <c r="PFR11" s="91"/>
      <c r="PFS11" s="92"/>
      <c r="PFV11" s="89"/>
      <c r="PFX11" s="91"/>
      <c r="PFY11" s="92"/>
      <c r="PGB11" s="89"/>
      <c r="PGD11" s="91"/>
      <c r="PGE11" s="92"/>
      <c r="PGH11" s="89"/>
      <c r="PGJ11" s="91"/>
      <c r="PGK11" s="92"/>
      <c r="PGN11" s="89"/>
      <c r="PGP11" s="91"/>
      <c r="PGQ11" s="92"/>
      <c r="PGT11" s="89"/>
      <c r="PGV11" s="91"/>
      <c r="PGW11" s="92"/>
      <c r="PGZ11" s="89"/>
      <c r="PHB11" s="91"/>
      <c r="PHC11" s="92"/>
      <c r="PHF11" s="89"/>
      <c r="PHH11" s="91"/>
      <c r="PHI11" s="92"/>
      <c r="PHL11" s="89"/>
      <c r="PHN11" s="91"/>
      <c r="PHO11" s="92"/>
      <c r="PHR11" s="89"/>
      <c r="PHT11" s="91"/>
      <c r="PHU11" s="92"/>
      <c r="PHX11" s="89"/>
      <c r="PHZ11" s="91"/>
      <c r="PIA11" s="92"/>
      <c r="PID11" s="89"/>
      <c r="PIF11" s="91"/>
      <c r="PIG11" s="92"/>
      <c r="PIJ11" s="89"/>
      <c r="PIL11" s="91"/>
      <c r="PIM11" s="92"/>
      <c r="PIP11" s="89"/>
      <c r="PIR11" s="91"/>
      <c r="PIS11" s="92"/>
      <c r="PIV11" s="89"/>
      <c r="PIX11" s="91"/>
      <c r="PIY11" s="92"/>
      <c r="PJB11" s="89"/>
      <c r="PJD11" s="91"/>
      <c r="PJE11" s="92"/>
      <c r="PJH11" s="89"/>
      <c r="PJJ11" s="91"/>
      <c r="PJK11" s="92"/>
      <c r="PJN11" s="89"/>
      <c r="PJP11" s="91"/>
      <c r="PJQ11" s="92"/>
      <c r="PJT11" s="89"/>
      <c r="PJV11" s="91"/>
      <c r="PJW11" s="92"/>
      <c r="PJZ11" s="89"/>
      <c r="PKB11" s="91"/>
      <c r="PKC11" s="92"/>
      <c r="PKF11" s="89"/>
      <c r="PKH11" s="91"/>
      <c r="PKI11" s="92"/>
      <c r="PKL11" s="89"/>
      <c r="PKN11" s="91"/>
      <c r="PKO11" s="92"/>
      <c r="PKR11" s="89"/>
      <c r="PKT11" s="91"/>
      <c r="PKU11" s="92"/>
      <c r="PKX11" s="89"/>
      <c r="PKZ11" s="91"/>
      <c r="PLA11" s="92"/>
      <c r="PLD11" s="89"/>
      <c r="PLF11" s="91"/>
      <c r="PLG11" s="92"/>
      <c r="PLJ11" s="89"/>
      <c r="PLL11" s="91"/>
      <c r="PLM11" s="92"/>
      <c r="PLP11" s="89"/>
      <c r="PLR11" s="91"/>
      <c r="PLS11" s="92"/>
      <c r="PLV11" s="89"/>
      <c r="PLX11" s="91"/>
      <c r="PLY11" s="92"/>
      <c r="PMB11" s="89"/>
      <c r="PMD11" s="91"/>
      <c r="PME11" s="92"/>
      <c r="PMH11" s="89"/>
      <c r="PMJ11" s="91"/>
      <c r="PMK11" s="92"/>
      <c r="PMN11" s="89"/>
      <c r="PMP11" s="91"/>
      <c r="PMQ11" s="92"/>
      <c r="PMT11" s="89"/>
      <c r="PMV11" s="91"/>
      <c r="PMW11" s="92"/>
      <c r="PMZ11" s="89"/>
      <c r="PNB11" s="91"/>
      <c r="PNC11" s="92"/>
      <c r="PNF11" s="89"/>
      <c r="PNH11" s="91"/>
      <c r="PNI11" s="92"/>
      <c r="PNL11" s="89"/>
      <c r="PNN11" s="91"/>
      <c r="PNO11" s="92"/>
      <c r="PNR11" s="89"/>
      <c r="PNT11" s="91"/>
      <c r="PNU11" s="92"/>
      <c r="PNX11" s="89"/>
      <c r="PNZ11" s="91"/>
      <c r="POA11" s="92"/>
      <c r="POD11" s="89"/>
      <c r="POF11" s="91"/>
      <c r="POG11" s="92"/>
      <c r="POJ11" s="89"/>
      <c r="POL11" s="91"/>
      <c r="POM11" s="92"/>
      <c r="POP11" s="89"/>
      <c r="POR11" s="91"/>
      <c r="POS11" s="92"/>
      <c r="POV11" s="89"/>
      <c r="POX11" s="91"/>
      <c r="POY11" s="92"/>
      <c r="PPB11" s="89"/>
      <c r="PPD11" s="91"/>
      <c r="PPE11" s="92"/>
      <c r="PPH11" s="89"/>
      <c r="PPJ11" s="91"/>
      <c r="PPK11" s="92"/>
      <c r="PPN11" s="89"/>
      <c r="PPP11" s="91"/>
      <c r="PPQ11" s="92"/>
      <c r="PPT11" s="89"/>
      <c r="PPV11" s="91"/>
      <c r="PPW11" s="92"/>
      <c r="PPZ11" s="89"/>
      <c r="PQB11" s="91"/>
      <c r="PQC11" s="92"/>
      <c r="PQF11" s="89"/>
      <c r="PQH11" s="91"/>
      <c r="PQI11" s="92"/>
      <c r="PQL11" s="89"/>
      <c r="PQN11" s="91"/>
      <c r="PQO11" s="92"/>
      <c r="PQR11" s="89"/>
      <c r="PQT11" s="91"/>
      <c r="PQU11" s="92"/>
      <c r="PQX11" s="89"/>
      <c r="PQZ11" s="91"/>
      <c r="PRA11" s="92"/>
      <c r="PRD11" s="89"/>
      <c r="PRF11" s="91"/>
      <c r="PRG11" s="92"/>
      <c r="PRJ11" s="89"/>
      <c r="PRL11" s="91"/>
      <c r="PRM11" s="92"/>
      <c r="PRP11" s="89"/>
      <c r="PRR11" s="91"/>
      <c r="PRS11" s="92"/>
      <c r="PRV11" s="89"/>
      <c r="PRX11" s="91"/>
      <c r="PRY11" s="92"/>
      <c r="PSB11" s="89"/>
      <c r="PSD11" s="91"/>
      <c r="PSE11" s="92"/>
      <c r="PSH11" s="89"/>
      <c r="PSJ11" s="91"/>
      <c r="PSK11" s="92"/>
      <c r="PSN11" s="89"/>
      <c r="PSP11" s="91"/>
      <c r="PSQ11" s="92"/>
      <c r="PST11" s="89"/>
      <c r="PSV11" s="91"/>
      <c r="PSW11" s="92"/>
      <c r="PSZ11" s="89"/>
      <c r="PTB11" s="91"/>
      <c r="PTC11" s="92"/>
      <c r="PTF11" s="89"/>
      <c r="PTH11" s="91"/>
      <c r="PTI11" s="92"/>
      <c r="PTL11" s="89"/>
      <c r="PTN11" s="91"/>
      <c r="PTO11" s="92"/>
      <c r="PTR11" s="89"/>
      <c r="PTT11" s="91"/>
      <c r="PTU11" s="92"/>
      <c r="PTX11" s="89"/>
      <c r="PTZ11" s="91"/>
      <c r="PUA11" s="92"/>
      <c r="PUD11" s="89"/>
      <c r="PUF11" s="91"/>
      <c r="PUG11" s="92"/>
      <c r="PUJ11" s="89"/>
      <c r="PUL11" s="91"/>
      <c r="PUM11" s="92"/>
      <c r="PUP11" s="89"/>
      <c r="PUR11" s="91"/>
      <c r="PUS11" s="92"/>
      <c r="PUV11" s="89"/>
      <c r="PUX11" s="91"/>
      <c r="PUY11" s="92"/>
      <c r="PVB11" s="89"/>
      <c r="PVD11" s="91"/>
      <c r="PVE11" s="92"/>
      <c r="PVH11" s="89"/>
      <c r="PVJ11" s="91"/>
      <c r="PVK11" s="92"/>
      <c r="PVN11" s="89"/>
      <c r="PVP11" s="91"/>
      <c r="PVQ11" s="92"/>
      <c r="PVT11" s="89"/>
      <c r="PVV11" s="91"/>
      <c r="PVW11" s="92"/>
      <c r="PVZ11" s="89"/>
      <c r="PWB11" s="91"/>
      <c r="PWC11" s="92"/>
      <c r="PWF11" s="89"/>
      <c r="PWH11" s="91"/>
      <c r="PWI11" s="92"/>
      <c r="PWL11" s="89"/>
      <c r="PWN11" s="91"/>
      <c r="PWO11" s="92"/>
      <c r="PWR11" s="89"/>
      <c r="PWT11" s="91"/>
      <c r="PWU11" s="92"/>
      <c r="PWX11" s="89"/>
      <c r="PWZ11" s="91"/>
      <c r="PXA11" s="92"/>
      <c r="PXD11" s="89"/>
      <c r="PXF11" s="91"/>
      <c r="PXG11" s="92"/>
      <c r="PXJ11" s="89"/>
      <c r="PXL11" s="91"/>
      <c r="PXM11" s="92"/>
      <c r="PXP11" s="89"/>
      <c r="PXR11" s="91"/>
      <c r="PXS11" s="92"/>
      <c r="PXV11" s="89"/>
      <c r="PXX11" s="91"/>
      <c r="PXY11" s="92"/>
      <c r="PYB11" s="89"/>
      <c r="PYD11" s="91"/>
      <c r="PYE11" s="92"/>
      <c r="PYH11" s="89"/>
      <c r="PYJ11" s="91"/>
      <c r="PYK11" s="92"/>
      <c r="PYN11" s="89"/>
      <c r="PYP11" s="91"/>
      <c r="PYQ11" s="92"/>
      <c r="PYT11" s="89"/>
      <c r="PYV11" s="91"/>
      <c r="PYW11" s="92"/>
      <c r="PYZ11" s="89"/>
      <c r="PZB11" s="91"/>
      <c r="PZC11" s="92"/>
      <c r="PZF11" s="89"/>
      <c r="PZH11" s="91"/>
      <c r="PZI11" s="92"/>
      <c r="PZL11" s="89"/>
      <c r="PZN11" s="91"/>
      <c r="PZO11" s="92"/>
      <c r="PZR11" s="89"/>
      <c r="PZT11" s="91"/>
      <c r="PZU11" s="92"/>
      <c r="PZX11" s="89"/>
      <c r="PZZ11" s="91"/>
      <c r="QAA11" s="92"/>
      <c r="QAD11" s="89"/>
      <c r="QAF11" s="91"/>
      <c r="QAG11" s="92"/>
      <c r="QAJ11" s="89"/>
      <c r="QAL11" s="91"/>
      <c r="QAM11" s="92"/>
      <c r="QAP11" s="89"/>
      <c r="QAR11" s="91"/>
      <c r="QAS11" s="92"/>
      <c r="QAV11" s="89"/>
      <c r="QAX11" s="91"/>
      <c r="QAY11" s="92"/>
      <c r="QBB11" s="89"/>
      <c r="QBD11" s="91"/>
      <c r="QBE11" s="92"/>
      <c r="QBH11" s="89"/>
      <c r="QBJ11" s="91"/>
      <c r="QBK11" s="92"/>
      <c r="QBN11" s="89"/>
      <c r="QBP11" s="91"/>
      <c r="QBQ11" s="92"/>
      <c r="QBT11" s="89"/>
      <c r="QBV11" s="91"/>
      <c r="QBW11" s="92"/>
      <c r="QBZ11" s="89"/>
      <c r="QCB11" s="91"/>
      <c r="QCC11" s="92"/>
      <c r="QCF11" s="89"/>
      <c r="QCH11" s="91"/>
      <c r="QCI11" s="92"/>
      <c r="QCL11" s="89"/>
      <c r="QCN11" s="91"/>
      <c r="QCO11" s="92"/>
      <c r="QCR11" s="89"/>
      <c r="QCT11" s="91"/>
      <c r="QCU11" s="92"/>
      <c r="QCX11" s="89"/>
      <c r="QCZ11" s="91"/>
      <c r="QDA11" s="92"/>
      <c r="QDD11" s="89"/>
      <c r="QDF11" s="91"/>
      <c r="QDG11" s="92"/>
      <c r="QDJ11" s="89"/>
      <c r="QDL11" s="91"/>
      <c r="QDM11" s="92"/>
      <c r="QDP11" s="89"/>
      <c r="QDR11" s="91"/>
      <c r="QDS11" s="92"/>
      <c r="QDV11" s="89"/>
      <c r="QDX11" s="91"/>
      <c r="QDY11" s="92"/>
      <c r="QEB11" s="89"/>
      <c r="QED11" s="91"/>
      <c r="QEE11" s="92"/>
      <c r="QEH11" s="89"/>
      <c r="QEJ11" s="91"/>
      <c r="QEK11" s="92"/>
      <c r="QEN11" s="89"/>
      <c r="QEP11" s="91"/>
      <c r="QEQ11" s="92"/>
      <c r="QET11" s="89"/>
      <c r="QEV11" s="91"/>
      <c r="QEW11" s="92"/>
      <c r="QEZ11" s="89"/>
      <c r="QFB11" s="91"/>
      <c r="QFC11" s="92"/>
      <c r="QFF11" s="89"/>
      <c r="QFH11" s="91"/>
      <c r="QFI11" s="92"/>
      <c r="QFL11" s="89"/>
      <c r="QFN11" s="91"/>
      <c r="QFO11" s="92"/>
      <c r="QFR11" s="89"/>
      <c r="QFT11" s="91"/>
      <c r="QFU11" s="92"/>
      <c r="QFX11" s="89"/>
      <c r="QFZ11" s="91"/>
      <c r="QGA11" s="92"/>
      <c r="QGD11" s="89"/>
      <c r="QGF11" s="91"/>
      <c r="QGG11" s="92"/>
      <c r="QGJ11" s="89"/>
      <c r="QGL11" s="91"/>
      <c r="QGM11" s="92"/>
      <c r="QGP11" s="89"/>
      <c r="QGR11" s="91"/>
      <c r="QGS11" s="92"/>
      <c r="QGV11" s="89"/>
      <c r="QGX11" s="91"/>
      <c r="QGY11" s="92"/>
      <c r="QHB11" s="89"/>
      <c r="QHD11" s="91"/>
      <c r="QHE11" s="92"/>
      <c r="QHH11" s="89"/>
      <c r="QHJ11" s="91"/>
      <c r="QHK11" s="92"/>
      <c r="QHN11" s="89"/>
      <c r="QHP11" s="91"/>
      <c r="QHQ11" s="92"/>
      <c r="QHT11" s="89"/>
      <c r="QHV11" s="91"/>
      <c r="QHW11" s="92"/>
      <c r="QHZ11" s="89"/>
      <c r="QIB11" s="91"/>
      <c r="QIC11" s="92"/>
      <c r="QIF11" s="89"/>
      <c r="QIH11" s="91"/>
      <c r="QII11" s="92"/>
      <c r="QIL11" s="89"/>
      <c r="QIN11" s="91"/>
      <c r="QIO11" s="92"/>
      <c r="QIR11" s="89"/>
      <c r="QIT11" s="91"/>
      <c r="QIU11" s="92"/>
      <c r="QIX11" s="89"/>
      <c r="QIZ11" s="91"/>
      <c r="QJA11" s="92"/>
      <c r="QJD11" s="89"/>
      <c r="QJF11" s="91"/>
      <c r="QJG11" s="92"/>
      <c r="QJJ11" s="89"/>
      <c r="QJL11" s="91"/>
      <c r="QJM11" s="92"/>
      <c r="QJP11" s="89"/>
      <c r="QJR11" s="91"/>
      <c r="QJS11" s="92"/>
      <c r="QJV11" s="89"/>
      <c r="QJX11" s="91"/>
      <c r="QJY11" s="92"/>
      <c r="QKB11" s="89"/>
      <c r="QKD11" s="91"/>
      <c r="QKE11" s="92"/>
      <c r="QKH11" s="89"/>
      <c r="QKJ11" s="91"/>
      <c r="QKK11" s="92"/>
      <c r="QKN11" s="89"/>
      <c r="QKP11" s="91"/>
      <c r="QKQ11" s="92"/>
      <c r="QKT11" s="89"/>
      <c r="QKV11" s="91"/>
      <c r="QKW11" s="92"/>
      <c r="QKZ11" s="89"/>
      <c r="QLB11" s="91"/>
      <c r="QLC11" s="92"/>
      <c r="QLF11" s="89"/>
      <c r="QLH11" s="91"/>
      <c r="QLI11" s="92"/>
      <c r="QLL11" s="89"/>
      <c r="QLN11" s="91"/>
      <c r="QLO11" s="92"/>
      <c r="QLR11" s="89"/>
      <c r="QLT11" s="91"/>
      <c r="QLU11" s="92"/>
      <c r="QLX11" s="89"/>
      <c r="QLZ11" s="91"/>
      <c r="QMA11" s="92"/>
      <c r="QMD11" s="89"/>
      <c r="QMF11" s="91"/>
      <c r="QMG11" s="92"/>
      <c r="QMJ11" s="89"/>
      <c r="QML11" s="91"/>
      <c r="QMM11" s="92"/>
      <c r="QMP11" s="89"/>
      <c r="QMR11" s="91"/>
      <c r="QMS11" s="92"/>
      <c r="QMV11" s="89"/>
      <c r="QMX11" s="91"/>
      <c r="QMY11" s="92"/>
      <c r="QNB11" s="89"/>
      <c r="QND11" s="91"/>
      <c r="QNE11" s="92"/>
      <c r="QNH11" s="89"/>
      <c r="QNJ11" s="91"/>
      <c r="QNK11" s="92"/>
      <c r="QNN11" s="89"/>
      <c r="QNP11" s="91"/>
      <c r="QNQ11" s="92"/>
      <c r="QNT11" s="89"/>
      <c r="QNV11" s="91"/>
      <c r="QNW11" s="92"/>
      <c r="QNZ11" s="89"/>
      <c r="QOB11" s="91"/>
      <c r="QOC11" s="92"/>
      <c r="QOF11" s="89"/>
      <c r="QOH11" s="91"/>
      <c r="QOI11" s="92"/>
      <c r="QOL11" s="89"/>
      <c r="QON11" s="91"/>
      <c r="QOO11" s="92"/>
      <c r="QOR11" s="89"/>
      <c r="QOT11" s="91"/>
      <c r="QOU11" s="92"/>
      <c r="QOX11" s="89"/>
      <c r="QOZ11" s="91"/>
      <c r="QPA11" s="92"/>
      <c r="QPD11" s="89"/>
      <c r="QPF11" s="91"/>
      <c r="QPG11" s="92"/>
      <c r="QPJ11" s="89"/>
      <c r="QPL11" s="91"/>
      <c r="QPM11" s="92"/>
      <c r="QPP11" s="89"/>
      <c r="QPR11" s="91"/>
      <c r="QPS11" s="92"/>
      <c r="QPV11" s="89"/>
      <c r="QPX11" s="91"/>
      <c r="QPY11" s="92"/>
      <c r="QQB11" s="89"/>
      <c r="QQD11" s="91"/>
      <c r="QQE11" s="92"/>
      <c r="QQH11" s="89"/>
      <c r="QQJ11" s="91"/>
      <c r="QQK11" s="92"/>
      <c r="QQN11" s="89"/>
      <c r="QQP11" s="91"/>
      <c r="QQQ11" s="92"/>
      <c r="QQT11" s="89"/>
      <c r="QQV11" s="91"/>
      <c r="QQW11" s="92"/>
      <c r="QQZ11" s="89"/>
      <c r="QRB11" s="91"/>
      <c r="QRC11" s="92"/>
      <c r="QRF11" s="89"/>
      <c r="QRH11" s="91"/>
      <c r="QRI11" s="92"/>
      <c r="QRL11" s="89"/>
      <c r="QRN11" s="91"/>
      <c r="QRO11" s="92"/>
      <c r="QRR11" s="89"/>
      <c r="QRT11" s="91"/>
      <c r="QRU11" s="92"/>
      <c r="QRX11" s="89"/>
      <c r="QRZ11" s="91"/>
      <c r="QSA11" s="92"/>
      <c r="QSD11" s="89"/>
      <c r="QSF11" s="91"/>
      <c r="QSG11" s="92"/>
      <c r="QSJ11" s="89"/>
      <c r="QSL11" s="91"/>
      <c r="QSM11" s="92"/>
      <c r="QSP11" s="89"/>
      <c r="QSR11" s="91"/>
      <c r="QSS11" s="92"/>
      <c r="QSV11" s="89"/>
      <c r="QSX11" s="91"/>
      <c r="QSY11" s="92"/>
      <c r="QTB11" s="89"/>
      <c r="QTD11" s="91"/>
      <c r="QTE11" s="92"/>
      <c r="QTH11" s="89"/>
      <c r="QTJ11" s="91"/>
      <c r="QTK11" s="92"/>
      <c r="QTN11" s="89"/>
      <c r="QTP11" s="91"/>
      <c r="QTQ11" s="92"/>
      <c r="QTT11" s="89"/>
      <c r="QTV11" s="91"/>
      <c r="QTW11" s="92"/>
      <c r="QTZ11" s="89"/>
      <c r="QUB11" s="91"/>
      <c r="QUC11" s="92"/>
      <c r="QUF11" s="89"/>
      <c r="QUH11" s="91"/>
      <c r="QUI11" s="92"/>
      <c r="QUL11" s="89"/>
      <c r="QUN11" s="91"/>
      <c r="QUO11" s="92"/>
      <c r="QUR11" s="89"/>
      <c r="QUT11" s="91"/>
      <c r="QUU11" s="92"/>
      <c r="QUX11" s="89"/>
      <c r="QUZ11" s="91"/>
      <c r="QVA11" s="92"/>
      <c r="QVD11" s="89"/>
      <c r="QVF11" s="91"/>
      <c r="QVG11" s="92"/>
      <c r="QVJ11" s="89"/>
      <c r="QVL11" s="91"/>
      <c r="QVM11" s="92"/>
      <c r="QVP11" s="89"/>
      <c r="QVR11" s="91"/>
      <c r="QVS11" s="92"/>
      <c r="QVV11" s="89"/>
      <c r="QVX11" s="91"/>
      <c r="QVY11" s="92"/>
      <c r="QWB11" s="89"/>
      <c r="QWD11" s="91"/>
      <c r="QWE11" s="92"/>
      <c r="QWH11" s="89"/>
      <c r="QWJ11" s="91"/>
      <c r="QWK11" s="92"/>
      <c r="QWN11" s="89"/>
      <c r="QWP11" s="91"/>
      <c r="QWQ11" s="92"/>
      <c r="QWT11" s="89"/>
      <c r="QWV11" s="91"/>
      <c r="QWW11" s="92"/>
      <c r="QWZ11" s="89"/>
      <c r="QXB11" s="91"/>
      <c r="QXC11" s="92"/>
      <c r="QXF11" s="89"/>
      <c r="QXH11" s="91"/>
      <c r="QXI11" s="92"/>
      <c r="QXL11" s="89"/>
      <c r="QXN11" s="91"/>
      <c r="QXO11" s="92"/>
      <c r="QXR11" s="89"/>
      <c r="QXT11" s="91"/>
      <c r="QXU11" s="92"/>
      <c r="QXX11" s="89"/>
      <c r="QXZ11" s="91"/>
      <c r="QYA11" s="92"/>
      <c r="QYD11" s="89"/>
      <c r="QYF11" s="91"/>
      <c r="QYG11" s="92"/>
      <c r="QYJ11" s="89"/>
      <c r="QYL11" s="91"/>
      <c r="QYM11" s="92"/>
      <c r="QYP11" s="89"/>
      <c r="QYR11" s="91"/>
      <c r="QYS11" s="92"/>
      <c r="QYV11" s="89"/>
      <c r="QYX11" s="91"/>
      <c r="QYY11" s="92"/>
      <c r="QZB11" s="89"/>
      <c r="QZD11" s="91"/>
      <c r="QZE11" s="92"/>
      <c r="QZH11" s="89"/>
      <c r="QZJ11" s="91"/>
      <c r="QZK11" s="92"/>
      <c r="QZN11" s="89"/>
      <c r="QZP11" s="91"/>
      <c r="QZQ11" s="92"/>
      <c r="QZT11" s="89"/>
      <c r="QZV11" s="91"/>
      <c r="QZW11" s="92"/>
      <c r="QZZ11" s="89"/>
      <c r="RAB11" s="91"/>
      <c r="RAC11" s="92"/>
      <c r="RAF11" s="89"/>
      <c r="RAH11" s="91"/>
      <c r="RAI11" s="92"/>
      <c r="RAL11" s="89"/>
      <c r="RAN11" s="91"/>
      <c r="RAO11" s="92"/>
      <c r="RAR11" s="89"/>
      <c r="RAT11" s="91"/>
      <c r="RAU11" s="92"/>
      <c r="RAX11" s="89"/>
      <c r="RAZ11" s="91"/>
      <c r="RBA11" s="92"/>
      <c r="RBD11" s="89"/>
      <c r="RBF11" s="91"/>
      <c r="RBG11" s="92"/>
      <c r="RBJ11" s="89"/>
      <c r="RBL11" s="91"/>
      <c r="RBM11" s="92"/>
      <c r="RBP11" s="89"/>
      <c r="RBR11" s="91"/>
      <c r="RBS11" s="92"/>
      <c r="RBV11" s="89"/>
      <c r="RBX11" s="91"/>
      <c r="RBY11" s="92"/>
      <c r="RCB11" s="89"/>
      <c r="RCD11" s="91"/>
      <c r="RCE11" s="92"/>
      <c r="RCH11" s="89"/>
      <c r="RCJ11" s="91"/>
      <c r="RCK11" s="92"/>
      <c r="RCN11" s="89"/>
      <c r="RCP11" s="91"/>
      <c r="RCQ11" s="92"/>
      <c r="RCT11" s="89"/>
      <c r="RCV11" s="91"/>
      <c r="RCW11" s="92"/>
      <c r="RCZ11" s="89"/>
      <c r="RDB11" s="91"/>
      <c r="RDC11" s="92"/>
      <c r="RDF11" s="89"/>
      <c r="RDH11" s="91"/>
      <c r="RDI11" s="92"/>
      <c r="RDL11" s="89"/>
      <c r="RDN11" s="91"/>
      <c r="RDO11" s="92"/>
      <c r="RDR11" s="89"/>
      <c r="RDT11" s="91"/>
      <c r="RDU11" s="92"/>
      <c r="RDX11" s="89"/>
      <c r="RDZ11" s="91"/>
      <c r="REA11" s="92"/>
      <c r="RED11" s="89"/>
      <c r="REF11" s="91"/>
      <c r="REG11" s="92"/>
      <c r="REJ11" s="89"/>
      <c r="REL11" s="91"/>
      <c r="REM11" s="92"/>
      <c r="REP11" s="89"/>
      <c r="RER11" s="91"/>
      <c r="RES11" s="92"/>
      <c r="REV11" s="89"/>
      <c r="REX11" s="91"/>
      <c r="REY11" s="92"/>
      <c r="RFB11" s="89"/>
      <c r="RFD11" s="91"/>
      <c r="RFE11" s="92"/>
      <c r="RFH11" s="89"/>
      <c r="RFJ11" s="91"/>
      <c r="RFK11" s="92"/>
      <c r="RFN11" s="89"/>
      <c r="RFP11" s="91"/>
      <c r="RFQ11" s="92"/>
      <c r="RFT11" s="89"/>
      <c r="RFV11" s="91"/>
      <c r="RFW11" s="92"/>
      <c r="RFZ11" s="89"/>
      <c r="RGB11" s="91"/>
      <c r="RGC11" s="92"/>
      <c r="RGF11" s="89"/>
      <c r="RGH11" s="91"/>
      <c r="RGI11" s="92"/>
      <c r="RGL11" s="89"/>
      <c r="RGN11" s="91"/>
      <c r="RGO11" s="92"/>
      <c r="RGR11" s="89"/>
      <c r="RGT11" s="91"/>
      <c r="RGU11" s="92"/>
      <c r="RGX11" s="89"/>
      <c r="RGZ11" s="91"/>
      <c r="RHA11" s="92"/>
      <c r="RHD11" s="89"/>
      <c r="RHF11" s="91"/>
      <c r="RHG11" s="92"/>
      <c r="RHJ11" s="89"/>
      <c r="RHL11" s="91"/>
      <c r="RHM11" s="92"/>
      <c r="RHP11" s="89"/>
      <c r="RHR11" s="91"/>
      <c r="RHS11" s="92"/>
      <c r="RHV11" s="89"/>
      <c r="RHX11" s="91"/>
      <c r="RHY11" s="92"/>
      <c r="RIB11" s="89"/>
      <c r="RID11" s="91"/>
      <c r="RIE11" s="92"/>
      <c r="RIH11" s="89"/>
      <c r="RIJ11" s="91"/>
      <c r="RIK11" s="92"/>
      <c r="RIN11" s="89"/>
      <c r="RIP11" s="91"/>
      <c r="RIQ11" s="92"/>
      <c r="RIT11" s="89"/>
      <c r="RIV11" s="91"/>
      <c r="RIW11" s="92"/>
      <c r="RIZ11" s="89"/>
      <c r="RJB11" s="91"/>
      <c r="RJC11" s="92"/>
      <c r="RJF11" s="89"/>
      <c r="RJH11" s="91"/>
      <c r="RJI11" s="92"/>
      <c r="RJL11" s="89"/>
      <c r="RJN11" s="91"/>
      <c r="RJO11" s="92"/>
      <c r="RJR11" s="89"/>
      <c r="RJT11" s="91"/>
      <c r="RJU11" s="92"/>
      <c r="RJX11" s="89"/>
      <c r="RJZ11" s="91"/>
      <c r="RKA11" s="92"/>
      <c r="RKD11" s="89"/>
      <c r="RKF11" s="91"/>
      <c r="RKG11" s="92"/>
      <c r="RKJ11" s="89"/>
      <c r="RKL11" s="91"/>
      <c r="RKM11" s="92"/>
      <c r="RKP11" s="89"/>
      <c r="RKR11" s="91"/>
      <c r="RKS11" s="92"/>
      <c r="RKV11" s="89"/>
      <c r="RKX11" s="91"/>
      <c r="RKY11" s="92"/>
      <c r="RLB11" s="89"/>
      <c r="RLD11" s="91"/>
      <c r="RLE11" s="92"/>
      <c r="RLH11" s="89"/>
      <c r="RLJ11" s="91"/>
      <c r="RLK11" s="92"/>
      <c r="RLN11" s="89"/>
      <c r="RLP11" s="91"/>
      <c r="RLQ11" s="92"/>
      <c r="RLT11" s="89"/>
      <c r="RLV11" s="91"/>
      <c r="RLW11" s="92"/>
      <c r="RLZ11" s="89"/>
      <c r="RMB11" s="91"/>
      <c r="RMC11" s="92"/>
      <c r="RMF11" s="89"/>
      <c r="RMH11" s="91"/>
      <c r="RMI11" s="92"/>
      <c r="RML11" s="89"/>
      <c r="RMN11" s="91"/>
      <c r="RMO11" s="92"/>
      <c r="RMR11" s="89"/>
      <c r="RMT11" s="91"/>
      <c r="RMU11" s="92"/>
      <c r="RMX11" s="89"/>
      <c r="RMZ11" s="91"/>
      <c r="RNA11" s="92"/>
      <c r="RND11" s="89"/>
      <c r="RNF11" s="91"/>
      <c r="RNG11" s="92"/>
      <c r="RNJ11" s="89"/>
      <c r="RNL11" s="91"/>
      <c r="RNM11" s="92"/>
      <c r="RNP11" s="89"/>
      <c r="RNR11" s="91"/>
      <c r="RNS11" s="92"/>
      <c r="RNV11" s="89"/>
      <c r="RNX11" s="91"/>
      <c r="RNY11" s="92"/>
      <c r="ROB11" s="89"/>
      <c r="ROD11" s="91"/>
      <c r="ROE11" s="92"/>
      <c r="ROH11" s="89"/>
      <c r="ROJ11" s="91"/>
      <c r="ROK11" s="92"/>
      <c r="RON11" s="89"/>
      <c r="ROP11" s="91"/>
      <c r="ROQ11" s="92"/>
      <c r="ROT11" s="89"/>
      <c r="ROV11" s="91"/>
      <c r="ROW11" s="92"/>
      <c r="ROZ11" s="89"/>
      <c r="RPB11" s="91"/>
      <c r="RPC11" s="92"/>
      <c r="RPF11" s="89"/>
      <c r="RPH11" s="91"/>
      <c r="RPI11" s="92"/>
      <c r="RPL11" s="89"/>
      <c r="RPN11" s="91"/>
      <c r="RPO11" s="92"/>
      <c r="RPR11" s="89"/>
      <c r="RPT11" s="91"/>
      <c r="RPU11" s="92"/>
      <c r="RPX11" s="89"/>
      <c r="RPZ11" s="91"/>
      <c r="RQA11" s="92"/>
      <c r="RQD11" s="89"/>
      <c r="RQF11" s="91"/>
      <c r="RQG11" s="92"/>
      <c r="RQJ11" s="89"/>
      <c r="RQL11" s="91"/>
      <c r="RQM11" s="92"/>
      <c r="RQP11" s="89"/>
      <c r="RQR11" s="91"/>
      <c r="RQS11" s="92"/>
      <c r="RQV11" s="89"/>
      <c r="RQX11" s="91"/>
      <c r="RQY11" s="92"/>
      <c r="RRB11" s="89"/>
      <c r="RRD11" s="91"/>
      <c r="RRE11" s="92"/>
      <c r="RRH11" s="89"/>
      <c r="RRJ11" s="91"/>
      <c r="RRK11" s="92"/>
      <c r="RRN11" s="89"/>
      <c r="RRP11" s="91"/>
      <c r="RRQ11" s="92"/>
      <c r="RRT11" s="89"/>
      <c r="RRV11" s="91"/>
      <c r="RRW11" s="92"/>
      <c r="RRZ11" s="89"/>
      <c r="RSB11" s="91"/>
      <c r="RSC11" s="92"/>
      <c r="RSF11" s="89"/>
      <c r="RSH11" s="91"/>
      <c r="RSI11" s="92"/>
      <c r="RSL11" s="89"/>
      <c r="RSN11" s="91"/>
      <c r="RSO11" s="92"/>
      <c r="RSR11" s="89"/>
      <c r="RST11" s="91"/>
      <c r="RSU11" s="92"/>
      <c r="RSX11" s="89"/>
      <c r="RSZ11" s="91"/>
      <c r="RTA11" s="92"/>
      <c r="RTD11" s="89"/>
      <c r="RTF11" s="91"/>
      <c r="RTG11" s="92"/>
      <c r="RTJ11" s="89"/>
      <c r="RTL11" s="91"/>
      <c r="RTM11" s="92"/>
      <c r="RTP11" s="89"/>
      <c r="RTR11" s="91"/>
      <c r="RTS11" s="92"/>
      <c r="RTV11" s="89"/>
      <c r="RTX11" s="91"/>
      <c r="RTY11" s="92"/>
      <c r="RUB11" s="89"/>
      <c r="RUD11" s="91"/>
      <c r="RUE11" s="92"/>
      <c r="RUH11" s="89"/>
      <c r="RUJ11" s="91"/>
      <c r="RUK11" s="92"/>
      <c r="RUN11" s="89"/>
      <c r="RUP11" s="91"/>
      <c r="RUQ11" s="92"/>
      <c r="RUT11" s="89"/>
      <c r="RUV11" s="91"/>
      <c r="RUW11" s="92"/>
      <c r="RUZ11" s="89"/>
      <c r="RVB11" s="91"/>
      <c r="RVC11" s="92"/>
      <c r="RVF11" s="89"/>
      <c r="RVH11" s="91"/>
      <c r="RVI11" s="92"/>
      <c r="RVL11" s="89"/>
      <c r="RVN11" s="91"/>
      <c r="RVO11" s="92"/>
      <c r="RVR11" s="89"/>
      <c r="RVT11" s="91"/>
      <c r="RVU11" s="92"/>
      <c r="RVX11" s="89"/>
      <c r="RVZ11" s="91"/>
      <c r="RWA11" s="92"/>
      <c r="RWD11" s="89"/>
      <c r="RWF11" s="91"/>
      <c r="RWG11" s="92"/>
      <c r="RWJ11" s="89"/>
      <c r="RWL11" s="91"/>
      <c r="RWM11" s="92"/>
      <c r="RWP11" s="89"/>
      <c r="RWR11" s="91"/>
      <c r="RWS11" s="92"/>
      <c r="RWV11" s="89"/>
      <c r="RWX11" s="91"/>
      <c r="RWY11" s="92"/>
      <c r="RXB11" s="89"/>
      <c r="RXD11" s="91"/>
      <c r="RXE11" s="92"/>
      <c r="RXH11" s="89"/>
      <c r="RXJ11" s="91"/>
      <c r="RXK11" s="92"/>
      <c r="RXN11" s="89"/>
      <c r="RXP11" s="91"/>
      <c r="RXQ11" s="92"/>
      <c r="RXT11" s="89"/>
      <c r="RXV11" s="91"/>
      <c r="RXW11" s="92"/>
      <c r="RXZ11" s="89"/>
      <c r="RYB11" s="91"/>
      <c r="RYC11" s="92"/>
      <c r="RYF11" s="89"/>
      <c r="RYH11" s="91"/>
      <c r="RYI11" s="92"/>
      <c r="RYL11" s="89"/>
      <c r="RYN11" s="91"/>
      <c r="RYO11" s="92"/>
      <c r="RYR11" s="89"/>
      <c r="RYT11" s="91"/>
      <c r="RYU11" s="92"/>
      <c r="RYX11" s="89"/>
      <c r="RYZ11" s="91"/>
      <c r="RZA11" s="92"/>
      <c r="RZD11" s="89"/>
      <c r="RZF11" s="91"/>
      <c r="RZG11" s="92"/>
      <c r="RZJ11" s="89"/>
      <c r="RZL11" s="91"/>
      <c r="RZM11" s="92"/>
      <c r="RZP11" s="89"/>
      <c r="RZR11" s="91"/>
      <c r="RZS11" s="92"/>
      <c r="RZV11" s="89"/>
      <c r="RZX11" s="91"/>
      <c r="RZY11" s="92"/>
      <c r="SAB11" s="89"/>
      <c r="SAD11" s="91"/>
      <c r="SAE11" s="92"/>
      <c r="SAH11" s="89"/>
      <c r="SAJ11" s="91"/>
      <c r="SAK11" s="92"/>
      <c r="SAN11" s="89"/>
      <c r="SAP11" s="91"/>
      <c r="SAQ11" s="92"/>
      <c r="SAT11" s="89"/>
      <c r="SAV11" s="91"/>
      <c r="SAW11" s="92"/>
      <c r="SAZ11" s="89"/>
      <c r="SBB11" s="91"/>
      <c r="SBC11" s="92"/>
      <c r="SBF11" s="89"/>
      <c r="SBH11" s="91"/>
      <c r="SBI11" s="92"/>
      <c r="SBL11" s="89"/>
      <c r="SBN11" s="91"/>
      <c r="SBO11" s="92"/>
      <c r="SBR11" s="89"/>
      <c r="SBT11" s="91"/>
      <c r="SBU11" s="92"/>
      <c r="SBX11" s="89"/>
      <c r="SBZ11" s="91"/>
      <c r="SCA11" s="92"/>
      <c r="SCD11" s="89"/>
      <c r="SCF11" s="91"/>
      <c r="SCG11" s="92"/>
      <c r="SCJ11" s="89"/>
      <c r="SCL11" s="91"/>
      <c r="SCM11" s="92"/>
      <c r="SCP11" s="89"/>
      <c r="SCR11" s="91"/>
      <c r="SCS11" s="92"/>
      <c r="SCV11" s="89"/>
      <c r="SCX11" s="91"/>
      <c r="SCY11" s="92"/>
      <c r="SDB11" s="89"/>
      <c r="SDD11" s="91"/>
      <c r="SDE11" s="92"/>
      <c r="SDH11" s="89"/>
      <c r="SDJ11" s="91"/>
      <c r="SDK11" s="92"/>
      <c r="SDN11" s="89"/>
      <c r="SDP11" s="91"/>
      <c r="SDQ11" s="92"/>
      <c r="SDT11" s="89"/>
      <c r="SDV11" s="91"/>
      <c r="SDW11" s="92"/>
      <c r="SDZ11" s="89"/>
      <c r="SEB11" s="91"/>
      <c r="SEC11" s="92"/>
      <c r="SEF11" s="89"/>
      <c r="SEH11" s="91"/>
      <c r="SEI11" s="92"/>
      <c r="SEL11" s="89"/>
      <c r="SEN11" s="91"/>
      <c r="SEO11" s="92"/>
      <c r="SER11" s="89"/>
      <c r="SET11" s="91"/>
      <c r="SEU11" s="92"/>
      <c r="SEX11" s="89"/>
      <c r="SEZ11" s="91"/>
      <c r="SFA11" s="92"/>
      <c r="SFD11" s="89"/>
      <c r="SFF11" s="91"/>
      <c r="SFG11" s="92"/>
      <c r="SFJ11" s="89"/>
      <c r="SFL11" s="91"/>
      <c r="SFM11" s="92"/>
      <c r="SFP11" s="89"/>
      <c r="SFR11" s="91"/>
      <c r="SFS11" s="92"/>
      <c r="SFV11" s="89"/>
      <c r="SFX11" s="91"/>
      <c r="SFY11" s="92"/>
      <c r="SGB11" s="89"/>
      <c r="SGD11" s="91"/>
      <c r="SGE11" s="92"/>
      <c r="SGH11" s="89"/>
      <c r="SGJ11" s="91"/>
      <c r="SGK11" s="92"/>
      <c r="SGN11" s="89"/>
      <c r="SGP11" s="91"/>
      <c r="SGQ11" s="92"/>
      <c r="SGT11" s="89"/>
      <c r="SGV11" s="91"/>
      <c r="SGW11" s="92"/>
      <c r="SGZ11" s="89"/>
      <c r="SHB11" s="91"/>
      <c r="SHC11" s="92"/>
      <c r="SHF11" s="89"/>
      <c r="SHH11" s="91"/>
      <c r="SHI11" s="92"/>
      <c r="SHL11" s="89"/>
      <c r="SHN11" s="91"/>
      <c r="SHO11" s="92"/>
      <c r="SHR11" s="89"/>
      <c r="SHT11" s="91"/>
      <c r="SHU11" s="92"/>
      <c r="SHX11" s="89"/>
      <c r="SHZ11" s="91"/>
      <c r="SIA11" s="92"/>
      <c r="SID11" s="89"/>
      <c r="SIF11" s="91"/>
      <c r="SIG11" s="92"/>
      <c r="SIJ11" s="89"/>
      <c r="SIL11" s="91"/>
      <c r="SIM11" s="92"/>
      <c r="SIP11" s="89"/>
      <c r="SIR11" s="91"/>
      <c r="SIS11" s="92"/>
      <c r="SIV11" s="89"/>
      <c r="SIX11" s="91"/>
      <c r="SIY11" s="92"/>
      <c r="SJB11" s="89"/>
      <c r="SJD11" s="91"/>
      <c r="SJE11" s="92"/>
      <c r="SJH11" s="89"/>
      <c r="SJJ11" s="91"/>
      <c r="SJK11" s="92"/>
      <c r="SJN11" s="89"/>
      <c r="SJP11" s="91"/>
      <c r="SJQ11" s="92"/>
      <c r="SJT11" s="89"/>
      <c r="SJV11" s="91"/>
      <c r="SJW11" s="92"/>
      <c r="SJZ11" s="89"/>
      <c r="SKB11" s="91"/>
      <c r="SKC11" s="92"/>
      <c r="SKF11" s="89"/>
      <c r="SKH11" s="91"/>
      <c r="SKI11" s="92"/>
      <c r="SKL11" s="89"/>
      <c r="SKN11" s="91"/>
      <c r="SKO11" s="92"/>
      <c r="SKR11" s="89"/>
      <c r="SKT11" s="91"/>
      <c r="SKU11" s="92"/>
      <c r="SKX11" s="89"/>
      <c r="SKZ11" s="91"/>
      <c r="SLA11" s="92"/>
      <c r="SLD11" s="89"/>
      <c r="SLF11" s="91"/>
      <c r="SLG11" s="92"/>
      <c r="SLJ11" s="89"/>
      <c r="SLL11" s="91"/>
      <c r="SLM11" s="92"/>
      <c r="SLP11" s="89"/>
      <c r="SLR11" s="91"/>
      <c r="SLS11" s="92"/>
      <c r="SLV11" s="89"/>
      <c r="SLX11" s="91"/>
      <c r="SLY11" s="92"/>
      <c r="SMB11" s="89"/>
      <c r="SMD11" s="91"/>
      <c r="SME11" s="92"/>
      <c r="SMH11" s="89"/>
      <c r="SMJ11" s="91"/>
      <c r="SMK11" s="92"/>
      <c r="SMN11" s="89"/>
      <c r="SMP11" s="91"/>
      <c r="SMQ11" s="92"/>
      <c r="SMT11" s="89"/>
      <c r="SMV11" s="91"/>
      <c r="SMW11" s="92"/>
      <c r="SMZ11" s="89"/>
      <c r="SNB11" s="91"/>
      <c r="SNC11" s="92"/>
      <c r="SNF11" s="89"/>
      <c r="SNH11" s="91"/>
      <c r="SNI11" s="92"/>
      <c r="SNL11" s="89"/>
      <c r="SNN11" s="91"/>
      <c r="SNO11" s="92"/>
      <c r="SNR11" s="89"/>
      <c r="SNT11" s="91"/>
      <c r="SNU11" s="92"/>
      <c r="SNX11" s="89"/>
      <c r="SNZ11" s="91"/>
      <c r="SOA11" s="92"/>
      <c r="SOD11" s="89"/>
      <c r="SOF11" s="91"/>
      <c r="SOG11" s="92"/>
      <c r="SOJ11" s="89"/>
      <c r="SOL11" s="91"/>
      <c r="SOM11" s="92"/>
      <c r="SOP11" s="89"/>
      <c r="SOR11" s="91"/>
      <c r="SOS11" s="92"/>
      <c r="SOV11" s="89"/>
      <c r="SOX11" s="91"/>
      <c r="SOY11" s="92"/>
      <c r="SPB11" s="89"/>
      <c r="SPD11" s="91"/>
      <c r="SPE11" s="92"/>
      <c r="SPH11" s="89"/>
      <c r="SPJ11" s="91"/>
      <c r="SPK11" s="92"/>
      <c r="SPN11" s="89"/>
      <c r="SPP11" s="91"/>
      <c r="SPQ11" s="92"/>
      <c r="SPT11" s="89"/>
      <c r="SPV11" s="91"/>
      <c r="SPW11" s="92"/>
      <c r="SPZ11" s="89"/>
      <c r="SQB11" s="91"/>
      <c r="SQC11" s="92"/>
      <c r="SQF11" s="89"/>
      <c r="SQH11" s="91"/>
      <c r="SQI11" s="92"/>
      <c r="SQL11" s="89"/>
      <c r="SQN11" s="91"/>
      <c r="SQO11" s="92"/>
      <c r="SQR11" s="89"/>
      <c r="SQT11" s="91"/>
      <c r="SQU11" s="92"/>
      <c r="SQX11" s="89"/>
      <c r="SQZ11" s="91"/>
      <c r="SRA11" s="92"/>
      <c r="SRD11" s="89"/>
      <c r="SRF11" s="91"/>
      <c r="SRG11" s="92"/>
      <c r="SRJ11" s="89"/>
      <c r="SRL11" s="91"/>
      <c r="SRM11" s="92"/>
      <c r="SRP11" s="89"/>
      <c r="SRR11" s="91"/>
      <c r="SRS11" s="92"/>
      <c r="SRV11" s="89"/>
      <c r="SRX11" s="91"/>
      <c r="SRY11" s="92"/>
      <c r="SSB11" s="89"/>
      <c r="SSD11" s="91"/>
      <c r="SSE11" s="92"/>
      <c r="SSH11" s="89"/>
      <c r="SSJ11" s="91"/>
      <c r="SSK11" s="92"/>
      <c r="SSN11" s="89"/>
      <c r="SSP11" s="91"/>
      <c r="SSQ11" s="92"/>
      <c r="SST11" s="89"/>
      <c r="SSV11" s="91"/>
      <c r="SSW11" s="92"/>
      <c r="SSZ11" s="89"/>
      <c r="STB11" s="91"/>
      <c r="STC11" s="92"/>
      <c r="STF11" s="89"/>
      <c r="STH11" s="91"/>
      <c r="STI11" s="92"/>
      <c r="STL11" s="89"/>
      <c r="STN11" s="91"/>
      <c r="STO11" s="92"/>
      <c r="STR11" s="89"/>
      <c r="STT11" s="91"/>
      <c r="STU11" s="92"/>
      <c r="STX11" s="89"/>
      <c r="STZ11" s="91"/>
      <c r="SUA11" s="92"/>
      <c r="SUD11" s="89"/>
      <c r="SUF11" s="91"/>
      <c r="SUG11" s="92"/>
      <c r="SUJ11" s="89"/>
      <c r="SUL11" s="91"/>
      <c r="SUM11" s="92"/>
      <c r="SUP11" s="89"/>
      <c r="SUR11" s="91"/>
      <c r="SUS11" s="92"/>
      <c r="SUV11" s="89"/>
      <c r="SUX11" s="91"/>
      <c r="SUY11" s="92"/>
      <c r="SVB11" s="89"/>
      <c r="SVD11" s="91"/>
      <c r="SVE11" s="92"/>
      <c r="SVH11" s="89"/>
      <c r="SVJ11" s="91"/>
      <c r="SVK11" s="92"/>
      <c r="SVN11" s="89"/>
      <c r="SVP11" s="91"/>
      <c r="SVQ11" s="92"/>
      <c r="SVT11" s="89"/>
      <c r="SVV11" s="91"/>
      <c r="SVW11" s="92"/>
      <c r="SVZ11" s="89"/>
      <c r="SWB11" s="91"/>
      <c r="SWC11" s="92"/>
      <c r="SWF11" s="89"/>
      <c r="SWH11" s="91"/>
      <c r="SWI11" s="92"/>
      <c r="SWL11" s="89"/>
      <c r="SWN11" s="91"/>
      <c r="SWO11" s="92"/>
      <c r="SWR11" s="89"/>
      <c r="SWT11" s="91"/>
      <c r="SWU11" s="92"/>
      <c r="SWX11" s="89"/>
      <c r="SWZ11" s="91"/>
      <c r="SXA11" s="92"/>
      <c r="SXD11" s="89"/>
      <c r="SXF11" s="91"/>
      <c r="SXG11" s="92"/>
      <c r="SXJ11" s="89"/>
      <c r="SXL11" s="91"/>
      <c r="SXM11" s="92"/>
      <c r="SXP11" s="89"/>
      <c r="SXR11" s="91"/>
      <c r="SXS11" s="92"/>
      <c r="SXV11" s="89"/>
      <c r="SXX11" s="91"/>
      <c r="SXY11" s="92"/>
      <c r="SYB11" s="89"/>
      <c r="SYD11" s="91"/>
      <c r="SYE11" s="92"/>
      <c r="SYH11" s="89"/>
      <c r="SYJ11" s="91"/>
      <c r="SYK11" s="92"/>
      <c r="SYN11" s="89"/>
      <c r="SYP11" s="91"/>
      <c r="SYQ11" s="92"/>
      <c r="SYT11" s="89"/>
      <c r="SYV11" s="91"/>
      <c r="SYW11" s="92"/>
      <c r="SYZ11" s="89"/>
      <c r="SZB11" s="91"/>
      <c r="SZC11" s="92"/>
      <c r="SZF11" s="89"/>
      <c r="SZH11" s="91"/>
      <c r="SZI11" s="92"/>
      <c r="SZL11" s="89"/>
      <c r="SZN11" s="91"/>
      <c r="SZO11" s="92"/>
      <c r="SZR11" s="89"/>
      <c r="SZT11" s="91"/>
      <c r="SZU11" s="92"/>
      <c r="SZX11" s="89"/>
      <c r="SZZ11" s="91"/>
      <c r="TAA11" s="92"/>
      <c r="TAD11" s="89"/>
      <c r="TAF11" s="91"/>
      <c r="TAG11" s="92"/>
      <c r="TAJ11" s="89"/>
      <c r="TAL11" s="91"/>
      <c r="TAM11" s="92"/>
      <c r="TAP11" s="89"/>
      <c r="TAR11" s="91"/>
      <c r="TAS11" s="92"/>
      <c r="TAV11" s="89"/>
      <c r="TAX11" s="91"/>
      <c r="TAY11" s="92"/>
      <c r="TBB11" s="89"/>
      <c r="TBD11" s="91"/>
      <c r="TBE11" s="92"/>
      <c r="TBH11" s="89"/>
      <c r="TBJ11" s="91"/>
      <c r="TBK11" s="92"/>
      <c r="TBN11" s="89"/>
      <c r="TBP11" s="91"/>
      <c r="TBQ11" s="92"/>
      <c r="TBT11" s="89"/>
      <c r="TBV11" s="91"/>
      <c r="TBW11" s="92"/>
      <c r="TBZ11" s="89"/>
      <c r="TCB11" s="91"/>
      <c r="TCC11" s="92"/>
      <c r="TCF11" s="89"/>
      <c r="TCH11" s="91"/>
      <c r="TCI11" s="92"/>
      <c r="TCL11" s="89"/>
      <c r="TCN11" s="91"/>
      <c r="TCO11" s="92"/>
      <c r="TCR11" s="89"/>
      <c r="TCT11" s="91"/>
      <c r="TCU11" s="92"/>
      <c r="TCX11" s="89"/>
      <c r="TCZ11" s="91"/>
      <c r="TDA11" s="92"/>
      <c r="TDD11" s="89"/>
      <c r="TDF11" s="91"/>
      <c r="TDG11" s="92"/>
      <c r="TDJ11" s="89"/>
      <c r="TDL11" s="91"/>
      <c r="TDM11" s="92"/>
      <c r="TDP11" s="89"/>
      <c r="TDR11" s="91"/>
      <c r="TDS11" s="92"/>
      <c r="TDV11" s="89"/>
      <c r="TDX11" s="91"/>
      <c r="TDY11" s="92"/>
      <c r="TEB11" s="89"/>
      <c r="TED11" s="91"/>
      <c r="TEE11" s="92"/>
      <c r="TEH11" s="89"/>
      <c r="TEJ11" s="91"/>
      <c r="TEK11" s="92"/>
      <c r="TEN11" s="89"/>
      <c r="TEP11" s="91"/>
      <c r="TEQ11" s="92"/>
      <c r="TET11" s="89"/>
      <c r="TEV11" s="91"/>
      <c r="TEW11" s="92"/>
      <c r="TEZ11" s="89"/>
      <c r="TFB11" s="91"/>
      <c r="TFC11" s="92"/>
      <c r="TFF11" s="89"/>
      <c r="TFH11" s="91"/>
      <c r="TFI11" s="92"/>
      <c r="TFL11" s="89"/>
      <c r="TFN11" s="91"/>
      <c r="TFO11" s="92"/>
      <c r="TFR11" s="89"/>
      <c r="TFT11" s="91"/>
      <c r="TFU11" s="92"/>
      <c r="TFX11" s="89"/>
      <c r="TFZ11" s="91"/>
      <c r="TGA11" s="92"/>
      <c r="TGD11" s="89"/>
      <c r="TGF11" s="91"/>
      <c r="TGG11" s="92"/>
      <c r="TGJ11" s="89"/>
      <c r="TGL11" s="91"/>
      <c r="TGM11" s="92"/>
      <c r="TGP11" s="89"/>
      <c r="TGR11" s="91"/>
      <c r="TGS11" s="92"/>
      <c r="TGV11" s="89"/>
      <c r="TGX11" s="91"/>
      <c r="TGY11" s="92"/>
      <c r="THB11" s="89"/>
      <c r="THD11" s="91"/>
      <c r="THE11" s="92"/>
      <c r="THH11" s="89"/>
      <c r="THJ11" s="91"/>
      <c r="THK11" s="92"/>
      <c r="THN11" s="89"/>
      <c r="THP11" s="91"/>
      <c r="THQ11" s="92"/>
      <c r="THT11" s="89"/>
      <c r="THV11" s="91"/>
      <c r="THW11" s="92"/>
      <c r="THZ11" s="89"/>
      <c r="TIB11" s="91"/>
      <c r="TIC11" s="92"/>
      <c r="TIF11" s="89"/>
      <c r="TIH11" s="91"/>
      <c r="TII11" s="92"/>
      <c r="TIL11" s="89"/>
      <c r="TIN11" s="91"/>
      <c r="TIO11" s="92"/>
      <c r="TIR11" s="89"/>
      <c r="TIT11" s="91"/>
      <c r="TIU11" s="92"/>
      <c r="TIX11" s="89"/>
      <c r="TIZ11" s="91"/>
      <c r="TJA11" s="92"/>
      <c r="TJD11" s="89"/>
      <c r="TJF11" s="91"/>
      <c r="TJG11" s="92"/>
      <c r="TJJ11" s="89"/>
      <c r="TJL11" s="91"/>
      <c r="TJM11" s="92"/>
      <c r="TJP11" s="89"/>
      <c r="TJR11" s="91"/>
      <c r="TJS11" s="92"/>
      <c r="TJV11" s="89"/>
      <c r="TJX11" s="91"/>
      <c r="TJY11" s="92"/>
      <c r="TKB11" s="89"/>
      <c r="TKD11" s="91"/>
      <c r="TKE11" s="92"/>
      <c r="TKH11" s="89"/>
      <c r="TKJ11" s="91"/>
      <c r="TKK11" s="92"/>
      <c r="TKN11" s="89"/>
      <c r="TKP11" s="91"/>
      <c r="TKQ11" s="92"/>
      <c r="TKT11" s="89"/>
      <c r="TKV11" s="91"/>
      <c r="TKW11" s="92"/>
      <c r="TKZ11" s="89"/>
      <c r="TLB11" s="91"/>
      <c r="TLC11" s="92"/>
      <c r="TLF11" s="89"/>
      <c r="TLH11" s="91"/>
      <c r="TLI11" s="92"/>
      <c r="TLL11" s="89"/>
      <c r="TLN11" s="91"/>
      <c r="TLO11" s="92"/>
      <c r="TLR11" s="89"/>
      <c r="TLT11" s="91"/>
      <c r="TLU11" s="92"/>
      <c r="TLX11" s="89"/>
      <c r="TLZ11" s="91"/>
      <c r="TMA11" s="92"/>
      <c r="TMD11" s="89"/>
      <c r="TMF11" s="91"/>
      <c r="TMG11" s="92"/>
      <c r="TMJ11" s="89"/>
      <c r="TML11" s="91"/>
      <c r="TMM11" s="92"/>
      <c r="TMP11" s="89"/>
      <c r="TMR11" s="91"/>
      <c r="TMS11" s="92"/>
      <c r="TMV11" s="89"/>
      <c r="TMX11" s="91"/>
      <c r="TMY11" s="92"/>
      <c r="TNB11" s="89"/>
      <c r="TND11" s="91"/>
      <c r="TNE11" s="92"/>
      <c r="TNH11" s="89"/>
      <c r="TNJ11" s="91"/>
      <c r="TNK11" s="92"/>
      <c r="TNN11" s="89"/>
      <c r="TNP11" s="91"/>
      <c r="TNQ11" s="92"/>
      <c r="TNT11" s="89"/>
      <c r="TNV11" s="91"/>
      <c r="TNW11" s="92"/>
      <c r="TNZ11" s="89"/>
      <c r="TOB11" s="91"/>
      <c r="TOC11" s="92"/>
      <c r="TOF11" s="89"/>
      <c r="TOH11" s="91"/>
      <c r="TOI11" s="92"/>
      <c r="TOL11" s="89"/>
      <c r="TON11" s="91"/>
      <c r="TOO11" s="92"/>
      <c r="TOR11" s="89"/>
      <c r="TOT11" s="91"/>
      <c r="TOU11" s="92"/>
      <c r="TOX11" s="89"/>
      <c r="TOZ11" s="91"/>
      <c r="TPA11" s="92"/>
      <c r="TPD11" s="89"/>
      <c r="TPF11" s="91"/>
      <c r="TPG11" s="92"/>
      <c r="TPJ11" s="89"/>
      <c r="TPL11" s="91"/>
      <c r="TPM11" s="92"/>
      <c r="TPP11" s="89"/>
      <c r="TPR11" s="91"/>
      <c r="TPS11" s="92"/>
      <c r="TPV11" s="89"/>
      <c r="TPX11" s="91"/>
      <c r="TPY11" s="92"/>
      <c r="TQB11" s="89"/>
      <c r="TQD11" s="91"/>
      <c r="TQE11" s="92"/>
      <c r="TQH11" s="89"/>
      <c r="TQJ11" s="91"/>
      <c r="TQK11" s="92"/>
      <c r="TQN11" s="89"/>
      <c r="TQP11" s="91"/>
      <c r="TQQ11" s="92"/>
      <c r="TQT11" s="89"/>
      <c r="TQV11" s="91"/>
      <c r="TQW11" s="92"/>
      <c r="TQZ11" s="89"/>
      <c r="TRB11" s="91"/>
      <c r="TRC11" s="92"/>
      <c r="TRF11" s="89"/>
      <c r="TRH11" s="91"/>
      <c r="TRI11" s="92"/>
      <c r="TRL11" s="89"/>
      <c r="TRN11" s="91"/>
      <c r="TRO11" s="92"/>
      <c r="TRR11" s="89"/>
      <c r="TRT11" s="91"/>
      <c r="TRU11" s="92"/>
      <c r="TRX11" s="89"/>
      <c r="TRZ11" s="91"/>
      <c r="TSA11" s="92"/>
      <c r="TSD11" s="89"/>
      <c r="TSF11" s="91"/>
      <c r="TSG11" s="92"/>
      <c r="TSJ11" s="89"/>
      <c r="TSL11" s="91"/>
      <c r="TSM11" s="92"/>
      <c r="TSP11" s="89"/>
      <c r="TSR11" s="91"/>
      <c r="TSS11" s="92"/>
      <c r="TSV11" s="89"/>
      <c r="TSX11" s="91"/>
      <c r="TSY11" s="92"/>
      <c r="TTB11" s="89"/>
      <c r="TTD11" s="91"/>
      <c r="TTE11" s="92"/>
      <c r="TTH11" s="89"/>
      <c r="TTJ11" s="91"/>
      <c r="TTK11" s="92"/>
      <c r="TTN11" s="89"/>
      <c r="TTP11" s="91"/>
      <c r="TTQ11" s="92"/>
      <c r="TTT11" s="89"/>
      <c r="TTV11" s="91"/>
      <c r="TTW11" s="92"/>
      <c r="TTZ11" s="89"/>
      <c r="TUB11" s="91"/>
      <c r="TUC11" s="92"/>
      <c r="TUF11" s="89"/>
      <c r="TUH11" s="91"/>
      <c r="TUI11" s="92"/>
      <c r="TUL11" s="89"/>
      <c r="TUN11" s="91"/>
      <c r="TUO11" s="92"/>
      <c r="TUR11" s="89"/>
      <c r="TUT11" s="91"/>
      <c r="TUU11" s="92"/>
      <c r="TUX11" s="89"/>
      <c r="TUZ11" s="91"/>
      <c r="TVA11" s="92"/>
      <c r="TVD11" s="89"/>
      <c r="TVF11" s="91"/>
      <c r="TVG11" s="92"/>
      <c r="TVJ11" s="89"/>
      <c r="TVL11" s="91"/>
      <c r="TVM11" s="92"/>
      <c r="TVP11" s="89"/>
      <c r="TVR11" s="91"/>
      <c r="TVS11" s="92"/>
      <c r="TVV11" s="89"/>
      <c r="TVX11" s="91"/>
      <c r="TVY11" s="92"/>
      <c r="TWB11" s="89"/>
      <c r="TWD11" s="91"/>
      <c r="TWE11" s="92"/>
      <c r="TWH11" s="89"/>
      <c r="TWJ11" s="91"/>
      <c r="TWK11" s="92"/>
      <c r="TWN11" s="89"/>
      <c r="TWP11" s="91"/>
      <c r="TWQ11" s="92"/>
      <c r="TWT11" s="89"/>
      <c r="TWV11" s="91"/>
      <c r="TWW11" s="92"/>
      <c r="TWZ11" s="89"/>
      <c r="TXB11" s="91"/>
      <c r="TXC11" s="92"/>
      <c r="TXF11" s="89"/>
      <c r="TXH11" s="91"/>
      <c r="TXI11" s="92"/>
      <c r="TXL11" s="89"/>
      <c r="TXN11" s="91"/>
      <c r="TXO11" s="92"/>
      <c r="TXR11" s="89"/>
      <c r="TXT11" s="91"/>
      <c r="TXU11" s="92"/>
      <c r="TXX11" s="89"/>
      <c r="TXZ11" s="91"/>
      <c r="TYA11" s="92"/>
      <c r="TYD11" s="89"/>
      <c r="TYF11" s="91"/>
      <c r="TYG11" s="92"/>
      <c r="TYJ11" s="89"/>
      <c r="TYL11" s="91"/>
      <c r="TYM11" s="92"/>
      <c r="TYP11" s="89"/>
      <c r="TYR11" s="91"/>
      <c r="TYS11" s="92"/>
      <c r="TYV11" s="89"/>
      <c r="TYX11" s="91"/>
      <c r="TYY11" s="92"/>
      <c r="TZB11" s="89"/>
      <c r="TZD11" s="91"/>
      <c r="TZE11" s="92"/>
      <c r="TZH11" s="89"/>
      <c r="TZJ11" s="91"/>
      <c r="TZK11" s="92"/>
      <c r="TZN11" s="89"/>
      <c r="TZP11" s="91"/>
      <c r="TZQ11" s="92"/>
      <c r="TZT11" s="89"/>
      <c r="TZV11" s="91"/>
      <c r="TZW11" s="92"/>
      <c r="TZZ11" s="89"/>
      <c r="UAB11" s="91"/>
      <c r="UAC11" s="92"/>
      <c r="UAF11" s="89"/>
      <c r="UAH11" s="91"/>
      <c r="UAI11" s="92"/>
      <c r="UAL11" s="89"/>
      <c r="UAN11" s="91"/>
      <c r="UAO11" s="92"/>
      <c r="UAR11" s="89"/>
      <c r="UAT11" s="91"/>
      <c r="UAU11" s="92"/>
      <c r="UAX11" s="89"/>
      <c r="UAZ11" s="91"/>
      <c r="UBA11" s="92"/>
      <c r="UBD11" s="89"/>
      <c r="UBF11" s="91"/>
      <c r="UBG11" s="92"/>
      <c r="UBJ11" s="89"/>
      <c r="UBL11" s="91"/>
      <c r="UBM11" s="92"/>
      <c r="UBP11" s="89"/>
      <c r="UBR11" s="91"/>
      <c r="UBS11" s="92"/>
      <c r="UBV11" s="89"/>
      <c r="UBX11" s="91"/>
      <c r="UBY11" s="92"/>
      <c r="UCB11" s="89"/>
      <c r="UCD11" s="91"/>
      <c r="UCE11" s="92"/>
      <c r="UCH11" s="89"/>
      <c r="UCJ11" s="91"/>
      <c r="UCK11" s="92"/>
      <c r="UCN11" s="89"/>
      <c r="UCP11" s="91"/>
      <c r="UCQ11" s="92"/>
      <c r="UCT11" s="89"/>
      <c r="UCV11" s="91"/>
      <c r="UCW11" s="92"/>
      <c r="UCZ11" s="89"/>
      <c r="UDB11" s="91"/>
      <c r="UDC11" s="92"/>
      <c r="UDF11" s="89"/>
      <c r="UDH11" s="91"/>
      <c r="UDI11" s="92"/>
      <c r="UDL11" s="89"/>
      <c r="UDN11" s="91"/>
      <c r="UDO11" s="92"/>
      <c r="UDR11" s="89"/>
      <c r="UDT11" s="91"/>
      <c r="UDU11" s="92"/>
      <c r="UDX11" s="89"/>
      <c r="UDZ11" s="91"/>
      <c r="UEA11" s="92"/>
      <c r="UED11" s="89"/>
      <c r="UEF11" s="91"/>
      <c r="UEG11" s="92"/>
      <c r="UEJ11" s="89"/>
      <c r="UEL11" s="91"/>
      <c r="UEM11" s="92"/>
      <c r="UEP11" s="89"/>
      <c r="UER11" s="91"/>
      <c r="UES11" s="92"/>
      <c r="UEV11" s="89"/>
      <c r="UEX11" s="91"/>
      <c r="UEY11" s="92"/>
      <c r="UFB11" s="89"/>
      <c r="UFD11" s="91"/>
      <c r="UFE11" s="92"/>
      <c r="UFH11" s="89"/>
      <c r="UFJ11" s="91"/>
      <c r="UFK11" s="92"/>
      <c r="UFN11" s="89"/>
      <c r="UFP11" s="91"/>
      <c r="UFQ11" s="92"/>
      <c r="UFT11" s="89"/>
      <c r="UFV11" s="91"/>
      <c r="UFW11" s="92"/>
      <c r="UFZ11" s="89"/>
      <c r="UGB11" s="91"/>
      <c r="UGC11" s="92"/>
      <c r="UGF11" s="89"/>
      <c r="UGH11" s="91"/>
      <c r="UGI11" s="92"/>
      <c r="UGL11" s="89"/>
      <c r="UGN11" s="91"/>
      <c r="UGO11" s="92"/>
      <c r="UGR11" s="89"/>
      <c r="UGT11" s="91"/>
      <c r="UGU11" s="92"/>
      <c r="UGX11" s="89"/>
      <c r="UGZ11" s="91"/>
      <c r="UHA11" s="92"/>
      <c r="UHD11" s="89"/>
      <c r="UHF11" s="91"/>
      <c r="UHG11" s="92"/>
      <c r="UHJ11" s="89"/>
      <c r="UHL11" s="91"/>
      <c r="UHM11" s="92"/>
      <c r="UHP11" s="89"/>
      <c r="UHR11" s="91"/>
      <c r="UHS11" s="92"/>
      <c r="UHV11" s="89"/>
      <c r="UHX11" s="91"/>
      <c r="UHY11" s="92"/>
      <c r="UIB11" s="89"/>
      <c r="UID11" s="91"/>
      <c r="UIE11" s="92"/>
      <c r="UIH11" s="89"/>
      <c r="UIJ11" s="91"/>
      <c r="UIK11" s="92"/>
      <c r="UIN11" s="89"/>
      <c r="UIP11" s="91"/>
      <c r="UIQ11" s="92"/>
      <c r="UIT11" s="89"/>
      <c r="UIV11" s="91"/>
      <c r="UIW11" s="92"/>
      <c r="UIZ11" s="89"/>
      <c r="UJB11" s="91"/>
      <c r="UJC11" s="92"/>
      <c r="UJF11" s="89"/>
      <c r="UJH11" s="91"/>
      <c r="UJI11" s="92"/>
      <c r="UJL11" s="89"/>
      <c r="UJN11" s="91"/>
      <c r="UJO11" s="92"/>
      <c r="UJR11" s="89"/>
      <c r="UJT11" s="91"/>
      <c r="UJU11" s="92"/>
      <c r="UJX11" s="89"/>
      <c r="UJZ11" s="91"/>
      <c r="UKA11" s="92"/>
      <c r="UKD11" s="89"/>
      <c r="UKF11" s="91"/>
      <c r="UKG11" s="92"/>
      <c r="UKJ11" s="89"/>
      <c r="UKL11" s="91"/>
      <c r="UKM11" s="92"/>
      <c r="UKP11" s="89"/>
      <c r="UKR11" s="91"/>
      <c r="UKS11" s="92"/>
      <c r="UKV11" s="89"/>
      <c r="UKX11" s="91"/>
      <c r="UKY11" s="92"/>
      <c r="ULB11" s="89"/>
      <c r="ULD11" s="91"/>
      <c r="ULE11" s="92"/>
      <c r="ULH11" s="89"/>
      <c r="ULJ11" s="91"/>
      <c r="ULK11" s="92"/>
      <c r="ULN11" s="89"/>
      <c r="ULP11" s="91"/>
      <c r="ULQ11" s="92"/>
      <c r="ULT11" s="89"/>
      <c r="ULV11" s="91"/>
      <c r="ULW11" s="92"/>
      <c r="ULZ11" s="89"/>
      <c r="UMB11" s="91"/>
      <c r="UMC11" s="92"/>
      <c r="UMF11" s="89"/>
      <c r="UMH11" s="91"/>
      <c r="UMI11" s="92"/>
      <c r="UML11" s="89"/>
      <c r="UMN11" s="91"/>
      <c r="UMO11" s="92"/>
      <c r="UMR11" s="89"/>
      <c r="UMT11" s="91"/>
      <c r="UMU11" s="92"/>
      <c r="UMX11" s="89"/>
      <c r="UMZ11" s="91"/>
      <c r="UNA11" s="92"/>
      <c r="UND11" s="89"/>
      <c r="UNF11" s="91"/>
      <c r="UNG11" s="92"/>
      <c r="UNJ11" s="89"/>
      <c r="UNL11" s="91"/>
      <c r="UNM11" s="92"/>
      <c r="UNP11" s="89"/>
      <c r="UNR11" s="91"/>
      <c r="UNS11" s="92"/>
      <c r="UNV11" s="89"/>
      <c r="UNX11" s="91"/>
      <c r="UNY11" s="92"/>
      <c r="UOB11" s="89"/>
      <c r="UOD11" s="91"/>
      <c r="UOE11" s="92"/>
      <c r="UOH11" s="89"/>
      <c r="UOJ11" s="91"/>
      <c r="UOK11" s="92"/>
      <c r="UON11" s="89"/>
      <c r="UOP11" s="91"/>
      <c r="UOQ11" s="92"/>
      <c r="UOT11" s="89"/>
      <c r="UOV11" s="91"/>
      <c r="UOW11" s="92"/>
      <c r="UOZ11" s="89"/>
      <c r="UPB11" s="91"/>
      <c r="UPC11" s="92"/>
      <c r="UPF11" s="89"/>
      <c r="UPH11" s="91"/>
      <c r="UPI11" s="92"/>
      <c r="UPL11" s="89"/>
      <c r="UPN11" s="91"/>
      <c r="UPO11" s="92"/>
      <c r="UPR11" s="89"/>
      <c r="UPT11" s="91"/>
      <c r="UPU11" s="92"/>
      <c r="UPX11" s="89"/>
      <c r="UPZ11" s="91"/>
      <c r="UQA11" s="92"/>
      <c r="UQD11" s="89"/>
      <c r="UQF11" s="91"/>
      <c r="UQG11" s="92"/>
      <c r="UQJ11" s="89"/>
      <c r="UQL11" s="91"/>
      <c r="UQM11" s="92"/>
      <c r="UQP11" s="89"/>
      <c r="UQR11" s="91"/>
      <c r="UQS11" s="92"/>
      <c r="UQV11" s="89"/>
      <c r="UQX11" s="91"/>
      <c r="UQY11" s="92"/>
      <c r="URB11" s="89"/>
      <c r="URD11" s="91"/>
      <c r="URE11" s="92"/>
      <c r="URH11" s="89"/>
      <c r="URJ11" s="91"/>
      <c r="URK11" s="92"/>
      <c r="URN11" s="89"/>
      <c r="URP11" s="91"/>
      <c r="URQ11" s="92"/>
      <c r="URT11" s="89"/>
      <c r="URV11" s="91"/>
      <c r="URW11" s="92"/>
      <c r="URZ11" s="89"/>
      <c r="USB11" s="91"/>
      <c r="USC11" s="92"/>
      <c r="USF11" s="89"/>
      <c r="USH11" s="91"/>
      <c r="USI11" s="92"/>
      <c r="USL11" s="89"/>
      <c r="USN11" s="91"/>
      <c r="USO11" s="92"/>
      <c r="USR11" s="89"/>
      <c r="UST11" s="91"/>
      <c r="USU11" s="92"/>
      <c r="USX11" s="89"/>
      <c r="USZ11" s="91"/>
      <c r="UTA11" s="92"/>
      <c r="UTD11" s="89"/>
      <c r="UTF11" s="91"/>
      <c r="UTG11" s="92"/>
      <c r="UTJ11" s="89"/>
      <c r="UTL11" s="91"/>
      <c r="UTM11" s="92"/>
      <c r="UTP11" s="89"/>
      <c r="UTR11" s="91"/>
      <c r="UTS11" s="92"/>
      <c r="UTV11" s="89"/>
      <c r="UTX11" s="91"/>
      <c r="UTY11" s="92"/>
      <c r="UUB11" s="89"/>
      <c r="UUD11" s="91"/>
      <c r="UUE11" s="92"/>
      <c r="UUH11" s="89"/>
      <c r="UUJ11" s="91"/>
      <c r="UUK11" s="92"/>
      <c r="UUN11" s="89"/>
      <c r="UUP11" s="91"/>
      <c r="UUQ11" s="92"/>
      <c r="UUT11" s="89"/>
      <c r="UUV11" s="91"/>
      <c r="UUW11" s="92"/>
      <c r="UUZ11" s="89"/>
      <c r="UVB11" s="91"/>
      <c r="UVC11" s="92"/>
      <c r="UVF11" s="89"/>
      <c r="UVH11" s="91"/>
      <c r="UVI11" s="92"/>
      <c r="UVL11" s="89"/>
      <c r="UVN11" s="91"/>
      <c r="UVO11" s="92"/>
      <c r="UVR11" s="89"/>
      <c r="UVT11" s="91"/>
      <c r="UVU11" s="92"/>
      <c r="UVX11" s="89"/>
      <c r="UVZ11" s="91"/>
      <c r="UWA11" s="92"/>
      <c r="UWD11" s="89"/>
      <c r="UWF11" s="91"/>
      <c r="UWG11" s="92"/>
      <c r="UWJ11" s="89"/>
      <c r="UWL11" s="91"/>
      <c r="UWM11" s="92"/>
      <c r="UWP11" s="89"/>
      <c r="UWR11" s="91"/>
      <c r="UWS11" s="92"/>
      <c r="UWV11" s="89"/>
      <c r="UWX11" s="91"/>
      <c r="UWY11" s="92"/>
      <c r="UXB11" s="89"/>
      <c r="UXD11" s="91"/>
      <c r="UXE11" s="92"/>
      <c r="UXH11" s="89"/>
      <c r="UXJ11" s="91"/>
      <c r="UXK11" s="92"/>
      <c r="UXN11" s="89"/>
      <c r="UXP11" s="91"/>
      <c r="UXQ11" s="92"/>
      <c r="UXT11" s="89"/>
      <c r="UXV11" s="91"/>
      <c r="UXW11" s="92"/>
      <c r="UXZ11" s="89"/>
      <c r="UYB11" s="91"/>
      <c r="UYC11" s="92"/>
      <c r="UYF11" s="89"/>
      <c r="UYH11" s="91"/>
      <c r="UYI11" s="92"/>
      <c r="UYL11" s="89"/>
      <c r="UYN11" s="91"/>
      <c r="UYO11" s="92"/>
      <c r="UYR11" s="89"/>
      <c r="UYT11" s="91"/>
      <c r="UYU11" s="92"/>
      <c r="UYX11" s="89"/>
      <c r="UYZ11" s="91"/>
      <c r="UZA11" s="92"/>
      <c r="UZD11" s="89"/>
      <c r="UZF11" s="91"/>
      <c r="UZG11" s="92"/>
      <c r="UZJ11" s="89"/>
      <c r="UZL11" s="91"/>
      <c r="UZM11" s="92"/>
      <c r="UZP11" s="89"/>
      <c r="UZR11" s="91"/>
      <c r="UZS11" s="92"/>
      <c r="UZV11" s="89"/>
      <c r="UZX11" s="91"/>
      <c r="UZY11" s="92"/>
      <c r="VAB11" s="89"/>
      <c r="VAD11" s="91"/>
      <c r="VAE11" s="92"/>
      <c r="VAH11" s="89"/>
      <c r="VAJ11" s="91"/>
      <c r="VAK11" s="92"/>
      <c r="VAN11" s="89"/>
      <c r="VAP11" s="91"/>
      <c r="VAQ11" s="92"/>
      <c r="VAT11" s="89"/>
      <c r="VAV11" s="91"/>
      <c r="VAW11" s="92"/>
      <c r="VAZ11" s="89"/>
      <c r="VBB11" s="91"/>
      <c r="VBC11" s="92"/>
      <c r="VBF11" s="89"/>
      <c r="VBH11" s="91"/>
      <c r="VBI11" s="92"/>
      <c r="VBL11" s="89"/>
      <c r="VBN11" s="91"/>
      <c r="VBO11" s="92"/>
      <c r="VBR11" s="89"/>
      <c r="VBT11" s="91"/>
      <c r="VBU11" s="92"/>
      <c r="VBX11" s="89"/>
      <c r="VBZ11" s="91"/>
      <c r="VCA11" s="92"/>
      <c r="VCD11" s="89"/>
      <c r="VCF11" s="91"/>
      <c r="VCG11" s="92"/>
      <c r="VCJ11" s="89"/>
      <c r="VCL11" s="91"/>
      <c r="VCM11" s="92"/>
      <c r="VCP11" s="89"/>
      <c r="VCR11" s="91"/>
      <c r="VCS11" s="92"/>
      <c r="VCV11" s="89"/>
      <c r="VCX11" s="91"/>
      <c r="VCY11" s="92"/>
      <c r="VDB11" s="89"/>
      <c r="VDD11" s="91"/>
      <c r="VDE11" s="92"/>
      <c r="VDH11" s="89"/>
      <c r="VDJ11" s="91"/>
      <c r="VDK11" s="92"/>
      <c r="VDN11" s="89"/>
      <c r="VDP11" s="91"/>
      <c r="VDQ11" s="92"/>
      <c r="VDT11" s="89"/>
      <c r="VDV11" s="91"/>
      <c r="VDW11" s="92"/>
      <c r="VDZ11" s="89"/>
      <c r="VEB11" s="91"/>
      <c r="VEC11" s="92"/>
      <c r="VEF11" s="89"/>
      <c r="VEH11" s="91"/>
      <c r="VEI11" s="92"/>
      <c r="VEL11" s="89"/>
      <c r="VEN11" s="91"/>
      <c r="VEO11" s="92"/>
      <c r="VER11" s="89"/>
      <c r="VET11" s="91"/>
      <c r="VEU11" s="92"/>
      <c r="VEX11" s="89"/>
      <c r="VEZ11" s="91"/>
      <c r="VFA11" s="92"/>
      <c r="VFD11" s="89"/>
      <c r="VFF11" s="91"/>
      <c r="VFG11" s="92"/>
      <c r="VFJ11" s="89"/>
      <c r="VFL11" s="91"/>
      <c r="VFM11" s="92"/>
      <c r="VFP11" s="89"/>
      <c r="VFR11" s="91"/>
      <c r="VFS11" s="92"/>
      <c r="VFV11" s="89"/>
      <c r="VFX11" s="91"/>
      <c r="VFY11" s="92"/>
      <c r="VGB11" s="89"/>
      <c r="VGD11" s="91"/>
      <c r="VGE11" s="92"/>
      <c r="VGH11" s="89"/>
      <c r="VGJ11" s="91"/>
      <c r="VGK11" s="92"/>
      <c r="VGN11" s="89"/>
      <c r="VGP11" s="91"/>
      <c r="VGQ11" s="92"/>
      <c r="VGT11" s="89"/>
      <c r="VGV11" s="91"/>
      <c r="VGW11" s="92"/>
      <c r="VGZ11" s="89"/>
      <c r="VHB11" s="91"/>
      <c r="VHC11" s="92"/>
      <c r="VHF11" s="89"/>
      <c r="VHH11" s="91"/>
      <c r="VHI11" s="92"/>
      <c r="VHL11" s="89"/>
      <c r="VHN11" s="91"/>
      <c r="VHO11" s="92"/>
      <c r="VHR11" s="89"/>
      <c r="VHT11" s="91"/>
      <c r="VHU11" s="92"/>
      <c r="VHX11" s="89"/>
      <c r="VHZ11" s="91"/>
      <c r="VIA11" s="92"/>
      <c r="VID11" s="89"/>
      <c r="VIF11" s="91"/>
      <c r="VIG11" s="92"/>
      <c r="VIJ11" s="89"/>
      <c r="VIL11" s="91"/>
      <c r="VIM11" s="92"/>
      <c r="VIP11" s="89"/>
      <c r="VIR11" s="91"/>
      <c r="VIS11" s="92"/>
      <c r="VIV11" s="89"/>
      <c r="VIX11" s="91"/>
      <c r="VIY11" s="92"/>
      <c r="VJB11" s="89"/>
      <c r="VJD11" s="91"/>
      <c r="VJE11" s="92"/>
      <c r="VJH11" s="89"/>
      <c r="VJJ11" s="91"/>
      <c r="VJK11" s="92"/>
      <c r="VJN11" s="89"/>
      <c r="VJP11" s="91"/>
      <c r="VJQ11" s="92"/>
      <c r="VJT11" s="89"/>
      <c r="VJV11" s="91"/>
      <c r="VJW11" s="92"/>
      <c r="VJZ11" s="89"/>
      <c r="VKB11" s="91"/>
      <c r="VKC11" s="92"/>
      <c r="VKF11" s="89"/>
      <c r="VKH11" s="91"/>
      <c r="VKI11" s="92"/>
      <c r="VKL11" s="89"/>
      <c r="VKN11" s="91"/>
      <c r="VKO11" s="92"/>
      <c r="VKR11" s="89"/>
      <c r="VKT11" s="91"/>
      <c r="VKU11" s="92"/>
      <c r="VKX11" s="89"/>
      <c r="VKZ11" s="91"/>
      <c r="VLA11" s="92"/>
      <c r="VLD11" s="89"/>
      <c r="VLF11" s="91"/>
      <c r="VLG11" s="92"/>
      <c r="VLJ11" s="89"/>
      <c r="VLL11" s="91"/>
      <c r="VLM11" s="92"/>
      <c r="VLP11" s="89"/>
      <c r="VLR11" s="91"/>
      <c r="VLS11" s="92"/>
      <c r="VLV11" s="89"/>
      <c r="VLX11" s="91"/>
      <c r="VLY11" s="92"/>
      <c r="VMB11" s="89"/>
      <c r="VMD11" s="91"/>
      <c r="VME11" s="92"/>
      <c r="VMH11" s="89"/>
      <c r="VMJ11" s="91"/>
      <c r="VMK11" s="92"/>
      <c r="VMN11" s="89"/>
      <c r="VMP11" s="91"/>
      <c r="VMQ11" s="92"/>
      <c r="VMT11" s="89"/>
      <c r="VMV11" s="91"/>
      <c r="VMW11" s="92"/>
      <c r="VMZ11" s="89"/>
      <c r="VNB11" s="91"/>
      <c r="VNC11" s="92"/>
      <c r="VNF11" s="89"/>
      <c r="VNH11" s="91"/>
      <c r="VNI11" s="92"/>
      <c r="VNL11" s="89"/>
      <c r="VNN11" s="91"/>
      <c r="VNO11" s="92"/>
      <c r="VNR11" s="89"/>
      <c r="VNT11" s="91"/>
      <c r="VNU11" s="92"/>
      <c r="VNX11" s="89"/>
      <c r="VNZ11" s="91"/>
      <c r="VOA11" s="92"/>
      <c r="VOD11" s="89"/>
      <c r="VOF11" s="91"/>
      <c r="VOG11" s="92"/>
      <c r="VOJ11" s="89"/>
      <c r="VOL11" s="91"/>
      <c r="VOM11" s="92"/>
      <c r="VOP11" s="89"/>
      <c r="VOR11" s="91"/>
      <c r="VOS11" s="92"/>
      <c r="VOV11" s="89"/>
      <c r="VOX11" s="91"/>
      <c r="VOY11" s="92"/>
      <c r="VPB11" s="89"/>
      <c r="VPD11" s="91"/>
      <c r="VPE11" s="92"/>
      <c r="VPH11" s="89"/>
      <c r="VPJ11" s="91"/>
      <c r="VPK11" s="92"/>
      <c r="VPN11" s="89"/>
      <c r="VPP11" s="91"/>
      <c r="VPQ11" s="92"/>
      <c r="VPT11" s="89"/>
      <c r="VPV11" s="91"/>
      <c r="VPW11" s="92"/>
      <c r="VPZ11" s="89"/>
      <c r="VQB11" s="91"/>
      <c r="VQC11" s="92"/>
      <c r="VQF11" s="89"/>
      <c r="VQH11" s="91"/>
      <c r="VQI11" s="92"/>
      <c r="VQL11" s="89"/>
      <c r="VQN11" s="91"/>
      <c r="VQO11" s="92"/>
      <c r="VQR11" s="89"/>
      <c r="VQT11" s="91"/>
      <c r="VQU11" s="92"/>
      <c r="VQX11" s="89"/>
      <c r="VQZ11" s="91"/>
      <c r="VRA11" s="92"/>
      <c r="VRD11" s="89"/>
      <c r="VRF11" s="91"/>
      <c r="VRG11" s="92"/>
      <c r="VRJ11" s="89"/>
      <c r="VRL11" s="91"/>
      <c r="VRM11" s="92"/>
      <c r="VRP11" s="89"/>
      <c r="VRR11" s="91"/>
      <c r="VRS11" s="92"/>
      <c r="VRV11" s="89"/>
      <c r="VRX11" s="91"/>
      <c r="VRY11" s="92"/>
      <c r="VSB11" s="89"/>
      <c r="VSD11" s="91"/>
      <c r="VSE11" s="92"/>
      <c r="VSH11" s="89"/>
      <c r="VSJ11" s="91"/>
      <c r="VSK11" s="92"/>
      <c r="VSN11" s="89"/>
      <c r="VSP11" s="91"/>
      <c r="VSQ11" s="92"/>
      <c r="VST11" s="89"/>
      <c r="VSV11" s="91"/>
      <c r="VSW11" s="92"/>
      <c r="VSZ11" s="89"/>
      <c r="VTB11" s="91"/>
      <c r="VTC11" s="92"/>
      <c r="VTF11" s="89"/>
      <c r="VTH11" s="91"/>
      <c r="VTI11" s="92"/>
      <c r="VTL11" s="89"/>
      <c r="VTN11" s="91"/>
      <c r="VTO11" s="92"/>
      <c r="VTR11" s="89"/>
      <c r="VTT11" s="91"/>
      <c r="VTU11" s="92"/>
      <c r="VTX11" s="89"/>
      <c r="VTZ11" s="91"/>
      <c r="VUA11" s="92"/>
      <c r="VUD11" s="89"/>
      <c r="VUF11" s="91"/>
      <c r="VUG11" s="92"/>
      <c r="VUJ11" s="89"/>
      <c r="VUL11" s="91"/>
      <c r="VUM11" s="92"/>
      <c r="VUP11" s="89"/>
      <c r="VUR11" s="91"/>
      <c r="VUS11" s="92"/>
      <c r="VUV11" s="89"/>
      <c r="VUX11" s="91"/>
      <c r="VUY11" s="92"/>
      <c r="VVB11" s="89"/>
      <c r="VVD11" s="91"/>
      <c r="VVE11" s="92"/>
      <c r="VVH11" s="89"/>
      <c r="VVJ11" s="91"/>
      <c r="VVK11" s="92"/>
      <c r="VVN11" s="89"/>
      <c r="VVP11" s="91"/>
      <c r="VVQ11" s="92"/>
      <c r="VVT11" s="89"/>
      <c r="VVV11" s="91"/>
      <c r="VVW11" s="92"/>
      <c r="VVZ11" s="89"/>
      <c r="VWB11" s="91"/>
      <c r="VWC11" s="92"/>
      <c r="VWF11" s="89"/>
      <c r="VWH11" s="91"/>
      <c r="VWI11" s="92"/>
      <c r="VWL11" s="89"/>
      <c r="VWN11" s="91"/>
      <c r="VWO11" s="92"/>
      <c r="VWR11" s="89"/>
      <c r="VWT11" s="91"/>
      <c r="VWU11" s="92"/>
      <c r="VWX11" s="89"/>
      <c r="VWZ11" s="91"/>
      <c r="VXA11" s="92"/>
      <c r="VXD11" s="89"/>
      <c r="VXF11" s="91"/>
      <c r="VXG11" s="92"/>
      <c r="VXJ11" s="89"/>
      <c r="VXL11" s="91"/>
      <c r="VXM11" s="92"/>
      <c r="VXP11" s="89"/>
      <c r="VXR11" s="91"/>
      <c r="VXS11" s="92"/>
      <c r="VXV11" s="89"/>
      <c r="VXX11" s="91"/>
      <c r="VXY11" s="92"/>
      <c r="VYB11" s="89"/>
      <c r="VYD11" s="91"/>
      <c r="VYE11" s="92"/>
      <c r="VYH11" s="89"/>
      <c r="VYJ11" s="91"/>
      <c r="VYK11" s="92"/>
      <c r="VYN11" s="89"/>
      <c r="VYP11" s="91"/>
      <c r="VYQ11" s="92"/>
      <c r="VYT11" s="89"/>
      <c r="VYV11" s="91"/>
      <c r="VYW11" s="92"/>
      <c r="VYZ11" s="89"/>
      <c r="VZB11" s="91"/>
      <c r="VZC11" s="92"/>
      <c r="VZF11" s="89"/>
      <c r="VZH11" s="91"/>
      <c r="VZI11" s="92"/>
      <c r="VZL11" s="89"/>
      <c r="VZN11" s="91"/>
      <c r="VZO11" s="92"/>
      <c r="VZR11" s="89"/>
      <c r="VZT11" s="91"/>
      <c r="VZU11" s="92"/>
      <c r="VZX11" s="89"/>
      <c r="VZZ11" s="91"/>
      <c r="WAA11" s="92"/>
      <c r="WAD11" s="89"/>
      <c r="WAF11" s="91"/>
      <c r="WAG11" s="92"/>
      <c r="WAJ11" s="89"/>
      <c r="WAL11" s="91"/>
      <c r="WAM11" s="92"/>
      <c r="WAP11" s="89"/>
      <c r="WAR11" s="91"/>
      <c r="WAS11" s="92"/>
      <c r="WAV11" s="89"/>
      <c r="WAX11" s="91"/>
      <c r="WAY11" s="92"/>
      <c r="WBB11" s="89"/>
      <c r="WBD11" s="91"/>
      <c r="WBE11" s="92"/>
      <c r="WBH11" s="89"/>
      <c r="WBJ11" s="91"/>
      <c r="WBK11" s="92"/>
      <c r="WBN11" s="89"/>
      <c r="WBP11" s="91"/>
      <c r="WBQ11" s="92"/>
      <c r="WBT11" s="89"/>
      <c r="WBV11" s="91"/>
      <c r="WBW11" s="92"/>
      <c r="WBZ11" s="89"/>
      <c r="WCB11" s="91"/>
      <c r="WCC11" s="92"/>
      <c r="WCF11" s="89"/>
      <c r="WCH11" s="91"/>
      <c r="WCI11" s="92"/>
      <c r="WCL11" s="89"/>
      <c r="WCN11" s="91"/>
      <c r="WCO11" s="92"/>
      <c r="WCR11" s="89"/>
      <c r="WCT11" s="91"/>
      <c r="WCU11" s="92"/>
      <c r="WCX11" s="89"/>
      <c r="WCZ11" s="91"/>
      <c r="WDA11" s="92"/>
      <c r="WDD11" s="89"/>
      <c r="WDF11" s="91"/>
      <c r="WDG11" s="92"/>
      <c r="WDJ11" s="89"/>
      <c r="WDL11" s="91"/>
      <c r="WDM11" s="92"/>
      <c r="WDP11" s="89"/>
      <c r="WDR11" s="91"/>
      <c r="WDS11" s="92"/>
      <c r="WDV11" s="89"/>
      <c r="WDX11" s="91"/>
      <c r="WDY11" s="92"/>
      <c r="WEB11" s="89"/>
      <c r="WED11" s="91"/>
      <c r="WEE11" s="92"/>
      <c r="WEH11" s="89"/>
      <c r="WEJ11" s="91"/>
      <c r="WEK11" s="92"/>
      <c r="WEN11" s="89"/>
      <c r="WEP11" s="91"/>
      <c r="WEQ11" s="92"/>
      <c r="WET11" s="89"/>
      <c r="WEV11" s="91"/>
      <c r="WEW11" s="92"/>
      <c r="WEZ11" s="89"/>
      <c r="WFB11" s="91"/>
      <c r="WFC11" s="92"/>
      <c r="WFF11" s="89"/>
      <c r="WFH11" s="91"/>
      <c r="WFI11" s="92"/>
      <c r="WFL11" s="89"/>
      <c r="WFN11" s="91"/>
      <c r="WFO11" s="92"/>
      <c r="WFR11" s="89"/>
      <c r="WFT11" s="91"/>
      <c r="WFU11" s="92"/>
      <c r="WFX11" s="89"/>
      <c r="WFZ11" s="91"/>
      <c r="WGA11" s="92"/>
      <c r="WGD11" s="89"/>
      <c r="WGF11" s="91"/>
      <c r="WGG11" s="92"/>
      <c r="WGJ11" s="89"/>
      <c r="WGL11" s="91"/>
      <c r="WGM11" s="92"/>
      <c r="WGP11" s="89"/>
      <c r="WGR11" s="91"/>
      <c r="WGS11" s="92"/>
      <c r="WGV11" s="89"/>
      <c r="WGX11" s="91"/>
      <c r="WGY11" s="92"/>
      <c r="WHB11" s="89"/>
      <c r="WHD11" s="91"/>
      <c r="WHE11" s="92"/>
      <c r="WHH11" s="89"/>
      <c r="WHJ11" s="91"/>
      <c r="WHK11" s="92"/>
      <c r="WHN11" s="89"/>
      <c r="WHP11" s="91"/>
      <c r="WHQ11" s="92"/>
      <c r="WHT11" s="89"/>
      <c r="WHV11" s="91"/>
      <c r="WHW11" s="92"/>
      <c r="WHZ11" s="89"/>
      <c r="WIB11" s="91"/>
      <c r="WIC11" s="92"/>
      <c r="WIF11" s="89"/>
      <c r="WIH11" s="91"/>
      <c r="WII11" s="92"/>
      <c r="WIL11" s="89"/>
      <c r="WIN11" s="91"/>
      <c r="WIO11" s="92"/>
      <c r="WIR11" s="89"/>
      <c r="WIT11" s="91"/>
      <c r="WIU11" s="92"/>
      <c r="WIX11" s="89"/>
      <c r="WIZ11" s="91"/>
      <c r="WJA11" s="92"/>
      <c r="WJD11" s="89"/>
      <c r="WJF11" s="91"/>
      <c r="WJG11" s="92"/>
      <c r="WJJ11" s="89"/>
      <c r="WJL11" s="91"/>
      <c r="WJM11" s="92"/>
      <c r="WJP11" s="89"/>
      <c r="WJR11" s="91"/>
      <c r="WJS11" s="92"/>
      <c r="WJV11" s="89"/>
      <c r="WJX11" s="91"/>
      <c r="WJY11" s="92"/>
      <c r="WKB11" s="89"/>
      <c r="WKD11" s="91"/>
      <c r="WKE11" s="92"/>
      <c r="WKH11" s="89"/>
      <c r="WKJ11" s="91"/>
      <c r="WKK11" s="92"/>
      <c r="WKN11" s="89"/>
      <c r="WKP11" s="91"/>
      <c r="WKQ11" s="92"/>
      <c r="WKT11" s="89"/>
      <c r="WKV11" s="91"/>
      <c r="WKW11" s="92"/>
      <c r="WKZ11" s="89"/>
      <c r="WLB11" s="91"/>
      <c r="WLC11" s="92"/>
      <c r="WLF11" s="89"/>
      <c r="WLH11" s="91"/>
      <c r="WLI11" s="92"/>
      <c r="WLL11" s="89"/>
      <c r="WLN11" s="91"/>
      <c r="WLO11" s="92"/>
      <c r="WLR11" s="89"/>
      <c r="WLT11" s="91"/>
      <c r="WLU11" s="92"/>
      <c r="WLX11" s="89"/>
      <c r="WLZ11" s="91"/>
      <c r="WMA11" s="92"/>
      <c r="WMD11" s="89"/>
      <c r="WMF11" s="91"/>
      <c r="WMG11" s="92"/>
      <c r="WMJ11" s="89"/>
      <c r="WML11" s="91"/>
      <c r="WMM11" s="92"/>
      <c r="WMP11" s="89"/>
      <c r="WMR11" s="91"/>
      <c r="WMS11" s="92"/>
      <c r="WMV11" s="89"/>
      <c r="WMX11" s="91"/>
      <c r="WMY11" s="92"/>
      <c r="WNB11" s="89"/>
      <c r="WND11" s="91"/>
      <c r="WNE11" s="92"/>
      <c r="WNH11" s="89"/>
      <c r="WNJ11" s="91"/>
      <c r="WNK11" s="92"/>
      <c r="WNN11" s="89"/>
      <c r="WNP11" s="91"/>
      <c r="WNQ11" s="92"/>
      <c r="WNT11" s="89"/>
      <c r="WNV11" s="91"/>
      <c r="WNW11" s="92"/>
      <c r="WNZ11" s="89"/>
      <c r="WOB11" s="91"/>
      <c r="WOC11" s="92"/>
      <c r="WOF11" s="89"/>
      <c r="WOH11" s="91"/>
      <c r="WOI11" s="92"/>
      <c r="WOL11" s="89"/>
      <c r="WON11" s="91"/>
      <c r="WOO11" s="92"/>
      <c r="WOR11" s="89"/>
      <c r="WOT11" s="91"/>
      <c r="WOU11" s="92"/>
      <c r="WOX11" s="89"/>
      <c r="WOZ11" s="91"/>
      <c r="WPA11" s="92"/>
      <c r="WPD11" s="89"/>
      <c r="WPF11" s="91"/>
      <c r="WPG11" s="92"/>
      <c r="WPJ11" s="89"/>
      <c r="WPL11" s="91"/>
      <c r="WPM11" s="92"/>
      <c r="WPP11" s="89"/>
      <c r="WPR11" s="91"/>
      <c r="WPS11" s="92"/>
      <c r="WPV11" s="89"/>
      <c r="WPX11" s="91"/>
      <c r="WPY11" s="92"/>
      <c r="WQB11" s="89"/>
      <c r="WQD11" s="91"/>
      <c r="WQE11" s="92"/>
      <c r="WQH11" s="89"/>
      <c r="WQJ11" s="91"/>
      <c r="WQK11" s="92"/>
      <c r="WQN11" s="89"/>
      <c r="WQP11" s="91"/>
      <c r="WQQ11" s="92"/>
      <c r="WQT11" s="89"/>
      <c r="WQV11" s="91"/>
      <c r="WQW11" s="92"/>
      <c r="WQZ11" s="89"/>
      <c r="WRB11" s="91"/>
      <c r="WRC11" s="92"/>
      <c r="WRF11" s="89"/>
      <c r="WRH11" s="91"/>
      <c r="WRI11" s="92"/>
      <c r="WRL11" s="89"/>
      <c r="WRN11" s="91"/>
      <c r="WRO11" s="92"/>
      <c r="WRR11" s="89"/>
      <c r="WRT11" s="91"/>
      <c r="WRU11" s="92"/>
      <c r="WRX11" s="89"/>
      <c r="WRZ11" s="91"/>
      <c r="WSA11" s="92"/>
      <c r="WSD11" s="89"/>
      <c r="WSF11" s="91"/>
      <c r="WSG11" s="92"/>
      <c r="WSJ11" s="89"/>
      <c r="WSL11" s="91"/>
      <c r="WSM11" s="92"/>
      <c r="WSP11" s="89"/>
      <c r="WSR11" s="91"/>
      <c r="WSS11" s="92"/>
      <c r="WSV11" s="89"/>
      <c r="WSX11" s="91"/>
      <c r="WSY11" s="92"/>
      <c r="WTB11" s="89"/>
      <c r="WTD11" s="91"/>
      <c r="WTE11" s="92"/>
      <c r="WTH11" s="89"/>
      <c r="WTJ11" s="91"/>
      <c r="WTK11" s="92"/>
      <c r="WTN11" s="89"/>
      <c r="WTP11" s="91"/>
      <c r="WTQ11" s="92"/>
      <c r="WTT11" s="89"/>
      <c r="WTV11" s="91"/>
      <c r="WTW11" s="92"/>
      <c r="WTZ11" s="89"/>
      <c r="WUB11" s="91"/>
      <c r="WUC11" s="92"/>
      <c r="WUF11" s="89"/>
      <c r="WUH11" s="91"/>
      <c r="WUI11" s="92"/>
      <c r="WUL11" s="89"/>
      <c r="WUN11" s="91"/>
      <c r="WUO11" s="92"/>
      <c r="WUR11" s="89"/>
      <c r="WUT11" s="91"/>
      <c r="WUU11" s="92"/>
      <c r="WUX11" s="89"/>
      <c r="WUZ11" s="91"/>
      <c r="WVA11" s="92"/>
      <c r="WVD11" s="89"/>
      <c r="WVF11" s="91"/>
      <c r="WVG11" s="92"/>
      <c r="WVJ11" s="89"/>
      <c r="WVL11" s="91"/>
      <c r="WVM11" s="92"/>
      <c r="WVP11" s="89"/>
      <c r="WVR11" s="91"/>
      <c r="WVS11" s="92"/>
      <c r="WVV11" s="89"/>
      <c r="WVX11" s="91"/>
      <c r="WVY11" s="92"/>
      <c r="WWB11" s="89"/>
      <c r="WWD11" s="91"/>
      <c r="WWE11" s="92"/>
      <c r="WWH11" s="89"/>
      <c r="WWJ11" s="91"/>
      <c r="WWK11" s="92"/>
      <c r="WWN11" s="89"/>
      <c r="WWP11" s="91"/>
      <c r="WWQ11" s="92"/>
      <c r="WWT11" s="89"/>
      <c r="WWV11" s="91"/>
      <c r="WWW11" s="92"/>
      <c r="WWZ11" s="89"/>
      <c r="WXB11" s="91"/>
      <c r="WXC11" s="92"/>
      <c r="WXF11" s="89"/>
      <c r="WXH11" s="91"/>
      <c r="WXI11" s="92"/>
      <c r="WXL11" s="89"/>
      <c r="WXN11" s="91"/>
      <c r="WXO11" s="92"/>
      <c r="WXR11" s="89"/>
      <c r="WXT11" s="91"/>
      <c r="WXU11" s="92"/>
      <c r="WXX11" s="89"/>
      <c r="WXZ11" s="91"/>
      <c r="WYA11" s="92"/>
      <c r="WYD11" s="89"/>
      <c r="WYF11" s="91"/>
      <c r="WYG11" s="92"/>
      <c r="WYJ11" s="89"/>
      <c r="WYL11" s="91"/>
      <c r="WYM11" s="92"/>
      <c r="WYP11" s="89"/>
      <c r="WYR11" s="91"/>
      <c r="WYS11" s="92"/>
      <c r="WYV11" s="89"/>
      <c r="WYX11" s="91"/>
      <c r="WYY11" s="92"/>
      <c r="WZB11" s="89"/>
      <c r="WZD11" s="91"/>
      <c r="WZE11" s="92"/>
      <c r="WZH11" s="89"/>
      <c r="WZJ11" s="91"/>
      <c r="WZK11" s="92"/>
      <c r="WZN11" s="89"/>
      <c r="WZP11" s="91"/>
      <c r="WZQ11" s="92"/>
      <c r="WZT11" s="89"/>
      <c r="WZV11" s="91"/>
      <c r="WZW11" s="92"/>
      <c r="WZZ11" s="89"/>
      <c r="XAB11" s="91"/>
      <c r="XAC11" s="92"/>
      <c r="XAF11" s="89"/>
      <c r="XAH11" s="91"/>
      <c r="XAI11" s="92"/>
      <c r="XAL11" s="89"/>
      <c r="XAN11" s="91"/>
      <c r="XAO11" s="92"/>
      <c r="XAR11" s="89"/>
      <c r="XAT11" s="91"/>
      <c r="XAU11" s="92"/>
      <c r="XAX11" s="89"/>
      <c r="XAZ11" s="91"/>
      <c r="XBA11" s="92"/>
      <c r="XBD11" s="89"/>
      <c r="XBF11" s="91"/>
      <c r="XBG11" s="92"/>
      <c r="XBJ11" s="89"/>
      <c r="XBL11" s="91"/>
      <c r="XBM11" s="92"/>
      <c r="XBP11" s="89"/>
      <c r="XBR11" s="91"/>
      <c r="XBS11" s="92"/>
      <c r="XBV11" s="89"/>
      <c r="XBX11" s="91"/>
      <c r="XBY11" s="92"/>
      <c r="XCB11" s="89"/>
      <c r="XCD11" s="91"/>
      <c r="XCE11" s="92"/>
      <c r="XCH11" s="89"/>
      <c r="XCJ11" s="91"/>
      <c r="XCK11" s="92"/>
      <c r="XCN11" s="89"/>
      <c r="XCP11" s="91"/>
      <c r="XCQ11" s="92"/>
      <c r="XCT11" s="89"/>
      <c r="XCV11" s="91"/>
      <c r="XCW11" s="92"/>
      <c r="XCZ11" s="89"/>
      <c r="XDB11" s="91"/>
      <c r="XDC11" s="92"/>
      <c r="XDF11" s="89"/>
      <c r="XDH11" s="91"/>
      <c r="XDI11" s="92"/>
      <c r="XDL11" s="89"/>
      <c r="XDN11" s="91"/>
      <c r="XDO11" s="92"/>
      <c r="XDR11" s="89"/>
      <c r="XDT11" s="91"/>
      <c r="XDU11" s="92"/>
      <c r="XDX11" s="89"/>
      <c r="XDZ11" s="91"/>
      <c r="XEA11" s="92"/>
      <c r="XED11" s="89"/>
      <c r="XEF11" s="91"/>
      <c r="XEG11" s="92"/>
      <c r="XEJ11" s="89"/>
      <c r="XEL11" s="91"/>
      <c r="XEM11" s="92"/>
      <c r="XEP11" s="89"/>
      <c r="XER11" s="91"/>
      <c r="XES11" s="92"/>
      <c r="XEV11" s="89"/>
      <c r="XEX11" s="91"/>
      <c r="XEY11" s="92"/>
      <c r="XFB11" s="89"/>
    </row>
    <row r="12" spans="1:2048 2050:3071 3074:5120 5122:6143 6146:8192 8194:9215 9218:11264 11266:12287 12290:14336 14338:15359 15362:16382" s="13" customFormat="1" ht="28.8" x14ac:dyDescent="0.3">
      <c r="A12" s="73">
        <v>9</v>
      </c>
      <c r="B12" s="79">
        <v>44848</v>
      </c>
      <c r="C12" s="93" t="s">
        <v>86</v>
      </c>
      <c r="D12" s="94">
        <v>300000</v>
      </c>
      <c r="E12" s="88"/>
      <c r="F12" s="78"/>
      <c r="G12" s="78" t="s">
        <v>77</v>
      </c>
    </row>
    <row r="13" spans="1:2048 2050:3071 3074:5120 5122:6143 6146:8192 8194:9215 9218:11264 11266:12287 12290:14336 14338:15359 15362:16382" s="13" customFormat="1" ht="28.8" x14ac:dyDescent="0.3">
      <c r="A13" s="78">
        <v>10</v>
      </c>
      <c r="B13" s="79">
        <v>44849</v>
      </c>
      <c r="C13" s="93" t="s">
        <v>87</v>
      </c>
      <c r="D13" s="81">
        <v>900000</v>
      </c>
      <c r="E13" s="88"/>
      <c r="F13" s="78"/>
      <c r="G13" s="78" t="s">
        <v>77</v>
      </c>
    </row>
    <row r="14" spans="1:2048 2050:3071 3074:5120 5122:6143 6146:8192 8194:9215 9218:11264 11266:12287 12290:14336 14338:15359 15362:16382" s="13" customFormat="1" x14ac:dyDescent="0.3">
      <c r="A14" s="73">
        <v>11</v>
      </c>
      <c r="B14" s="79">
        <v>44851</v>
      </c>
      <c r="C14" s="78" t="s">
        <v>88</v>
      </c>
      <c r="D14" s="81">
        <v>2446400</v>
      </c>
      <c r="E14" s="88"/>
      <c r="F14" s="78"/>
      <c r="G14" s="78" t="s">
        <v>77</v>
      </c>
    </row>
    <row r="15" spans="1:2048 2050:3071 3074:5120 5122:6143 6146:8192 8194:9215 9218:11264 11266:12287 12290:14336 14338:15359 15362:16382" s="13" customFormat="1" x14ac:dyDescent="0.3">
      <c r="A15" s="78">
        <v>12</v>
      </c>
      <c r="B15" s="79">
        <v>44851</v>
      </c>
      <c r="C15" s="78" t="s">
        <v>88</v>
      </c>
      <c r="D15" s="81">
        <v>247500</v>
      </c>
      <c r="E15" s="88"/>
      <c r="F15" s="78"/>
      <c r="G15" s="78" t="s">
        <v>77</v>
      </c>
    </row>
    <row r="16" spans="1:2048 2050:3071 3074:5120 5122:6143 6146:8192 8194:9215 9218:11264 11266:12287 12290:14336 14338:15359 15362:16382" s="13" customFormat="1" x14ac:dyDescent="0.3">
      <c r="A16" s="73">
        <v>13</v>
      </c>
      <c r="B16" s="79">
        <v>44851</v>
      </c>
      <c r="C16" s="78" t="s">
        <v>89</v>
      </c>
      <c r="D16" s="81">
        <v>1000000</v>
      </c>
      <c r="E16" s="88"/>
      <c r="F16" s="78"/>
      <c r="G16" s="78" t="s">
        <v>77</v>
      </c>
    </row>
    <row r="17" spans="1:7" s="13" customFormat="1" x14ac:dyDescent="0.3">
      <c r="A17" s="78">
        <v>14</v>
      </c>
      <c r="B17" s="79">
        <v>44852</v>
      </c>
      <c r="C17" s="80" t="s">
        <v>90</v>
      </c>
      <c r="D17" s="81">
        <v>1901860</v>
      </c>
      <c r="E17" s="88"/>
      <c r="F17" s="78"/>
      <c r="G17" s="78" t="s">
        <v>77</v>
      </c>
    </row>
    <row r="18" spans="1:7" s="13" customFormat="1" x14ac:dyDescent="0.3">
      <c r="A18" s="73">
        <v>15</v>
      </c>
      <c r="B18" s="83">
        <v>44852</v>
      </c>
      <c r="C18" s="84" t="s">
        <v>81</v>
      </c>
      <c r="D18" s="85">
        <v>10000000</v>
      </c>
      <c r="E18" s="86"/>
      <c r="F18" s="87"/>
      <c r="G18" s="87" t="s">
        <v>82</v>
      </c>
    </row>
    <row r="19" spans="1:7" s="13" customFormat="1" x14ac:dyDescent="0.3">
      <c r="A19" s="78">
        <v>16</v>
      </c>
      <c r="B19" s="79">
        <v>44852</v>
      </c>
      <c r="C19" s="78" t="s">
        <v>91</v>
      </c>
      <c r="D19" s="81">
        <v>5502500</v>
      </c>
      <c r="E19" s="88"/>
      <c r="F19" s="78"/>
      <c r="G19" s="78" t="s">
        <v>77</v>
      </c>
    </row>
    <row r="20" spans="1:7" s="13" customFormat="1" x14ac:dyDescent="0.3">
      <c r="A20" s="73">
        <v>17</v>
      </c>
      <c r="B20" s="79">
        <v>44853</v>
      </c>
      <c r="C20" s="78" t="s">
        <v>92</v>
      </c>
      <c r="D20" s="81">
        <v>146000</v>
      </c>
      <c r="E20" s="88"/>
      <c r="F20" s="78"/>
      <c r="G20" s="78" t="s">
        <v>77</v>
      </c>
    </row>
    <row r="21" spans="1:7" s="13" customFormat="1" x14ac:dyDescent="0.3">
      <c r="A21" s="78">
        <v>18</v>
      </c>
      <c r="B21" s="79">
        <v>44853</v>
      </c>
      <c r="C21" s="78" t="s">
        <v>93</v>
      </c>
      <c r="D21" s="81">
        <v>811000</v>
      </c>
      <c r="E21" s="88"/>
      <c r="F21" s="78"/>
      <c r="G21" s="78" t="s">
        <v>77</v>
      </c>
    </row>
    <row r="22" spans="1:7" s="13" customFormat="1" x14ac:dyDescent="0.3">
      <c r="A22" s="73">
        <v>19</v>
      </c>
      <c r="B22" s="79">
        <v>44853</v>
      </c>
      <c r="C22" s="78" t="s">
        <v>94</v>
      </c>
      <c r="D22" s="81">
        <v>391600</v>
      </c>
      <c r="E22" s="88"/>
      <c r="F22" s="78"/>
      <c r="G22" s="78" t="s">
        <v>77</v>
      </c>
    </row>
    <row r="23" spans="1:7" s="13" customFormat="1" x14ac:dyDescent="0.3">
      <c r="A23" s="78">
        <v>20</v>
      </c>
      <c r="B23" s="79">
        <v>44853</v>
      </c>
      <c r="C23" s="78" t="s">
        <v>93</v>
      </c>
      <c r="D23" s="81">
        <v>3194100</v>
      </c>
      <c r="E23" s="88"/>
      <c r="F23" s="78"/>
      <c r="G23" s="78" t="s">
        <v>77</v>
      </c>
    </row>
    <row r="24" spans="1:7" s="13" customFormat="1" x14ac:dyDescent="0.3">
      <c r="A24" s="73">
        <v>21</v>
      </c>
      <c r="B24" s="79">
        <v>44853</v>
      </c>
      <c r="C24" s="78" t="s">
        <v>93</v>
      </c>
      <c r="D24" s="81">
        <v>8959000</v>
      </c>
      <c r="E24" s="88"/>
      <c r="F24" s="78"/>
      <c r="G24" s="78" t="s">
        <v>77</v>
      </c>
    </row>
    <row r="25" spans="1:7" s="13" customFormat="1" x14ac:dyDescent="0.3">
      <c r="A25" s="78">
        <v>22</v>
      </c>
      <c r="B25" s="79">
        <v>44854</v>
      </c>
      <c r="C25" s="78" t="s">
        <v>92</v>
      </c>
      <c r="D25" s="81">
        <v>184000</v>
      </c>
      <c r="E25" s="88"/>
      <c r="F25" s="78"/>
      <c r="G25" s="78" t="s">
        <v>77</v>
      </c>
    </row>
    <row r="26" spans="1:7" s="13" customFormat="1" x14ac:dyDescent="0.3">
      <c r="A26" s="73">
        <v>23</v>
      </c>
      <c r="B26" s="79">
        <v>44854</v>
      </c>
      <c r="C26" s="78" t="s">
        <v>95</v>
      </c>
      <c r="D26" s="81">
        <v>10002500</v>
      </c>
      <c r="E26" s="88"/>
      <c r="F26" s="78"/>
      <c r="G26" s="78" t="s">
        <v>77</v>
      </c>
    </row>
    <row r="27" spans="1:7" s="13" customFormat="1" x14ac:dyDescent="0.3">
      <c r="A27" s="78">
        <v>24</v>
      </c>
      <c r="B27" s="79">
        <v>44854</v>
      </c>
      <c r="C27" s="78" t="s">
        <v>96</v>
      </c>
      <c r="D27" s="81">
        <v>188000</v>
      </c>
      <c r="E27" s="88"/>
      <c r="F27" s="78"/>
      <c r="G27" s="78" t="s">
        <v>77</v>
      </c>
    </row>
    <row r="28" spans="1:7" s="13" customFormat="1" x14ac:dyDescent="0.3">
      <c r="A28" s="73">
        <v>25</v>
      </c>
      <c r="B28" s="79">
        <v>44854</v>
      </c>
      <c r="C28" s="78" t="s">
        <v>76</v>
      </c>
      <c r="D28" s="81">
        <v>295800</v>
      </c>
      <c r="E28" s="88"/>
      <c r="F28" s="78"/>
      <c r="G28" s="78" t="s">
        <v>77</v>
      </c>
    </row>
    <row r="29" spans="1:7" s="13" customFormat="1" x14ac:dyDescent="0.3">
      <c r="A29" s="78">
        <v>26</v>
      </c>
      <c r="B29" s="79">
        <v>44854</v>
      </c>
      <c r="C29" s="78" t="s">
        <v>94</v>
      </c>
      <c r="D29" s="81">
        <v>238700</v>
      </c>
      <c r="E29" s="88"/>
      <c r="F29" s="78"/>
      <c r="G29" s="78" t="s">
        <v>77</v>
      </c>
    </row>
    <row r="30" spans="1:7" s="13" customFormat="1" x14ac:dyDescent="0.3">
      <c r="A30" s="73">
        <v>27</v>
      </c>
      <c r="B30" s="79">
        <v>44854</v>
      </c>
      <c r="C30" s="78" t="s">
        <v>97</v>
      </c>
      <c r="D30" s="81"/>
      <c r="E30" s="88">
        <v>40000000</v>
      </c>
      <c r="F30" s="78"/>
      <c r="G30" s="78"/>
    </row>
    <row r="31" spans="1:7" s="13" customFormat="1" x14ac:dyDescent="0.3">
      <c r="A31" s="78">
        <v>28</v>
      </c>
      <c r="B31" s="83">
        <v>44854</v>
      </c>
      <c r="C31" s="87" t="s">
        <v>81</v>
      </c>
      <c r="D31" s="85">
        <v>7000000</v>
      </c>
      <c r="E31" s="86"/>
      <c r="F31" s="87"/>
      <c r="G31" s="87" t="s">
        <v>82</v>
      </c>
    </row>
    <row r="32" spans="1:7" s="13" customFormat="1" x14ac:dyDescent="0.3">
      <c r="A32" s="78"/>
      <c r="B32" s="79">
        <v>44854</v>
      </c>
      <c r="C32" s="78" t="s">
        <v>97</v>
      </c>
      <c r="D32" s="81"/>
      <c r="E32" s="88">
        <v>20000000</v>
      </c>
      <c r="F32" s="78"/>
      <c r="G32" s="78"/>
    </row>
    <row r="33" spans="1:11" s="13" customFormat="1" x14ac:dyDescent="0.3">
      <c r="A33" s="73">
        <v>29</v>
      </c>
      <c r="B33" s="79">
        <v>44859</v>
      </c>
      <c r="C33" s="78" t="s">
        <v>98</v>
      </c>
      <c r="D33" s="81">
        <v>139000</v>
      </c>
      <c r="E33" s="88"/>
      <c r="F33" s="78"/>
      <c r="G33" s="78"/>
    </row>
    <row r="34" spans="1:11" s="13" customFormat="1" x14ac:dyDescent="0.3">
      <c r="A34" s="78">
        <v>30</v>
      </c>
      <c r="B34" s="83">
        <v>44860</v>
      </c>
      <c r="C34" s="87" t="s">
        <v>81</v>
      </c>
      <c r="D34" s="85">
        <v>2500000</v>
      </c>
      <c r="E34" s="86"/>
      <c r="F34" s="87"/>
      <c r="G34" s="87" t="s">
        <v>82</v>
      </c>
    </row>
    <row r="35" spans="1:11" s="13" customFormat="1" x14ac:dyDescent="0.3">
      <c r="A35" s="73">
        <v>31</v>
      </c>
      <c r="B35" s="79">
        <v>44860</v>
      </c>
      <c r="C35" s="72" t="s">
        <v>76</v>
      </c>
      <c r="D35" s="81">
        <v>600000</v>
      </c>
      <c r="E35" s="88"/>
      <c r="F35" s="78"/>
      <c r="G35" s="78" t="s">
        <v>77</v>
      </c>
    </row>
    <row r="36" spans="1:11" s="13" customFormat="1" x14ac:dyDescent="0.3">
      <c r="A36" s="78">
        <v>32</v>
      </c>
      <c r="B36" s="79">
        <v>44861</v>
      </c>
      <c r="C36" s="78" t="s">
        <v>99</v>
      </c>
      <c r="D36" s="81">
        <v>4000000</v>
      </c>
      <c r="E36" s="88"/>
      <c r="F36" s="78"/>
      <c r="G36" s="78" t="s">
        <v>100</v>
      </c>
    </row>
    <row r="37" spans="1:11" s="13" customFormat="1" x14ac:dyDescent="0.3">
      <c r="A37" s="73">
        <v>33</v>
      </c>
      <c r="B37" s="79">
        <v>44862</v>
      </c>
      <c r="C37" s="78" t="s">
        <v>93</v>
      </c>
      <c r="D37" s="81">
        <v>2818300</v>
      </c>
      <c r="E37" s="88"/>
      <c r="F37" s="78"/>
      <c r="G37" s="78" t="s">
        <v>77</v>
      </c>
    </row>
    <row r="38" spans="1:11" s="13" customFormat="1" x14ac:dyDescent="0.3">
      <c r="A38" s="78">
        <v>34</v>
      </c>
      <c r="B38" s="79">
        <v>44863</v>
      </c>
      <c r="C38" s="78" t="s">
        <v>101</v>
      </c>
      <c r="D38" s="81">
        <v>157000</v>
      </c>
      <c r="E38" s="88"/>
      <c r="F38" s="78"/>
      <c r="G38" s="78" t="s">
        <v>77</v>
      </c>
    </row>
    <row r="39" spans="1:11" s="13" customFormat="1" x14ac:dyDescent="0.3">
      <c r="A39" s="73">
        <v>35</v>
      </c>
      <c r="B39" s="79">
        <v>44863</v>
      </c>
      <c r="C39" s="72" t="s">
        <v>76</v>
      </c>
      <c r="D39" s="81">
        <v>280000</v>
      </c>
      <c r="E39" s="88"/>
      <c r="F39" s="78"/>
      <c r="G39" s="78" t="s">
        <v>77</v>
      </c>
    </row>
    <row r="40" spans="1:11" s="13" customFormat="1" x14ac:dyDescent="0.3">
      <c r="A40" s="78">
        <v>36</v>
      </c>
      <c r="B40" s="95">
        <v>44867</v>
      </c>
      <c r="C40" s="72" t="s">
        <v>102</v>
      </c>
      <c r="D40" s="81">
        <v>561908</v>
      </c>
      <c r="E40" s="88"/>
      <c r="F40" s="78"/>
      <c r="G40" s="78" t="s">
        <v>77</v>
      </c>
    </row>
    <row r="41" spans="1:11" s="13" customFormat="1" x14ac:dyDescent="0.3">
      <c r="A41" s="73">
        <v>37</v>
      </c>
      <c r="B41" s="83">
        <v>44868</v>
      </c>
      <c r="C41" s="87" t="s">
        <v>81</v>
      </c>
      <c r="D41" s="85">
        <v>10000000</v>
      </c>
      <c r="E41" s="86"/>
      <c r="F41" s="96"/>
      <c r="G41" s="87" t="s">
        <v>82</v>
      </c>
    </row>
    <row r="42" spans="1:11" x14ac:dyDescent="0.3">
      <c r="A42" s="78">
        <v>38</v>
      </c>
      <c r="B42" s="95">
        <v>44868</v>
      </c>
      <c r="C42" s="72" t="s">
        <v>76</v>
      </c>
      <c r="D42" s="97">
        <v>250000</v>
      </c>
      <c r="E42" s="98"/>
      <c r="F42" s="68"/>
      <c r="G42" s="78" t="s">
        <v>77</v>
      </c>
    </row>
    <row r="43" spans="1:11" x14ac:dyDescent="0.3">
      <c r="A43" s="73">
        <v>39</v>
      </c>
      <c r="B43" s="95">
        <v>44868</v>
      </c>
      <c r="C43" s="72" t="s">
        <v>76</v>
      </c>
      <c r="D43" s="97">
        <v>300000</v>
      </c>
      <c r="E43" s="98"/>
      <c r="F43" s="68"/>
      <c r="G43" s="78" t="s">
        <v>77</v>
      </c>
    </row>
    <row r="44" spans="1:11" x14ac:dyDescent="0.3">
      <c r="A44" s="78">
        <v>24</v>
      </c>
      <c r="B44" s="95"/>
      <c r="C44" s="99"/>
      <c r="D44" s="97"/>
      <c r="E44" s="98"/>
      <c r="F44" s="68"/>
      <c r="G44" s="72"/>
    </row>
    <row r="45" spans="1:11" x14ac:dyDescent="0.3">
      <c r="A45" s="78">
        <v>31</v>
      </c>
      <c r="B45" s="95"/>
      <c r="C45" s="72"/>
      <c r="D45" s="97"/>
      <c r="E45" s="98"/>
      <c r="F45" s="68"/>
      <c r="G45" s="72"/>
    </row>
    <row r="46" spans="1:11" x14ac:dyDescent="0.3">
      <c r="A46" s="72"/>
      <c r="B46" s="100"/>
      <c r="C46" s="68" t="s">
        <v>103</v>
      </c>
      <c r="D46" s="97">
        <f>SUM(D6:D45)</f>
        <v>97813968</v>
      </c>
      <c r="E46" s="98">
        <f>SUM(E5:E45)</f>
        <v>100000000</v>
      </c>
      <c r="F46" s="71">
        <f>E46-D46</f>
        <v>2186032</v>
      </c>
      <c r="G46" s="72"/>
      <c r="H46" s="101"/>
      <c r="J46" s="102"/>
      <c r="K46" s="103"/>
    </row>
    <row r="47" spans="1:11" x14ac:dyDescent="0.3">
      <c r="H47" s="101"/>
      <c r="J47" s="102"/>
      <c r="K47" s="103"/>
    </row>
    <row r="48" spans="1:11" x14ac:dyDescent="0.3">
      <c r="B48" s="151" t="s">
        <v>104</v>
      </c>
      <c r="C48" s="107"/>
      <c r="D48" s="152" t="s">
        <v>105</v>
      </c>
      <c r="E48" s="108"/>
      <c r="F48" s="151" t="s">
        <v>106</v>
      </c>
      <c r="J48" s="102"/>
      <c r="K48" s="103"/>
    </row>
    <row r="49" spans="2:11" x14ac:dyDescent="0.3">
      <c r="B49" s="151"/>
      <c r="C49" s="107"/>
      <c r="D49" s="152"/>
      <c r="E49" s="108"/>
      <c r="F49" s="151"/>
      <c r="J49" s="102"/>
      <c r="K49" s="103"/>
    </row>
    <row r="50" spans="2:11" x14ac:dyDescent="0.3">
      <c r="B50" s="151"/>
      <c r="C50" s="107"/>
      <c r="D50" s="152"/>
      <c r="E50" s="108"/>
      <c r="F50" s="151"/>
      <c r="J50" s="102"/>
      <c r="K50" s="103"/>
    </row>
    <row r="51" spans="2:11" x14ac:dyDescent="0.3">
      <c r="B51" s="151"/>
      <c r="C51" s="107"/>
      <c r="D51" s="152"/>
      <c r="E51" s="108"/>
      <c r="F51" s="151"/>
    </row>
    <row r="52" spans="2:11" x14ac:dyDescent="0.3">
      <c r="B52" s="151"/>
      <c r="C52" s="107"/>
      <c r="D52" s="152"/>
      <c r="E52" s="108"/>
      <c r="F52" s="151"/>
      <c r="H52" s="101"/>
      <c r="I52" s="109"/>
      <c r="K52" s="110"/>
    </row>
    <row r="53" spans="2:11" x14ac:dyDescent="0.3">
      <c r="B53" s="151"/>
      <c r="C53" s="107"/>
      <c r="D53" s="152"/>
      <c r="E53" s="108"/>
      <c r="F53" s="151"/>
    </row>
    <row r="54" spans="2:11" x14ac:dyDescent="0.3">
      <c r="B54" s="151"/>
      <c r="C54" s="107"/>
      <c r="D54" s="152"/>
      <c r="E54" s="108"/>
      <c r="F54" s="151"/>
    </row>
    <row r="56" spans="2:11" x14ac:dyDescent="0.3">
      <c r="B56" s="104" t="s">
        <v>107</v>
      </c>
    </row>
  </sheetData>
  <mergeCells count="4">
    <mergeCell ref="A1:F1"/>
    <mergeCell ref="B48:B54"/>
    <mergeCell ref="D48:D54"/>
    <mergeCell ref="F48:F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4"/>
  <sheetViews>
    <sheetView topLeftCell="C42" zoomScale="70" zoomScaleNormal="70" workbookViewId="0">
      <selection activeCell="P11" sqref="P11"/>
    </sheetView>
  </sheetViews>
  <sheetFormatPr defaultColWidth="8.77734375" defaultRowHeight="15.6" x14ac:dyDescent="0.3"/>
  <cols>
    <col min="1" max="1" width="4.88671875" style="4" customWidth="1"/>
    <col min="2" max="2" width="15.21875" style="63" customWidth="1"/>
    <col min="3" max="3" width="81.88671875" style="3" customWidth="1"/>
    <col min="4" max="4" width="24.6640625" style="64" customWidth="1"/>
    <col min="5" max="6" width="18.109375" style="65" customWidth="1"/>
    <col min="7" max="7" width="14.44140625" style="65" customWidth="1"/>
    <col min="8" max="8" width="17.6640625" style="65" customWidth="1"/>
    <col min="9" max="9" width="16.44140625" style="65" customWidth="1"/>
    <col min="10" max="10" width="13.5546875" style="65" customWidth="1"/>
    <col min="11" max="11" width="14.5546875" style="65" customWidth="1"/>
    <col min="12" max="12" width="14.109375" style="65" customWidth="1"/>
    <col min="13" max="13" width="19.21875" style="65" customWidth="1"/>
    <col min="14" max="14" width="18.33203125" style="6" customWidth="1"/>
    <col min="15" max="15" width="20.6640625" style="3" customWidth="1"/>
    <col min="16" max="16" width="8.5546875" style="66" bestFit="1" customWidth="1"/>
    <col min="17" max="16384" width="8.77734375" style="3"/>
  </cols>
  <sheetData>
    <row r="1" spans="1:16" ht="31.5" customHeight="1" x14ac:dyDescent="0.4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"/>
      <c r="P1" s="2"/>
    </row>
    <row r="2" spans="1:16" x14ac:dyDescent="0.3">
      <c r="B2" s="5"/>
      <c r="C2" s="1"/>
      <c r="D2" s="6"/>
      <c r="E2" s="7"/>
      <c r="F2" s="7"/>
      <c r="G2" s="7"/>
      <c r="H2" s="7"/>
      <c r="I2" s="7"/>
      <c r="J2" s="7"/>
      <c r="K2" s="7"/>
      <c r="L2" s="7"/>
      <c r="M2" s="7"/>
      <c r="O2" s="1"/>
      <c r="P2" s="2"/>
    </row>
    <row r="3" spans="1:16" ht="16.2" thickBot="1" x14ac:dyDescent="0.35">
      <c r="B3" s="5"/>
      <c r="C3" s="1"/>
      <c r="D3" s="6"/>
      <c r="E3" s="7"/>
      <c r="F3" s="7"/>
      <c r="G3" s="7"/>
      <c r="H3" s="7"/>
      <c r="I3" s="7"/>
      <c r="J3" s="7"/>
      <c r="K3" s="7"/>
      <c r="L3" s="7"/>
      <c r="M3" s="7"/>
      <c r="O3" s="1"/>
      <c r="P3" s="2"/>
    </row>
    <row r="4" spans="1:16" ht="18" x14ac:dyDescent="0.35">
      <c r="A4" s="157" t="s">
        <v>1</v>
      </c>
      <c r="B4" s="159" t="s">
        <v>2</v>
      </c>
      <c r="C4" s="159" t="s">
        <v>3</v>
      </c>
      <c r="D4" s="161" t="s">
        <v>4</v>
      </c>
      <c r="E4" s="163" t="s">
        <v>5</v>
      </c>
      <c r="F4" s="164"/>
      <c r="G4" s="164"/>
      <c r="H4" s="164"/>
      <c r="I4" s="164"/>
      <c r="J4" s="164"/>
      <c r="K4" s="164"/>
      <c r="L4" s="164"/>
      <c r="M4" s="164"/>
      <c r="N4" s="8"/>
      <c r="O4" s="1"/>
      <c r="P4" s="2"/>
    </row>
    <row r="5" spans="1:16" s="13" customFormat="1" ht="34.5" customHeight="1" x14ac:dyDescent="0.3">
      <c r="A5" s="158"/>
      <c r="B5" s="160"/>
      <c r="C5" s="160"/>
      <c r="D5" s="162"/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10</v>
      </c>
      <c r="L5" s="9" t="s">
        <v>11</v>
      </c>
      <c r="M5" s="9" t="s">
        <v>12</v>
      </c>
      <c r="N5" s="10" t="s">
        <v>13</v>
      </c>
      <c r="O5" s="11"/>
      <c r="P5" s="12"/>
    </row>
    <row r="6" spans="1:16" s="11" customFormat="1" ht="21" customHeight="1" x14ac:dyDescent="0.3">
      <c r="A6" s="14">
        <v>1</v>
      </c>
      <c r="B6" s="15">
        <v>44822</v>
      </c>
      <c r="C6" s="16" t="s">
        <v>14</v>
      </c>
      <c r="D6" s="17"/>
      <c r="E6" s="18"/>
      <c r="F6" s="18"/>
      <c r="G6" s="18"/>
      <c r="H6" s="18"/>
      <c r="I6" s="18"/>
      <c r="J6" s="18"/>
      <c r="K6" s="18"/>
      <c r="L6" s="18"/>
      <c r="M6" s="19">
        <v>232000</v>
      </c>
      <c r="N6" s="14"/>
      <c r="P6" s="12"/>
    </row>
    <row r="7" spans="1:16" s="27" customFormat="1" ht="21" customHeight="1" x14ac:dyDescent="0.3">
      <c r="A7" s="20">
        <v>2</v>
      </c>
      <c r="B7" s="21">
        <v>44823</v>
      </c>
      <c r="C7" s="22" t="s">
        <v>15</v>
      </c>
      <c r="D7" s="23">
        <v>5000000</v>
      </c>
      <c r="E7" s="24"/>
      <c r="F7" s="24"/>
      <c r="G7" s="24"/>
      <c r="H7" s="24"/>
      <c r="I7" s="24"/>
      <c r="J7" s="24"/>
      <c r="K7" s="24"/>
      <c r="L7" s="24"/>
      <c r="M7" s="25"/>
      <c r="N7" s="26"/>
      <c r="O7" s="11"/>
      <c r="P7" s="12"/>
    </row>
    <row r="8" spans="1:16" s="27" customFormat="1" ht="21" customHeight="1" x14ac:dyDescent="0.3">
      <c r="A8" s="14">
        <v>3</v>
      </c>
      <c r="B8" s="15">
        <v>44831</v>
      </c>
      <c r="C8" s="16" t="s">
        <v>16</v>
      </c>
      <c r="D8" s="28">
        <v>16000000</v>
      </c>
      <c r="E8" s="29"/>
      <c r="F8" s="29"/>
      <c r="G8" s="29"/>
      <c r="H8" s="29"/>
      <c r="I8" s="29"/>
      <c r="J8" s="29"/>
      <c r="K8" s="29"/>
      <c r="L8" s="29"/>
      <c r="M8" s="30"/>
      <c r="N8" s="31"/>
      <c r="O8" s="11"/>
      <c r="P8" s="12"/>
    </row>
    <row r="9" spans="1:16" s="27" customFormat="1" ht="21" customHeight="1" x14ac:dyDescent="0.3">
      <c r="A9" s="20">
        <v>4</v>
      </c>
      <c r="B9" s="32">
        <v>44831</v>
      </c>
      <c r="C9" s="33" t="s">
        <v>17</v>
      </c>
      <c r="D9" s="34"/>
      <c r="E9" s="35"/>
      <c r="F9" s="35"/>
      <c r="G9" s="35"/>
      <c r="H9" s="35"/>
      <c r="I9" s="35"/>
      <c r="J9" s="35"/>
      <c r="K9" s="35"/>
      <c r="L9" s="35"/>
      <c r="M9" s="36">
        <v>6000000</v>
      </c>
      <c r="N9" s="37"/>
      <c r="O9" s="11"/>
      <c r="P9" s="12"/>
    </row>
    <row r="10" spans="1:16" x14ac:dyDescent="0.3">
      <c r="A10" s="14">
        <v>5</v>
      </c>
      <c r="B10" s="15">
        <v>44835</v>
      </c>
      <c r="C10" s="38" t="s">
        <v>18</v>
      </c>
      <c r="D10" s="39"/>
      <c r="E10" s="39"/>
      <c r="F10" s="39"/>
      <c r="G10" s="39"/>
      <c r="H10" s="39"/>
      <c r="I10" s="39"/>
      <c r="J10" s="39"/>
      <c r="K10" s="39"/>
      <c r="L10" s="39"/>
      <c r="M10" s="39">
        <v>2260000</v>
      </c>
      <c r="N10" s="40"/>
      <c r="O10" s="54">
        <f>SUM(E10:M10)</f>
        <v>2260000</v>
      </c>
      <c r="P10" s="2" t="str">
        <f>IF(ISNUMBER(E10),"128",IF(ISNUMBER(F10),"208",IF(ISNUMBER(G10),"128",IF(ISNUMBER(H10),"208",IF(ISNUMBER(I10),"128",IF(ISNUMBER(J10),"208",IF(ISNUMBER(K10),"128",IF(ISNUMBER(L10),"208",IF(ISNUMBER(M10),"Kantor")))))))))</f>
        <v>Kantor</v>
      </c>
    </row>
    <row r="11" spans="1:16" x14ac:dyDescent="0.3">
      <c r="A11" s="20">
        <v>6</v>
      </c>
      <c r="B11" s="15">
        <v>44835</v>
      </c>
      <c r="C11" s="38" t="s">
        <v>19</v>
      </c>
      <c r="D11" s="39"/>
      <c r="E11" s="39">
        <v>475000</v>
      </c>
      <c r="F11" s="39"/>
      <c r="G11" s="39"/>
      <c r="H11" s="39"/>
      <c r="I11" s="39"/>
      <c r="J11" s="39"/>
      <c r="K11" s="39"/>
      <c r="L11" s="39"/>
      <c r="M11" s="39"/>
      <c r="N11" s="40"/>
      <c r="O11" s="54">
        <f t="shared" ref="O11:O71" si="0">SUM(E11:M11)</f>
        <v>475000</v>
      </c>
      <c r="P11" s="2" t="str">
        <f t="shared" ref="P11:P71" si="1">IF(ISNUMBER(E11),"128",IF(ISNUMBER(F11),"208",IF(ISNUMBER(G11),"128",IF(ISNUMBER(H11),"208",IF(ISNUMBER(I11),"128",IF(ISNUMBER(J11),"208",IF(ISNUMBER(K11),"128",IF(ISNUMBER(L11),"208",IF(ISNUMBER(M11),"Kantor")))))))))</f>
        <v>128</v>
      </c>
    </row>
    <row r="12" spans="1:16" x14ac:dyDescent="0.3">
      <c r="A12" s="14">
        <v>7</v>
      </c>
      <c r="B12" s="15">
        <v>44835</v>
      </c>
      <c r="C12" s="38" t="s">
        <v>20</v>
      </c>
      <c r="D12" s="39"/>
      <c r="E12" s="39"/>
      <c r="F12" s="39"/>
      <c r="G12" s="39"/>
      <c r="H12" s="39"/>
      <c r="I12" s="39"/>
      <c r="J12" s="39"/>
      <c r="K12" s="39"/>
      <c r="L12" s="39"/>
      <c r="M12" s="39">
        <v>55000</v>
      </c>
      <c r="N12" s="40"/>
      <c r="O12" s="54">
        <f t="shared" si="0"/>
        <v>55000</v>
      </c>
      <c r="P12" s="2" t="str">
        <f t="shared" si="1"/>
        <v>Kantor</v>
      </c>
    </row>
    <row r="13" spans="1:16" x14ac:dyDescent="0.3">
      <c r="A13" s="20">
        <v>8</v>
      </c>
      <c r="B13" s="15">
        <v>44837</v>
      </c>
      <c r="C13" s="38" t="s">
        <v>21</v>
      </c>
      <c r="D13" s="39"/>
      <c r="E13" s="39"/>
      <c r="F13" s="39"/>
      <c r="G13" s="39"/>
      <c r="H13" s="39"/>
      <c r="I13" s="39"/>
      <c r="J13" s="39"/>
      <c r="K13" s="39"/>
      <c r="L13" s="39"/>
      <c r="M13" s="39">
        <v>830000</v>
      </c>
      <c r="N13" s="40"/>
      <c r="O13" s="54">
        <f t="shared" si="0"/>
        <v>830000</v>
      </c>
      <c r="P13" s="2" t="str">
        <f t="shared" si="1"/>
        <v>Kantor</v>
      </c>
    </row>
    <row r="14" spans="1:16" x14ac:dyDescent="0.3">
      <c r="A14" s="14">
        <v>9</v>
      </c>
      <c r="B14" s="15">
        <v>44837</v>
      </c>
      <c r="C14" s="38" t="s">
        <v>22</v>
      </c>
      <c r="D14" s="39"/>
      <c r="E14" s="39"/>
      <c r="F14" s="39"/>
      <c r="G14" s="39"/>
      <c r="H14" s="39"/>
      <c r="I14" s="39"/>
      <c r="J14" s="39"/>
      <c r="K14" s="39"/>
      <c r="L14" s="39"/>
      <c r="M14" s="39">
        <v>319600</v>
      </c>
      <c r="N14" s="40"/>
      <c r="O14" s="54">
        <f t="shared" si="0"/>
        <v>319600</v>
      </c>
      <c r="P14" s="2" t="str">
        <f t="shared" si="1"/>
        <v>Kantor</v>
      </c>
    </row>
    <row r="15" spans="1:16" x14ac:dyDescent="0.3">
      <c r="A15" s="20">
        <v>10</v>
      </c>
      <c r="B15" s="15">
        <v>44837</v>
      </c>
      <c r="C15" s="38" t="s">
        <v>23</v>
      </c>
      <c r="D15" s="39"/>
      <c r="E15" s="39"/>
      <c r="F15" s="39"/>
      <c r="G15" s="39"/>
      <c r="H15" s="39"/>
      <c r="I15" s="39"/>
      <c r="J15" s="39"/>
      <c r="K15" s="39"/>
      <c r="L15" s="39"/>
      <c r="M15" s="39">
        <v>182000</v>
      </c>
      <c r="N15" s="40"/>
      <c r="O15" s="54">
        <f t="shared" si="0"/>
        <v>182000</v>
      </c>
      <c r="P15" s="2" t="str">
        <f t="shared" si="1"/>
        <v>Kantor</v>
      </c>
    </row>
    <row r="16" spans="1:16" x14ac:dyDescent="0.3">
      <c r="A16" s="14">
        <v>11</v>
      </c>
      <c r="B16" s="15">
        <v>44837</v>
      </c>
      <c r="C16" s="38" t="s">
        <v>24</v>
      </c>
      <c r="D16" s="39"/>
      <c r="E16" s="39"/>
      <c r="F16" s="39"/>
      <c r="G16" s="39"/>
      <c r="H16" s="39"/>
      <c r="I16" s="39"/>
      <c r="J16" s="39"/>
      <c r="K16" s="39"/>
      <c r="L16" s="39"/>
      <c r="M16" s="39">
        <v>163248</v>
      </c>
      <c r="N16" s="40"/>
      <c r="O16" s="54">
        <f t="shared" si="0"/>
        <v>163248</v>
      </c>
      <c r="P16" s="2" t="str">
        <f t="shared" si="1"/>
        <v>Kantor</v>
      </c>
    </row>
    <row r="17" spans="1:16" x14ac:dyDescent="0.3">
      <c r="A17" s="20">
        <v>12</v>
      </c>
      <c r="B17" s="15">
        <v>44837</v>
      </c>
      <c r="C17" s="38" t="s">
        <v>25</v>
      </c>
      <c r="D17" s="39"/>
      <c r="E17" s="39"/>
      <c r="F17" s="39"/>
      <c r="G17" s="39"/>
      <c r="H17" s="39"/>
      <c r="I17" s="39"/>
      <c r="J17" s="39"/>
      <c r="K17" s="39"/>
      <c r="L17" s="39"/>
      <c r="M17" s="39">
        <v>118500</v>
      </c>
      <c r="N17" s="40"/>
      <c r="O17" s="54">
        <f t="shared" si="0"/>
        <v>118500</v>
      </c>
      <c r="P17" s="2" t="str">
        <f t="shared" si="1"/>
        <v>Kantor</v>
      </c>
    </row>
    <row r="18" spans="1:16" x14ac:dyDescent="0.3">
      <c r="A18" s="14">
        <v>13</v>
      </c>
      <c r="B18" s="15">
        <v>44838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9">
        <v>200000</v>
      </c>
      <c r="N18" s="40"/>
      <c r="O18" s="54">
        <f t="shared" si="0"/>
        <v>200000</v>
      </c>
      <c r="P18" s="2" t="str">
        <f t="shared" si="1"/>
        <v>Kantor</v>
      </c>
    </row>
    <row r="19" spans="1:16" x14ac:dyDescent="0.3">
      <c r="A19" s="20">
        <v>14</v>
      </c>
      <c r="B19" s="15">
        <v>44838</v>
      </c>
      <c r="C19" s="38" t="s">
        <v>27</v>
      </c>
      <c r="D19" s="39"/>
      <c r="E19" s="39"/>
      <c r="F19" s="39"/>
      <c r="G19" s="39"/>
      <c r="H19" s="39"/>
      <c r="I19" s="39"/>
      <c r="J19" s="39"/>
      <c r="K19" s="39"/>
      <c r="L19" s="39"/>
      <c r="M19" s="39">
        <v>200000</v>
      </c>
      <c r="N19" s="40"/>
      <c r="O19" s="54">
        <f t="shared" si="0"/>
        <v>200000</v>
      </c>
      <c r="P19" s="2" t="str">
        <f t="shared" si="1"/>
        <v>Kantor</v>
      </c>
    </row>
    <row r="20" spans="1:16" x14ac:dyDescent="0.3">
      <c r="A20" s="14">
        <v>15</v>
      </c>
      <c r="B20" s="15">
        <v>44838</v>
      </c>
      <c r="C20" s="38" t="s">
        <v>26</v>
      </c>
      <c r="D20" s="39"/>
      <c r="E20" s="39"/>
      <c r="F20" s="39"/>
      <c r="G20" s="39"/>
      <c r="H20" s="39"/>
      <c r="I20" s="39"/>
      <c r="J20" s="39"/>
      <c r="K20" s="39"/>
      <c r="L20" s="39"/>
      <c r="M20" s="39">
        <v>200000</v>
      </c>
      <c r="N20" s="40"/>
      <c r="O20" s="54">
        <f t="shared" si="0"/>
        <v>200000</v>
      </c>
      <c r="P20" s="2" t="str">
        <f t="shared" si="1"/>
        <v>Kantor</v>
      </c>
    </row>
    <row r="21" spans="1:16" x14ac:dyDescent="0.3">
      <c r="A21" s="20">
        <v>16</v>
      </c>
      <c r="B21" s="32">
        <v>44840</v>
      </c>
      <c r="C21" s="41" t="s">
        <v>28</v>
      </c>
      <c r="D21" s="42"/>
      <c r="E21" s="42">
        <v>1970000</v>
      </c>
      <c r="F21" s="42"/>
      <c r="G21" s="42"/>
      <c r="H21" s="42"/>
      <c r="I21" s="42"/>
      <c r="J21" s="42"/>
      <c r="K21" s="42"/>
      <c r="L21" s="42"/>
      <c r="M21" s="42"/>
      <c r="N21" s="43"/>
      <c r="O21" s="54"/>
      <c r="P21" s="2"/>
    </row>
    <row r="22" spans="1:16" x14ac:dyDescent="0.3">
      <c r="A22" s="14">
        <v>17</v>
      </c>
      <c r="B22" s="15">
        <v>44840</v>
      </c>
      <c r="C22" s="38" t="s">
        <v>29</v>
      </c>
      <c r="D22" s="39"/>
      <c r="E22" s="39"/>
      <c r="F22" s="39"/>
      <c r="G22" s="39"/>
      <c r="H22" s="39"/>
      <c r="I22" s="39"/>
      <c r="J22" s="39"/>
      <c r="K22" s="39"/>
      <c r="L22" s="39"/>
      <c r="M22" s="39">
        <v>300000</v>
      </c>
      <c r="N22" s="40"/>
      <c r="O22" s="54">
        <f t="shared" si="0"/>
        <v>300000</v>
      </c>
      <c r="P22" s="2" t="str">
        <f t="shared" si="1"/>
        <v>Kantor</v>
      </c>
    </row>
    <row r="23" spans="1:16" x14ac:dyDescent="0.3">
      <c r="A23" s="20">
        <v>18</v>
      </c>
      <c r="B23" s="15">
        <v>44840</v>
      </c>
      <c r="C23" s="38" t="s">
        <v>30</v>
      </c>
      <c r="D23" s="39"/>
      <c r="E23" s="39"/>
      <c r="F23" s="39"/>
      <c r="G23" s="39"/>
      <c r="H23" s="39"/>
      <c r="I23" s="39"/>
      <c r="J23" s="39"/>
      <c r="K23" s="39"/>
      <c r="L23" s="39"/>
      <c r="M23" s="39">
        <v>493000</v>
      </c>
      <c r="N23" s="40"/>
      <c r="O23" s="54">
        <f t="shared" si="0"/>
        <v>493000</v>
      </c>
      <c r="P23" s="2" t="str">
        <f t="shared" si="1"/>
        <v>Kantor</v>
      </c>
    </row>
    <row r="24" spans="1:16" x14ac:dyDescent="0.3">
      <c r="A24" s="14">
        <v>19</v>
      </c>
      <c r="B24" s="15">
        <v>44840</v>
      </c>
      <c r="C24" s="38" t="s">
        <v>31</v>
      </c>
      <c r="D24" s="39"/>
      <c r="E24" s="39"/>
      <c r="F24" s="39"/>
      <c r="G24" s="39"/>
      <c r="H24" s="39"/>
      <c r="I24" s="39"/>
      <c r="J24" s="39"/>
      <c r="K24" s="39"/>
      <c r="L24" s="39"/>
      <c r="M24" s="39">
        <v>22000</v>
      </c>
      <c r="N24" s="40"/>
      <c r="O24" s="54">
        <f t="shared" si="0"/>
        <v>22000</v>
      </c>
      <c r="P24" s="2" t="str">
        <f t="shared" si="1"/>
        <v>Kantor</v>
      </c>
    </row>
    <row r="25" spans="1:16" x14ac:dyDescent="0.3">
      <c r="A25" s="20">
        <v>20</v>
      </c>
      <c r="B25" s="15">
        <v>44840</v>
      </c>
      <c r="C25" s="38" t="s">
        <v>32</v>
      </c>
      <c r="D25" s="39"/>
      <c r="E25" s="39"/>
      <c r="F25" s="39"/>
      <c r="G25" s="39"/>
      <c r="H25" s="39"/>
      <c r="I25" s="39"/>
      <c r="J25" s="39"/>
      <c r="K25" s="39"/>
      <c r="L25" s="39"/>
      <c r="M25" s="39">
        <v>36000</v>
      </c>
      <c r="N25" s="40"/>
      <c r="O25" s="54">
        <f t="shared" si="0"/>
        <v>36000</v>
      </c>
      <c r="P25" s="2" t="str">
        <f t="shared" si="1"/>
        <v>Kantor</v>
      </c>
    </row>
    <row r="26" spans="1:16" x14ac:dyDescent="0.3">
      <c r="A26" s="14">
        <v>21</v>
      </c>
      <c r="B26" s="15">
        <v>44840</v>
      </c>
      <c r="C26" s="38" t="s">
        <v>33</v>
      </c>
      <c r="D26" s="39"/>
      <c r="E26" s="39"/>
      <c r="F26" s="39"/>
      <c r="G26" s="39"/>
      <c r="H26" s="39"/>
      <c r="I26" s="39"/>
      <c r="J26" s="39"/>
      <c r="K26" s="39"/>
      <c r="L26" s="39"/>
      <c r="M26" s="39">
        <v>191000</v>
      </c>
      <c r="N26" s="40"/>
      <c r="O26" s="54">
        <f t="shared" si="0"/>
        <v>191000</v>
      </c>
      <c r="P26" s="2" t="str">
        <f t="shared" si="1"/>
        <v>Kantor</v>
      </c>
    </row>
    <row r="27" spans="1:16" x14ac:dyDescent="0.3">
      <c r="A27" s="20">
        <v>22</v>
      </c>
      <c r="B27" s="15">
        <v>44841</v>
      </c>
      <c r="C27" s="38" t="s">
        <v>34</v>
      </c>
      <c r="D27" s="39"/>
      <c r="E27" s="39"/>
      <c r="F27" s="39"/>
      <c r="G27" s="39"/>
      <c r="H27" s="39"/>
      <c r="I27" s="39"/>
      <c r="J27" s="39"/>
      <c r="K27" s="39"/>
      <c r="L27" s="39"/>
      <c r="M27" s="39">
        <v>94000</v>
      </c>
      <c r="N27" s="40"/>
      <c r="O27" s="54">
        <f t="shared" si="0"/>
        <v>94000</v>
      </c>
      <c r="P27" s="2" t="str">
        <f t="shared" si="1"/>
        <v>Kantor</v>
      </c>
    </row>
    <row r="28" spans="1:16" x14ac:dyDescent="0.3">
      <c r="A28" s="14">
        <v>23</v>
      </c>
      <c r="B28" s="15">
        <v>44842</v>
      </c>
      <c r="C28" s="38" t="s">
        <v>16</v>
      </c>
      <c r="D28" s="39">
        <v>15000000</v>
      </c>
      <c r="E28" s="39"/>
      <c r="F28" s="39"/>
      <c r="G28" s="39"/>
      <c r="H28" s="39"/>
      <c r="I28" s="39"/>
      <c r="J28" s="39"/>
      <c r="K28" s="39"/>
      <c r="L28" s="39"/>
      <c r="M28" s="39"/>
      <c r="N28" s="40"/>
      <c r="O28" s="54">
        <f t="shared" si="0"/>
        <v>0</v>
      </c>
      <c r="P28" s="2" t="b">
        <f t="shared" si="1"/>
        <v>0</v>
      </c>
    </row>
    <row r="29" spans="1:16" x14ac:dyDescent="0.3">
      <c r="A29" s="20">
        <v>24</v>
      </c>
      <c r="B29" s="15">
        <v>44842</v>
      </c>
      <c r="C29" s="38" t="s">
        <v>35</v>
      </c>
      <c r="D29" s="39"/>
      <c r="E29" s="39"/>
      <c r="F29" s="39"/>
      <c r="G29" s="39"/>
      <c r="H29" s="39"/>
      <c r="I29" s="39"/>
      <c r="J29" s="39"/>
      <c r="K29" s="39"/>
      <c r="L29" s="39"/>
      <c r="M29" s="39">
        <v>11700000</v>
      </c>
      <c r="N29" s="40"/>
      <c r="O29" s="54">
        <f t="shared" si="0"/>
        <v>11700000</v>
      </c>
      <c r="P29" s="2" t="str">
        <f t="shared" si="1"/>
        <v>Kantor</v>
      </c>
    </row>
    <row r="30" spans="1:16" x14ac:dyDescent="0.3">
      <c r="A30" s="14">
        <v>25</v>
      </c>
      <c r="B30" s="15">
        <v>44842</v>
      </c>
      <c r="C30" s="38" t="s">
        <v>36</v>
      </c>
      <c r="D30" s="39"/>
      <c r="E30" s="39"/>
      <c r="F30" s="39"/>
      <c r="G30" s="39"/>
      <c r="H30" s="39"/>
      <c r="I30" s="39"/>
      <c r="J30" s="39"/>
      <c r="K30" s="39"/>
      <c r="L30" s="39"/>
      <c r="M30" s="39">
        <v>122000</v>
      </c>
      <c r="N30" s="40"/>
      <c r="O30" s="54">
        <f t="shared" si="0"/>
        <v>122000</v>
      </c>
      <c r="P30" s="2" t="str">
        <f t="shared" si="1"/>
        <v>Kantor</v>
      </c>
    </row>
    <row r="31" spans="1:16" x14ac:dyDescent="0.3">
      <c r="A31" s="20">
        <v>26</v>
      </c>
      <c r="B31" s="15">
        <v>44842</v>
      </c>
      <c r="C31" s="38" t="s">
        <v>37</v>
      </c>
      <c r="D31" s="39"/>
      <c r="E31" s="39"/>
      <c r="F31" s="39"/>
      <c r="G31" s="39"/>
      <c r="H31" s="39"/>
      <c r="I31" s="39"/>
      <c r="J31" s="39"/>
      <c r="K31" s="39"/>
      <c r="L31" s="39"/>
      <c r="M31" s="39">
        <v>200000</v>
      </c>
      <c r="N31" s="40"/>
      <c r="O31" s="54">
        <f t="shared" si="0"/>
        <v>200000</v>
      </c>
      <c r="P31" s="2" t="str">
        <f t="shared" si="1"/>
        <v>Kantor</v>
      </c>
    </row>
    <row r="32" spans="1:16" x14ac:dyDescent="0.3">
      <c r="A32" s="14">
        <v>27</v>
      </c>
      <c r="B32" s="15">
        <v>44843</v>
      </c>
      <c r="C32" s="38" t="s">
        <v>38</v>
      </c>
      <c r="D32" s="39"/>
      <c r="E32" s="39"/>
      <c r="F32" s="39"/>
      <c r="G32" s="39"/>
      <c r="H32" s="39"/>
      <c r="I32" s="39"/>
      <c r="J32" s="39"/>
      <c r="K32" s="39"/>
      <c r="L32" s="39"/>
      <c r="M32" s="39">
        <v>80000</v>
      </c>
      <c r="N32" s="40"/>
      <c r="O32" s="54">
        <f t="shared" si="0"/>
        <v>80000</v>
      </c>
      <c r="P32" s="2" t="str">
        <f t="shared" si="1"/>
        <v>Kantor</v>
      </c>
    </row>
    <row r="33" spans="1:16" x14ac:dyDescent="0.3">
      <c r="A33" s="20">
        <v>28</v>
      </c>
      <c r="B33" s="15">
        <v>44844</v>
      </c>
      <c r="C33" s="38" t="s">
        <v>39</v>
      </c>
      <c r="D33" s="39"/>
      <c r="E33" s="39"/>
      <c r="F33" s="39"/>
      <c r="G33" s="39"/>
      <c r="H33" s="39"/>
      <c r="I33" s="39"/>
      <c r="J33" s="39"/>
      <c r="K33" s="39"/>
      <c r="L33" s="39"/>
      <c r="M33" s="39">
        <v>106100</v>
      </c>
      <c r="N33" s="40"/>
      <c r="O33" s="54">
        <f t="shared" si="0"/>
        <v>106100</v>
      </c>
      <c r="P33" s="2" t="str">
        <f t="shared" si="1"/>
        <v>Kantor</v>
      </c>
    </row>
    <row r="34" spans="1:16" x14ac:dyDescent="0.3">
      <c r="A34" s="14">
        <v>29</v>
      </c>
      <c r="B34" s="15">
        <v>44845</v>
      </c>
      <c r="C34" s="38" t="s">
        <v>40</v>
      </c>
      <c r="D34" s="39"/>
      <c r="E34" s="39"/>
      <c r="F34" s="39"/>
      <c r="G34" s="39"/>
      <c r="H34" s="39"/>
      <c r="I34" s="39"/>
      <c r="J34" s="39"/>
      <c r="K34" s="39"/>
      <c r="L34" s="39"/>
      <c r="M34" s="39">
        <v>67000</v>
      </c>
      <c r="N34" s="40"/>
      <c r="O34" s="54">
        <f t="shared" si="0"/>
        <v>67000</v>
      </c>
      <c r="P34" s="2" t="str">
        <f t="shared" si="1"/>
        <v>Kantor</v>
      </c>
    </row>
    <row r="35" spans="1:16" x14ac:dyDescent="0.3">
      <c r="A35" s="20">
        <v>30</v>
      </c>
      <c r="B35" s="15">
        <v>44846</v>
      </c>
      <c r="C35" s="38" t="s">
        <v>41</v>
      </c>
      <c r="D35" s="39"/>
      <c r="E35" s="39"/>
      <c r="F35" s="39"/>
      <c r="G35" s="39"/>
      <c r="H35" s="39"/>
      <c r="I35" s="39"/>
      <c r="J35" s="39"/>
      <c r="K35" s="39"/>
      <c r="L35" s="39"/>
      <c r="M35" s="39">
        <v>176500</v>
      </c>
      <c r="N35" s="40"/>
      <c r="O35" s="54">
        <f t="shared" si="0"/>
        <v>176500</v>
      </c>
      <c r="P35" s="2" t="str">
        <f t="shared" si="1"/>
        <v>Kantor</v>
      </c>
    </row>
    <row r="36" spans="1:16" x14ac:dyDescent="0.3">
      <c r="A36" s="14">
        <v>31</v>
      </c>
      <c r="B36" s="15">
        <v>44846</v>
      </c>
      <c r="C36" s="38" t="s">
        <v>41</v>
      </c>
      <c r="D36" s="39"/>
      <c r="E36" s="39"/>
      <c r="F36" s="39"/>
      <c r="G36" s="39"/>
      <c r="H36" s="39"/>
      <c r="I36" s="39"/>
      <c r="J36" s="39"/>
      <c r="K36" s="39"/>
      <c r="L36" s="39"/>
      <c r="M36" s="39">
        <v>166500</v>
      </c>
      <c r="N36" s="40"/>
      <c r="O36" s="54">
        <f t="shared" si="0"/>
        <v>166500</v>
      </c>
      <c r="P36" s="2" t="str">
        <f t="shared" si="1"/>
        <v>Kantor</v>
      </c>
    </row>
    <row r="37" spans="1:16" x14ac:dyDescent="0.3">
      <c r="A37" s="20">
        <v>32</v>
      </c>
      <c r="B37" s="15">
        <v>44847</v>
      </c>
      <c r="C37" s="38" t="s">
        <v>42</v>
      </c>
      <c r="D37" s="39"/>
      <c r="E37" s="39"/>
      <c r="F37" s="39"/>
      <c r="G37" s="39"/>
      <c r="H37" s="39"/>
      <c r="I37" s="39"/>
      <c r="J37" s="39"/>
      <c r="K37" s="39"/>
      <c r="L37" s="39"/>
      <c r="M37" s="39">
        <v>468000</v>
      </c>
      <c r="N37" s="40"/>
      <c r="O37" s="54">
        <f t="shared" si="0"/>
        <v>468000</v>
      </c>
      <c r="P37" s="2" t="str">
        <f t="shared" si="1"/>
        <v>Kantor</v>
      </c>
    </row>
    <row r="38" spans="1:16" x14ac:dyDescent="0.3">
      <c r="A38" s="14">
        <v>33</v>
      </c>
      <c r="B38" s="15">
        <v>44847</v>
      </c>
      <c r="C38" s="38" t="s">
        <v>43</v>
      </c>
      <c r="D38" s="39"/>
      <c r="E38" s="39"/>
      <c r="F38" s="39"/>
      <c r="G38" s="39"/>
      <c r="H38" s="39"/>
      <c r="I38" s="39"/>
      <c r="J38" s="39"/>
      <c r="K38" s="39"/>
      <c r="L38" s="39"/>
      <c r="M38" s="39">
        <v>300000</v>
      </c>
      <c r="N38" s="40"/>
      <c r="O38" s="54">
        <f t="shared" si="0"/>
        <v>300000</v>
      </c>
      <c r="P38" s="2" t="str">
        <f t="shared" si="1"/>
        <v>Kantor</v>
      </c>
    </row>
    <row r="39" spans="1:16" x14ac:dyDescent="0.3">
      <c r="A39" s="20">
        <v>34</v>
      </c>
      <c r="B39" s="32">
        <v>44848</v>
      </c>
      <c r="C39" s="41" t="s">
        <v>28</v>
      </c>
      <c r="D39" s="42"/>
      <c r="E39" s="42"/>
      <c r="F39" s="42"/>
      <c r="G39" s="42"/>
      <c r="H39" s="42"/>
      <c r="I39" s="42"/>
      <c r="J39" s="42"/>
      <c r="K39" s="42"/>
      <c r="L39" s="42"/>
      <c r="M39" s="42">
        <v>4077000</v>
      </c>
      <c r="N39" s="43"/>
      <c r="O39" s="54"/>
      <c r="P39" s="2"/>
    </row>
    <row r="40" spans="1:16" x14ac:dyDescent="0.3">
      <c r="A40" s="14">
        <v>35</v>
      </c>
      <c r="B40" s="15">
        <v>44848</v>
      </c>
      <c r="C40" s="38" t="s">
        <v>44</v>
      </c>
      <c r="D40" s="39">
        <v>10000000</v>
      </c>
      <c r="E40" s="39"/>
      <c r="F40" s="39"/>
      <c r="G40" s="39"/>
      <c r="H40" s="39"/>
      <c r="I40" s="39"/>
      <c r="J40" s="39"/>
      <c r="K40" s="39"/>
      <c r="L40" s="39"/>
      <c r="M40" s="39"/>
      <c r="N40" s="40"/>
      <c r="O40" s="54">
        <f t="shared" si="0"/>
        <v>0</v>
      </c>
      <c r="P40" s="2" t="b">
        <f t="shared" si="1"/>
        <v>0</v>
      </c>
    </row>
    <row r="41" spans="1:16" x14ac:dyDescent="0.3">
      <c r="A41" s="20">
        <v>36</v>
      </c>
      <c r="B41" s="15">
        <v>44848</v>
      </c>
      <c r="C41" s="38" t="s">
        <v>45</v>
      </c>
      <c r="D41" s="39"/>
      <c r="E41" s="39"/>
      <c r="F41" s="39"/>
      <c r="G41" s="39"/>
      <c r="H41" s="39"/>
      <c r="I41" s="39"/>
      <c r="J41" s="39"/>
      <c r="K41" s="39"/>
      <c r="L41" s="39"/>
      <c r="M41" s="39">
        <v>327200</v>
      </c>
      <c r="N41" s="40"/>
      <c r="O41" s="54">
        <f t="shared" si="0"/>
        <v>327200</v>
      </c>
      <c r="P41" s="2" t="str">
        <f t="shared" si="1"/>
        <v>Kantor</v>
      </c>
    </row>
    <row r="42" spans="1:16" x14ac:dyDescent="0.3">
      <c r="A42" s="14">
        <v>37</v>
      </c>
      <c r="B42" s="32">
        <v>44848</v>
      </c>
      <c r="C42" s="41" t="s">
        <v>17</v>
      </c>
      <c r="D42" s="42"/>
      <c r="E42" s="42"/>
      <c r="F42" s="42"/>
      <c r="G42" s="42"/>
      <c r="H42" s="42"/>
      <c r="I42" s="42"/>
      <c r="J42" s="42"/>
      <c r="K42" s="42"/>
      <c r="L42" s="42"/>
      <c r="M42" s="42">
        <v>10000000</v>
      </c>
      <c r="N42" s="43"/>
      <c r="O42" s="54"/>
      <c r="P42" s="2"/>
    </row>
    <row r="43" spans="1:16" x14ac:dyDescent="0.3">
      <c r="A43" s="20">
        <v>38</v>
      </c>
      <c r="B43" s="15">
        <v>44849</v>
      </c>
      <c r="C43" s="38" t="s">
        <v>46</v>
      </c>
      <c r="D43" s="39"/>
      <c r="E43" s="39"/>
      <c r="F43" s="39"/>
      <c r="G43" s="39"/>
      <c r="H43" s="39"/>
      <c r="I43" s="39"/>
      <c r="J43" s="39"/>
      <c r="K43" s="39"/>
      <c r="L43" s="39"/>
      <c r="M43" s="39">
        <v>180000</v>
      </c>
      <c r="N43" s="40"/>
      <c r="O43" s="54">
        <f t="shared" si="0"/>
        <v>180000</v>
      </c>
      <c r="P43" s="2" t="str">
        <f t="shared" si="1"/>
        <v>Kantor</v>
      </c>
    </row>
    <row r="44" spans="1:16" x14ac:dyDescent="0.3">
      <c r="A44" s="14">
        <v>39</v>
      </c>
      <c r="B44" s="15">
        <v>44850</v>
      </c>
      <c r="C44" s="38" t="s">
        <v>47</v>
      </c>
      <c r="D44" s="39"/>
      <c r="E44" s="39"/>
      <c r="F44" s="39"/>
      <c r="G44" s="39"/>
      <c r="H44" s="39"/>
      <c r="I44" s="39"/>
      <c r="J44" s="39"/>
      <c r="K44" s="39"/>
      <c r="L44" s="39"/>
      <c r="M44" s="39">
        <v>300000</v>
      </c>
      <c r="N44" s="40"/>
      <c r="O44" s="54">
        <f t="shared" si="0"/>
        <v>300000</v>
      </c>
      <c r="P44" s="2" t="str">
        <f t="shared" si="1"/>
        <v>Kantor</v>
      </c>
    </row>
    <row r="45" spans="1:16" x14ac:dyDescent="0.3">
      <c r="A45" s="20">
        <v>40</v>
      </c>
      <c r="B45" s="15">
        <v>44852</v>
      </c>
      <c r="C45" s="38" t="s">
        <v>44</v>
      </c>
      <c r="D45" s="39">
        <v>10000000</v>
      </c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54">
        <f t="shared" si="0"/>
        <v>0</v>
      </c>
      <c r="P45" s="2" t="b">
        <f t="shared" si="1"/>
        <v>0</v>
      </c>
    </row>
    <row r="46" spans="1:16" x14ac:dyDescent="0.3">
      <c r="A46" s="14">
        <v>41</v>
      </c>
      <c r="B46" s="15">
        <v>44852</v>
      </c>
      <c r="C46" s="38" t="s">
        <v>48</v>
      </c>
      <c r="D46" s="39"/>
      <c r="E46" s="39"/>
      <c r="F46" s="39">
        <v>3240000</v>
      </c>
      <c r="G46" s="39"/>
      <c r="H46" s="39"/>
      <c r="I46" s="39"/>
      <c r="J46" s="39"/>
      <c r="K46" s="39"/>
      <c r="L46" s="39"/>
      <c r="M46" s="39"/>
      <c r="N46" s="40"/>
      <c r="O46" s="54">
        <f t="shared" si="0"/>
        <v>3240000</v>
      </c>
      <c r="P46" s="2" t="str">
        <f t="shared" si="1"/>
        <v>208</v>
      </c>
    </row>
    <row r="47" spans="1:16" x14ac:dyDescent="0.3">
      <c r="A47" s="20">
        <v>42</v>
      </c>
      <c r="B47" s="32">
        <v>44853</v>
      </c>
      <c r="C47" s="41" t="s">
        <v>28</v>
      </c>
      <c r="D47" s="42"/>
      <c r="E47" s="42"/>
      <c r="F47" s="42"/>
      <c r="G47" s="42"/>
      <c r="H47" s="42"/>
      <c r="I47" s="42"/>
      <c r="J47" s="42"/>
      <c r="K47" s="42"/>
      <c r="L47" s="42"/>
      <c r="M47" s="42">
        <v>4822000</v>
      </c>
      <c r="N47" s="43"/>
      <c r="O47" s="54"/>
      <c r="P47" s="2"/>
    </row>
    <row r="48" spans="1:16" x14ac:dyDescent="0.3">
      <c r="A48" s="14">
        <v>43</v>
      </c>
      <c r="B48" s="15">
        <v>44853</v>
      </c>
      <c r="C48" s="38" t="s">
        <v>49</v>
      </c>
      <c r="D48" s="39"/>
      <c r="E48" s="39"/>
      <c r="F48" s="39"/>
      <c r="G48" s="39"/>
      <c r="H48" s="39" t="s">
        <v>50</v>
      </c>
      <c r="I48" s="39"/>
      <c r="J48" s="39"/>
      <c r="K48" s="39"/>
      <c r="L48" s="39"/>
      <c r="M48" s="39">
        <v>208000</v>
      </c>
      <c r="N48" s="40"/>
      <c r="O48" s="54">
        <f t="shared" si="0"/>
        <v>208000</v>
      </c>
      <c r="P48" s="2" t="str">
        <f t="shared" si="1"/>
        <v>Kantor</v>
      </c>
    </row>
    <row r="49" spans="1:16" x14ac:dyDescent="0.3">
      <c r="A49" s="20">
        <v>44</v>
      </c>
      <c r="B49" s="15">
        <v>44853</v>
      </c>
      <c r="C49" s="38" t="s">
        <v>49</v>
      </c>
      <c r="D49" s="39"/>
      <c r="E49" s="39"/>
      <c r="F49" s="39"/>
      <c r="G49" s="39"/>
      <c r="H49" s="39"/>
      <c r="I49" s="39"/>
      <c r="J49" s="39"/>
      <c r="K49" s="39"/>
      <c r="L49" s="39"/>
      <c r="M49" s="39">
        <v>160545</v>
      </c>
      <c r="N49" s="40"/>
      <c r="O49" s="54">
        <f t="shared" si="0"/>
        <v>160545</v>
      </c>
      <c r="P49" s="2" t="str">
        <f t="shared" si="1"/>
        <v>Kantor</v>
      </c>
    </row>
    <row r="50" spans="1:16" x14ac:dyDescent="0.3">
      <c r="A50" s="14">
        <v>45</v>
      </c>
      <c r="B50" s="15">
        <v>44853</v>
      </c>
      <c r="C50" s="38" t="s">
        <v>37</v>
      </c>
      <c r="D50" s="39"/>
      <c r="E50" s="39"/>
      <c r="F50" s="39"/>
      <c r="G50" s="39"/>
      <c r="H50" s="39"/>
      <c r="I50" s="39"/>
      <c r="J50" s="39"/>
      <c r="K50" s="39"/>
      <c r="L50" s="39"/>
      <c r="M50" s="39">
        <v>300000</v>
      </c>
      <c r="N50" s="40"/>
      <c r="O50" s="54">
        <f t="shared" si="0"/>
        <v>300000</v>
      </c>
      <c r="P50" s="2" t="str">
        <f t="shared" si="1"/>
        <v>Kantor</v>
      </c>
    </row>
    <row r="51" spans="1:16" x14ac:dyDescent="0.3">
      <c r="A51" s="20">
        <v>46</v>
      </c>
      <c r="B51" s="32">
        <v>44854</v>
      </c>
      <c r="C51" s="41" t="s">
        <v>51</v>
      </c>
      <c r="D51" s="42"/>
      <c r="E51" s="42"/>
      <c r="F51" s="42"/>
      <c r="G51" s="42"/>
      <c r="H51" s="42"/>
      <c r="I51" s="42"/>
      <c r="J51" s="42"/>
      <c r="K51" s="42"/>
      <c r="L51" s="42"/>
      <c r="M51" s="42">
        <v>448000</v>
      </c>
      <c r="N51" s="43"/>
      <c r="O51" s="54"/>
      <c r="P51" s="2"/>
    </row>
    <row r="52" spans="1:16" x14ac:dyDescent="0.3">
      <c r="A52" s="14">
        <v>47</v>
      </c>
      <c r="B52" s="15">
        <v>44854</v>
      </c>
      <c r="C52" s="38" t="s">
        <v>44</v>
      </c>
      <c r="D52" s="39">
        <v>7000000</v>
      </c>
      <c r="E52" s="39"/>
      <c r="F52" s="39"/>
      <c r="G52" s="39"/>
      <c r="H52" s="39"/>
      <c r="I52" s="39"/>
      <c r="J52" s="39"/>
      <c r="K52" s="39"/>
      <c r="L52" s="39"/>
      <c r="M52" s="39"/>
      <c r="N52" s="40"/>
      <c r="O52" s="54">
        <f t="shared" si="0"/>
        <v>0</v>
      </c>
      <c r="P52" s="2" t="b">
        <f t="shared" si="1"/>
        <v>0</v>
      </c>
    </row>
    <row r="53" spans="1:16" x14ac:dyDescent="0.3">
      <c r="A53" s="20">
        <v>48</v>
      </c>
      <c r="B53" s="32">
        <v>44854</v>
      </c>
      <c r="C53" s="41" t="s">
        <v>17</v>
      </c>
      <c r="D53" s="42"/>
      <c r="E53" s="42"/>
      <c r="F53" s="42"/>
      <c r="G53" s="42"/>
      <c r="H53" s="42"/>
      <c r="I53" s="42"/>
      <c r="J53" s="42"/>
      <c r="K53" s="42"/>
      <c r="L53" s="42"/>
      <c r="M53" s="42">
        <v>5000000</v>
      </c>
      <c r="N53" s="44"/>
      <c r="O53" s="54"/>
      <c r="P53" s="2"/>
    </row>
    <row r="54" spans="1:16" x14ac:dyDescent="0.3">
      <c r="A54" s="14">
        <v>49</v>
      </c>
      <c r="B54" s="15">
        <v>44854</v>
      </c>
      <c r="C54" s="38" t="s">
        <v>52</v>
      </c>
      <c r="D54" s="39"/>
      <c r="E54" s="39">
        <v>200000</v>
      </c>
      <c r="F54" s="39"/>
      <c r="G54" s="39"/>
      <c r="H54" s="39"/>
      <c r="I54" s="39"/>
      <c r="J54" s="39"/>
      <c r="K54" s="39"/>
      <c r="L54" s="39"/>
      <c r="M54" s="39"/>
      <c r="N54" s="45"/>
      <c r="O54" s="54">
        <f t="shared" si="0"/>
        <v>200000</v>
      </c>
      <c r="P54" s="2" t="str">
        <f t="shared" si="1"/>
        <v>128</v>
      </c>
    </row>
    <row r="55" spans="1:16" x14ac:dyDescent="0.3">
      <c r="A55" s="20">
        <v>50</v>
      </c>
      <c r="B55" s="15">
        <v>44854</v>
      </c>
      <c r="C55" s="38" t="s">
        <v>53</v>
      </c>
      <c r="D55" s="39"/>
      <c r="E55" s="39">
        <v>134600</v>
      </c>
      <c r="F55" s="39"/>
      <c r="G55" s="39"/>
      <c r="H55" s="39"/>
      <c r="I55" s="39"/>
      <c r="J55" s="39"/>
      <c r="K55" s="39"/>
      <c r="L55" s="39"/>
      <c r="M55" s="39"/>
      <c r="N55" s="45"/>
      <c r="O55" s="54">
        <f t="shared" si="0"/>
        <v>134600</v>
      </c>
      <c r="P55" s="2" t="str">
        <f t="shared" si="1"/>
        <v>128</v>
      </c>
    </row>
    <row r="56" spans="1:16" x14ac:dyDescent="0.3">
      <c r="A56" s="14">
        <v>51</v>
      </c>
      <c r="B56" s="15">
        <v>44855</v>
      </c>
      <c r="C56" s="38" t="s">
        <v>54</v>
      </c>
      <c r="D56" s="39"/>
      <c r="E56" s="39">
        <v>100000</v>
      </c>
      <c r="F56" s="39"/>
      <c r="G56" s="39"/>
      <c r="H56" s="39"/>
      <c r="I56" s="39"/>
      <c r="J56" s="39"/>
      <c r="K56" s="39"/>
      <c r="L56" s="39"/>
      <c r="M56" s="39"/>
      <c r="N56" s="45"/>
      <c r="O56" s="54">
        <f t="shared" si="0"/>
        <v>100000</v>
      </c>
      <c r="P56" s="2" t="str">
        <f t="shared" si="1"/>
        <v>128</v>
      </c>
    </row>
    <row r="57" spans="1:16" x14ac:dyDescent="0.3">
      <c r="A57" s="20">
        <v>52</v>
      </c>
      <c r="B57" s="15">
        <v>44855</v>
      </c>
      <c r="C57" s="38" t="s">
        <v>55</v>
      </c>
      <c r="D57" s="39"/>
      <c r="E57" s="39"/>
      <c r="F57" s="39"/>
      <c r="G57" s="39"/>
      <c r="H57" s="39"/>
      <c r="I57" s="39"/>
      <c r="J57" s="39"/>
      <c r="K57" s="39"/>
      <c r="L57" s="39"/>
      <c r="M57" s="39">
        <v>30000</v>
      </c>
      <c r="N57" s="45"/>
      <c r="O57" s="54">
        <f t="shared" si="0"/>
        <v>30000</v>
      </c>
      <c r="P57" s="2" t="str">
        <f t="shared" si="1"/>
        <v>Kantor</v>
      </c>
    </row>
    <row r="58" spans="1:16" x14ac:dyDescent="0.3">
      <c r="A58" s="14">
        <v>53</v>
      </c>
      <c r="B58" s="15">
        <v>44855</v>
      </c>
      <c r="C58" s="38" t="s">
        <v>56</v>
      </c>
      <c r="D58" s="39"/>
      <c r="E58" s="39"/>
      <c r="F58" s="39"/>
      <c r="G58" s="39"/>
      <c r="H58" s="39"/>
      <c r="I58" s="39"/>
      <c r="J58" s="39"/>
      <c r="K58" s="39"/>
      <c r="L58" s="39"/>
      <c r="M58" s="39">
        <v>100000</v>
      </c>
      <c r="N58" s="45"/>
      <c r="O58" s="54">
        <f t="shared" si="0"/>
        <v>100000</v>
      </c>
      <c r="P58" s="2" t="str">
        <f t="shared" si="1"/>
        <v>Kantor</v>
      </c>
    </row>
    <row r="59" spans="1:16" x14ac:dyDescent="0.3">
      <c r="A59" s="20">
        <v>54</v>
      </c>
      <c r="B59" s="15">
        <v>44856</v>
      </c>
      <c r="C59" s="38" t="s">
        <v>57</v>
      </c>
      <c r="D59" s="39"/>
      <c r="E59" s="39"/>
      <c r="F59" s="39">
        <v>104000</v>
      </c>
      <c r="G59" s="39"/>
      <c r="H59" s="39"/>
      <c r="I59" s="39"/>
      <c r="J59" s="39"/>
      <c r="K59" s="39"/>
      <c r="L59" s="39"/>
      <c r="M59" s="39"/>
      <c r="N59" s="45"/>
      <c r="O59" s="54">
        <f t="shared" si="0"/>
        <v>104000</v>
      </c>
      <c r="P59" s="2" t="str">
        <f t="shared" si="1"/>
        <v>208</v>
      </c>
    </row>
    <row r="60" spans="1:16" x14ac:dyDescent="0.3">
      <c r="A60" s="14">
        <v>55</v>
      </c>
      <c r="B60" s="15">
        <v>44856</v>
      </c>
      <c r="C60" s="38" t="s">
        <v>58</v>
      </c>
      <c r="D60" s="39"/>
      <c r="E60" s="39"/>
      <c r="F60" s="39">
        <v>300000</v>
      </c>
      <c r="G60" s="39"/>
      <c r="H60" s="39"/>
      <c r="I60" s="39"/>
      <c r="J60" s="39"/>
      <c r="K60" s="39"/>
      <c r="L60" s="39"/>
      <c r="M60" s="39"/>
      <c r="N60" s="45"/>
      <c r="O60" s="54">
        <f t="shared" si="0"/>
        <v>300000</v>
      </c>
      <c r="P60" s="2" t="str">
        <f t="shared" si="1"/>
        <v>208</v>
      </c>
    </row>
    <row r="61" spans="1:16" x14ac:dyDescent="0.3">
      <c r="A61" s="20">
        <v>56</v>
      </c>
      <c r="B61" s="15">
        <v>44857</v>
      </c>
      <c r="C61" s="38" t="s">
        <v>59</v>
      </c>
      <c r="D61" s="39"/>
      <c r="E61" s="39"/>
      <c r="F61" s="39">
        <v>27500</v>
      </c>
      <c r="G61" s="39"/>
      <c r="H61" s="39"/>
      <c r="I61" s="39"/>
      <c r="J61" s="39"/>
      <c r="K61" s="39"/>
      <c r="L61" s="39"/>
      <c r="M61" s="39"/>
      <c r="N61" s="45"/>
      <c r="O61" s="54">
        <f t="shared" si="0"/>
        <v>27500</v>
      </c>
      <c r="P61" s="2" t="str">
        <f t="shared" si="1"/>
        <v>208</v>
      </c>
    </row>
    <row r="62" spans="1:16" x14ac:dyDescent="0.3">
      <c r="A62" s="14">
        <v>57</v>
      </c>
      <c r="B62" s="15">
        <v>44857</v>
      </c>
      <c r="C62" s="38" t="s">
        <v>60</v>
      </c>
      <c r="D62" s="39"/>
      <c r="E62" s="39"/>
      <c r="F62" s="39">
        <v>178500</v>
      </c>
      <c r="G62" s="39"/>
      <c r="H62" s="39"/>
      <c r="I62" s="39"/>
      <c r="J62" s="39"/>
      <c r="K62" s="39"/>
      <c r="L62" s="39"/>
      <c r="M62" s="39"/>
      <c r="N62" s="45"/>
      <c r="O62" s="54">
        <f t="shared" si="0"/>
        <v>178500</v>
      </c>
      <c r="P62" s="2" t="str">
        <f t="shared" si="1"/>
        <v>208</v>
      </c>
    </row>
    <row r="63" spans="1:16" x14ac:dyDescent="0.3">
      <c r="A63" s="20">
        <v>58</v>
      </c>
      <c r="B63" s="15">
        <v>44860</v>
      </c>
      <c r="C63" s="38" t="s">
        <v>44</v>
      </c>
      <c r="D63" s="39">
        <v>2500000</v>
      </c>
      <c r="E63" s="39"/>
      <c r="F63" s="39"/>
      <c r="G63" s="39"/>
      <c r="H63" s="39"/>
      <c r="I63" s="39"/>
      <c r="J63" s="39"/>
      <c r="K63" s="39"/>
      <c r="L63" s="39"/>
      <c r="M63" s="39"/>
      <c r="N63" s="45"/>
      <c r="O63" s="54">
        <f t="shared" si="0"/>
        <v>0</v>
      </c>
      <c r="P63" s="2" t="b">
        <f t="shared" si="1"/>
        <v>0</v>
      </c>
    </row>
    <row r="64" spans="1:16" x14ac:dyDescent="0.3">
      <c r="A64" s="14">
        <v>59</v>
      </c>
      <c r="B64" s="32">
        <v>44860</v>
      </c>
      <c r="C64" s="41" t="s">
        <v>61</v>
      </c>
      <c r="D64" s="42"/>
      <c r="E64" s="42"/>
      <c r="F64" s="42"/>
      <c r="G64" s="42"/>
      <c r="H64" s="42"/>
      <c r="I64" s="42"/>
      <c r="J64" s="42"/>
      <c r="K64" s="42"/>
      <c r="L64" s="42"/>
      <c r="M64" s="42">
        <v>2000000</v>
      </c>
      <c r="N64" s="44"/>
      <c r="O64" s="54"/>
      <c r="P64" s="2"/>
    </row>
    <row r="65" spans="1:16" x14ac:dyDescent="0.3">
      <c r="A65" s="20">
        <v>60</v>
      </c>
      <c r="B65" s="32">
        <v>44860</v>
      </c>
      <c r="C65" s="41" t="s">
        <v>51</v>
      </c>
      <c r="D65" s="42"/>
      <c r="E65" s="42"/>
      <c r="F65" s="42"/>
      <c r="G65" s="42"/>
      <c r="H65" s="42"/>
      <c r="I65" s="42"/>
      <c r="J65" s="42"/>
      <c r="K65" s="42"/>
      <c r="L65" s="42"/>
      <c r="M65" s="42">
        <v>546000</v>
      </c>
      <c r="N65" s="44"/>
      <c r="O65" s="54"/>
      <c r="P65" s="2"/>
    </row>
    <row r="66" spans="1:16" x14ac:dyDescent="0.3">
      <c r="A66" s="14">
        <v>61</v>
      </c>
      <c r="B66" s="15">
        <v>44865</v>
      </c>
      <c r="C66" s="38" t="s">
        <v>62</v>
      </c>
      <c r="D66" s="39"/>
      <c r="E66" s="39"/>
      <c r="F66" s="39"/>
      <c r="G66" s="39"/>
      <c r="H66" s="39"/>
      <c r="I66" s="39"/>
      <c r="J66" s="39"/>
      <c r="K66" s="39"/>
      <c r="L66" s="39"/>
      <c r="M66" s="39">
        <v>55000</v>
      </c>
      <c r="N66" s="45"/>
      <c r="O66" s="54">
        <f t="shared" si="0"/>
        <v>55000</v>
      </c>
      <c r="P66" s="2" t="str">
        <f t="shared" si="1"/>
        <v>Kantor</v>
      </c>
    </row>
    <row r="67" spans="1:16" x14ac:dyDescent="0.3">
      <c r="A67" s="20">
        <v>64</v>
      </c>
      <c r="B67" s="15">
        <v>44868</v>
      </c>
      <c r="C67" s="38" t="s">
        <v>44</v>
      </c>
      <c r="D67" s="39">
        <v>10000000</v>
      </c>
      <c r="E67" s="39"/>
      <c r="F67" s="39"/>
      <c r="G67" s="39"/>
      <c r="H67" s="39"/>
      <c r="I67" s="39"/>
      <c r="J67" s="39"/>
      <c r="K67" s="39"/>
      <c r="L67" s="39"/>
      <c r="M67" s="39"/>
      <c r="N67" s="45"/>
      <c r="O67" s="54">
        <f t="shared" si="0"/>
        <v>0</v>
      </c>
      <c r="P67" s="2" t="b">
        <f t="shared" si="1"/>
        <v>0</v>
      </c>
    </row>
    <row r="68" spans="1:16" x14ac:dyDescent="0.3">
      <c r="A68" s="20">
        <v>66</v>
      </c>
      <c r="B68" s="15">
        <v>44869</v>
      </c>
      <c r="C68" s="38" t="s">
        <v>63</v>
      </c>
      <c r="D68" s="39"/>
      <c r="E68" s="39"/>
      <c r="F68" s="39"/>
      <c r="G68" s="39"/>
      <c r="H68" s="39"/>
      <c r="I68" s="39"/>
      <c r="J68" s="39"/>
      <c r="K68" s="39"/>
      <c r="L68" s="39"/>
      <c r="M68" s="39">
        <v>6600000</v>
      </c>
      <c r="N68" s="45"/>
      <c r="O68" s="54">
        <f t="shared" si="0"/>
        <v>6600000</v>
      </c>
      <c r="P68" s="2" t="str">
        <f t="shared" si="1"/>
        <v>Kantor</v>
      </c>
    </row>
    <row r="69" spans="1:16" x14ac:dyDescent="0.3">
      <c r="A69" s="20"/>
      <c r="B69" s="15"/>
      <c r="C69" s="38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5"/>
      <c r="O69" s="54">
        <f t="shared" si="0"/>
        <v>0</v>
      </c>
      <c r="P69" s="2" t="b">
        <f t="shared" si="1"/>
        <v>0</v>
      </c>
    </row>
    <row r="70" spans="1:16" x14ac:dyDescent="0.3">
      <c r="A70" s="20"/>
      <c r="B70" s="15"/>
      <c r="C70" s="38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5"/>
      <c r="O70" s="54">
        <f t="shared" si="0"/>
        <v>0</v>
      </c>
      <c r="P70" s="2" t="b">
        <f t="shared" si="1"/>
        <v>0</v>
      </c>
    </row>
    <row r="71" spans="1:16" x14ac:dyDescent="0.3">
      <c r="A71" s="46"/>
      <c r="B71" s="15"/>
      <c r="C71" s="38" t="s">
        <v>64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5"/>
      <c r="O71" s="54">
        <f t="shared" si="0"/>
        <v>0</v>
      </c>
      <c r="P71" s="2" t="b">
        <f t="shared" si="1"/>
        <v>0</v>
      </c>
    </row>
    <row r="72" spans="1:16" ht="21" x14ac:dyDescent="0.4">
      <c r="A72" s="46"/>
      <c r="B72" s="47"/>
      <c r="C72" s="48" t="s">
        <v>65</v>
      </c>
      <c r="D72" s="49">
        <f>SUM(D7:D71)</f>
        <v>75500000</v>
      </c>
      <c r="E72" s="50">
        <f>SUM(E7:E71)</f>
        <v>2879600</v>
      </c>
      <c r="F72" s="50">
        <f t="shared" ref="F72:L72" si="2">SUM(F10:F53)</f>
        <v>3240000</v>
      </c>
      <c r="G72" s="50">
        <f t="shared" si="2"/>
        <v>0</v>
      </c>
      <c r="H72" s="50">
        <f t="shared" si="2"/>
        <v>0</v>
      </c>
      <c r="I72" s="50">
        <f t="shared" si="2"/>
        <v>0</v>
      </c>
      <c r="J72" s="50">
        <f t="shared" si="2"/>
        <v>0</v>
      </c>
      <c r="K72" s="50">
        <f t="shared" si="2"/>
        <v>0</v>
      </c>
      <c r="L72" s="50">
        <f t="shared" si="2"/>
        <v>0</v>
      </c>
      <c r="M72" s="50">
        <f>SUM(M6:M71)</f>
        <v>60436193</v>
      </c>
      <c r="N72" s="51">
        <f>SUM(E72:M72)</f>
        <v>66555793</v>
      </c>
      <c r="O72" s="52">
        <f>D72-N72</f>
        <v>8944207</v>
      </c>
      <c r="P72" s="53"/>
    </row>
    <row r="73" spans="1:16" x14ac:dyDescent="0.3">
      <c r="B73" s="5"/>
      <c r="C73" s="1"/>
      <c r="D73" s="6"/>
      <c r="E73" s="7"/>
      <c r="F73" s="7"/>
      <c r="G73" s="7"/>
      <c r="H73" s="7"/>
      <c r="I73" s="7"/>
      <c r="J73" s="7"/>
      <c r="K73" s="7"/>
      <c r="L73" s="7"/>
      <c r="M73" s="7"/>
      <c r="O73" s="54"/>
      <c r="P73" s="2"/>
    </row>
    <row r="74" spans="1:16" x14ac:dyDescent="0.3">
      <c r="B74" s="5"/>
      <c r="C74" s="1"/>
      <c r="D74" s="6"/>
      <c r="E74" s="7"/>
      <c r="F74" s="7"/>
      <c r="G74" s="7"/>
      <c r="H74" s="7"/>
      <c r="I74" s="7"/>
      <c r="J74" s="7"/>
      <c r="K74" s="7"/>
      <c r="L74" s="7"/>
      <c r="M74" s="7"/>
      <c r="N74" s="55"/>
      <c r="O74" s="1"/>
      <c r="P74" s="2"/>
    </row>
    <row r="75" spans="1:16" x14ac:dyDescent="0.3">
      <c r="B75" s="56"/>
      <c r="C75" s="57"/>
      <c r="D75" s="58"/>
      <c r="E75" s="59"/>
      <c r="F75" s="59"/>
      <c r="G75" s="59"/>
      <c r="H75" s="59"/>
      <c r="I75" s="59"/>
      <c r="J75" s="59"/>
      <c r="K75" s="59"/>
      <c r="L75" s="59"/>
      <c r="M75" s="59"/>
      <c r="N75" s="60"/>
      <c r="O75" s="57"/>
      <c r="P75" s="61"/>
    </row>
    <row r="76" spans="1:16" ht="18.600000000000001" customHeight="1" x14ac:dyDescent="0.3">
      <c r="B76" s="153" t="s">
        <v>66</v>
      </c>
      <c r="C76" s="153"/>
      <c r="D76" s="62"/>
      <c r="E76" s="154" t="s">
        <v>67</v>
      </c>
      <c r="F76" s="154"/>
      <c r="G76" s="154"/>
      <c r="H76" s="154"/>
      <c r="I76" s="155" t="s">
        <v>68</v>
      </c>
      <c r="J76" s="155"/>
      <c r="K76" s="155"/>
      <c r="L76" s="155"/>
      <c r="M76" s="155"/>
      <c r="N76" s="155"/>
      <c r="O76" s="155"/>
      <c r="P76" s="61"/>
    </row>
    <row r="77" spans="1:16" ht="14.55" customHeight="1" x14ac:dyDescent="0.3">
      <c r="B77" s="153"/>
      <c r="C77" s="153"/>
      <c r="D77" s="62"/>
      <c r="E77" s="154"/>
      <c r="F77" s="154"/>
      <c r="G77" s="154"/>
      <c r="H77" s="154"/>
      <c r="I77" s="155"/>
      <c r="J77" s="155"/>
      <c r="K77" s="155"/>
      <c r="L77" s="155"/>
      <c r="M77" s="155"/>
      <c r="N77" s="155"/>
      <c r="O77" s="155"/>
      <c r="P77" s="61"/>
    </row>
    <row r="78" spans="1:16" ht="14.55" customHeight="1" x14ac:dyDescent="0.3">
      <c r="B78" s="153"/>
      <c r="C78" s="153"/>
      <c r="D78" s="62"/>
      <c r="E78" s="154"/>
      <c r="F78" s="154"/>
      <c r="G78" s="154"/>
      <c r="H78" s="154"/>
      <c r="I78" s="155"/>
      <c r="J78" s="155"/>
      <c r="K78" s="155"/>
      <c r="L78" s="155"/>
      <c r="M78" s="155"/>
      <c r="N78" s="155"/>
      <c r="O78" s="155"/>
      <c r="P78" s="61"/>
    </row>
    <row r="79" spans="1:16" ht="14.55" customHeight="1" x14ac:dyDescent="0.3">
      <c r="B79" s="153"/>
      <c r="C79" s="153"/>
      <c r="D79" s="62"/>
      <c r="E79" s="154"/>
      <c r="F79" s="154"/>
      <c r="G79" s="154"/>
      <c r="H79" s="154"/>
      <c r="I79" s="155"/>
      <c r="J79" s="155"/>
      <c r="K79" s="155"/>
      <c r="L79" s="155"/>
      <c r="M79" s="155"/>
      <c r="N79" s="155"/>
      <c r="O79" s="155"/>
      <c r="P79" s="61"/>
    </row>
    <row r="80" spans="1:16" ht="14.55" customHeight="1" x14ac:dyDescent="0.3">
      <c r="B80" s="153"/>
      <c r="C80" s="153"/>
      <c r="D80" s="62"/>
      <c r="E80" s="154"/>
      <c r="F80" s="154"/>
      <c r="G80" s="154"/>
      <c r="H80" s="154"/>
      <c r="I80" s="155"/>
      <c r="J80" s="155"/>
      <c r="K80" s="155"/>
      <c r="L80" s="155"/>
      <c r="M80" s="155"/>
      <c r="N80" s="155"/>
      <c r="O80" s="155"/>
      <c r="P80" s="61"/>
    </row>
    <row r="81" spans="2:16" ht="14.55" customHeight="1" x14ac:dyDescent="0.3">
      <c r="B81" s="153"/>
      <c r="C81" s="153"/>
      <c r="D81" s="62"/>
      <c r="E81" s="154"/>
      <c r="F81" s="154"/>
      <c r="G81" s="154"/>
      <c r="H81" s="154"/>
      <c r="I81" s="155"/>
      <c r="J81" s="155"/>
      <c r="K81" s="155"/>
      <c r="L81" s="155"/>
      <c r="M81" s="155"/>
      <c r="N81" s="155"/>
      <c r="O81" s="155"/>
      <c r="P81" s="61"/>
    </row>
    <row r="82" spans="2:16" ht="14.55" customHeight="1" x14ac:dyDescent="0.3">
      <c r="B82" s="153"/>
      <c r="C82" s="153"/>
      <c r="D82" s="62"/>
      <c r="E82" s="154"/>
      <c r="F82" s="154"/>
      <c r="G82" s="154"/>
      <c r="H82" s="154"/>
      <c r="I82" s="155"/>
      <c r="J82" s="155"/>
      <c r="K82" s="155"/>
      <c r="L82" s="155"/>
      <c r="M82" s="155"/>
      <c r="N82" s="155"/>
      <c r="O82" s="155"/>
      <c r="P82" s="61"/>
    </row>
    <row r="83" spans="2:16" ht="14.55" customHeight="1" x14ac:dyDescent="0.3">
      <c r="B83" s="153"/>
      <c r="C83" s="153"/>
      <c r="D83" s="62"/>
      <c r="E83" s="154"/>
      <c r="F83" s="154"/>
      <c r="G83" s="154"/>
      <c r="H83" s="154"/>
      <c r="I83" s="155"/>
      <c r="J83" s="155"/>
      <c r="K83" s="155"/>
      <c r="L83" s="155"/>
      <c r="M83" s="155"/>
      <c r="N83" s="155"/>
      <c r="O83" s="155"/>
      <c r="P83" s="61"/>
    </row>
    <row r="84" spans="2:16" x14ac:dyDescent="0.3">
      <c r="B84" s="153"/>
      <c r="C84" s="153"/>
      <c r="D84" s="62"/>
      <c r="E84" s="154"/>
      <c r="F84" s="154"/>
      <c r="G84" s="154"/>
      <c r="H84" s="154"/>
      <c r="I84" s="155"/>
      <c r="J84" s="155"/>
      <c r="K84" s="155"/>
      <c r="L84" s="155"/>
      <c r="M84" s="155"/>
      <c r="N84" s="155"/>
      <c r="O84" s="155"/>
      <c r="P84" s="61"/>
    </row>
  </sheetData>
  <mergeCells count="9">
    <mergeCell ref="B76:C84"/>
    <mergeCell ref="E76:H84"/>
    <mergeCell ref="I76:O84"/>
    <mergeCell ref="A1:N1"/>
    <mergeCell ref="A4:A5"/>
    <mergeCell ref="B4:B5"/>
    <mergeCell ref="C4:C5"/>
    <mergeCell ref="D4:D5"/>
    <mergeCell ref="E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"/>
  <sheetViews>
    <sheetView tabSelected="1" topLeftCell="A83" zoomScale="70" zoomScaleNormal="70" workbookViewId="0">
      <selection activeCell="W72" sqref="W72"/>
    </sheetView>
  </sheetViews>
  <sheetFormatPr defaultRowHeight="14.4" x14ac:dyDescent="0.3"/>
  <cols>
    <col min="1" max="1" width="5.21875" customWidth="1"/>
    <col min="2" max="2" width="14.88671875" customWidth="1"/>
    <col min="3" max="3" width="72.44140625" customWidth="1"/>
    <col min="4" max="4" width="25" hidden="1" customWidth="1"/>
    <col min="5" max="5" width="17.21875" hidden="1" customWidth="1"/>
    <col min="6" max="6" width="17.33203125" style="101" hidden="1" customWidth="1"/>
    <col min="7" max="7" width="14" hidden="1" customWidth="1"/>
    <col min="8" max="8" width="13.33203125" hidden="1" customWidth="1"/>
    <col min="9" max="9" width="13.44140625" hidden="1" customWidth="1"/>
    <col min="10" max="10" width="13.21875" hidden="1" customWidth="1"/>
    <col min="11" max="11" width="15.21875" hidden="1" customWidth="1"/>
    <col min="12" max="12" width="16.77734375" hidden="1" customWidth="1"/>
    <col min="13" max="13" width="14.21875" hidden="1" customWidth="1"/>
    <col min="14" max="14" width="16.109375" hidden="1" customWidth="1"/>
    <col min="15" max="15" width="18.77734375" hidden="1" customWidth="1"/>
    <col min="16" max="16" width="19" style="137" hidden="1" customWidth="1"/>
    <col min="17" max="17" width="20.44140625" bestFit="1" customWidth="1"/>
    <col min="18" max="18" width="16.77734375" customWidth="1"/>
    <col min="19" max="19" width="13.88671875" customWidth="1"/>
  </cols>
  <sheetData>
    <row r="1" spans="1:18" ht="22.8" x14ac:dyDescent="0.4">
      <c r="A1" s="167" t="s">
        <v>108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3"/>
    </row>
    <row r="2" spans="1:18" ht="22.8" x14ac:dyDescent="0.4">
      <c r="A2" s="111"/>
      <c r="B2" s="111"/>
      <c r="C2" s="111"/>
      <c r="D2" s="111"/>
      <c r="E2" s="111"/>
      <c r="F2" s="112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3"/>
    </row>
    <row r="3" spans="1:18" ht="18" x14ac:dyDescent="0.35">
      <c r="A3" s="168" t="s">
        <v>1</v>
      </c>
      <c r="B3" s="170" t="s">
        <v>2</v>
      </c>
      <c r="C3" s="170" t="s">
        <v>3</v>
      </c>
      <c r="D3" s="170" t="s">
        <v>4</v>
      </c>
      <c r="E3" s="172" t="s">
        <v>5</v>
      </c>
      <c r="F3" s="173"/>
      <c r="G3" s="173"/>
      <c r="H3" s="173"/>
      <c r="I3" s="173"/>
      <c r="J3" s="173"/>
      <c r="K3" s="173"/>
      <c r="L3" s="173"/>
      <c r="M3" s="173"/>
      <c r="N3" s="174"/>
      <c r="O3" s="39"/>
      <c r="P3" s="47"/>
      <c r="Q3" s="3"/>
    </row>
    <row r="4" spans="1:18" ht="15.6" x14ac:dyDescent="0.3">
      <c r="A4" s="169"/>
      <c r="B4" s="171"/>
      <c r="C4" s="171"/>
      <c r="D4" s="171"/>
      <c r="E4" s="113" t="s">
        <v>6</v>
      </c>
      <c r="F4" s="114" t="s">
        <v>7</v>
      </c>
      <c r="G4" s="115" t="s">
        <v>109</v>
      </c>
      <c r="H4" s="113" t="s">
        <v>8</v>
      </c>
      <c r="I4" s="113" t="s">
        <v>9</v>
      </c>
      <c r="J4" s="113" t="s">
        <v>110</v>
      </c>
      <c r="K4" s="113" t="s">
        <v>10</v>
      </c>
      <c r="L4" s="113" t="s">
        <v>11</v>
      </c>
      <c r="M4" s="113" t="s">
        <v>110</v>
      </c>
      <c r="N4" s="113" t="s">
        <v>111</v>
      </c>
      <c r="O4" s="113" t="s">
        <v>13</v>
      </c>
      <c r="P4" s="116" t="s">
        <v>72</v>
      </c>
      <c r="Q4" s="3"/>
    </row>
    <row r="5" spans="1:18" s="3" customFormat="1" ht="15.6" x14ac:dyDescent="0.3">
      <c r="A5" s="117">
        <v>1</v>
      </c>
      <c r="B5" s="118">
        <v>44849</v>
      </c>
      <c r="C5" s="39" t="s">
        <v>112</v>
      </c>
      <c r="D5" s="39"/>
      <c r="E5" s="39"/>
      <c r="F5" s="119"/>
      <c r="G5" s="120"/>
      <c r="H5" s="39"/>
      <c r="I5" s="39"/>
      <c r="J5" s="39"/>
      <c r="K5" s="39"/>
      <c r="L5" s="39"/>
      <c r="M5" s="39"/>
      <c r="N5" s="39">
        <v>100000</v>
      </c>
      <c r="O5" s="39"/>
      <c r="P5" s="121" t="s">
        <v>113</v>
      </c>
      <c r="Q5" s="123">
        <f>SUM(E5:N5)</f>
        <v>100000</v>
      </c>
      <c r="R5" s="2" t="str">
        <f>IF(ISNUMBER(E5),"128",IF(ISNUMBER(F5),"208",IF(ISNUMBER(G5),"228",IF(ISNUMBER(H5),"128",IF(ISNUMBER(I5),"208",IF(ISNUMBER(J5),"228",IF(ISNUMBER(K5),"128",IF(ISNUMBER(L5),"208",IF(ISNUMBER(M5),"228",IF(ISNUMBER(N5),"Kantor"))))))))))</f>
        <v>Kantor</v>
      </c>
    </row>
    <row r="6" spans="1:18" s="3" customFormat="1" ht="15.6" x14ac:dyDescent="0.3">
      <c r="A6" s="117">
        <v>2</v>
      </c>
      <c r="B6" s="118">
        <v>44849</v>
      </c>
      <c r="C6" s="39" t="s">
        <v>114</v>
      </c>
      <c r="D6" s="39"/>
      <c r="E6" s="39"/>
      <c r="F6" s="119"/>
      <c r="G6" s="120"/>
      <c r="H6" s="39"/>
      <c r="I6" s="39"/>
      <c r="J6" s="39"/>
      <c r="K6" s="39"/>
      <c r="L6" s="39"/>
      <c r="M6" s="39"/>
      <c r="N6" s="39">
        <v>50000</v>
      </c>
      <c r="O6" s="39"/>
      <c r="P6" s="121" t="s">
        <v>113</v>
      </c>
      <c r="Q6" s="123">
        <f t="shared" ref="Q6:Q69" si="0">SUM(E6:N6)</f>
        <v>50000</v>
      </c>
      <c r="R6" s="2" t="str">
        <f t="shared" ref="R6:R69" si="1">IF(ISNUMBER(E6),"128",IF(ISNUMBER(F6),"208",IF(ISNUMBER(G6),"228",IF(ISNUMBER(H6),"128",IF(ISNUMBER(I6),"208",IF(ISNUMBER(J6),"228",IF(ISNUMBER(K6),"128",IF(ISNUMBER(L6),"208",IF(ISNUMBER(M6),"228",IF(ISNUMBER(N6),"Kantor"))))))))))</f>
        <v>Kantor</v>
      </c>
    </row>
    <row r="7" spans="1:18" s="3" customFormat="1" ht="15.6" x14ac:dyDescent="0.3">
      <c r="A7" s="117">
        <v>3</v>
      </c>
      <c r="B7" s="118">
        <v>44852</v>
      </c>
      <c r="C7" s="39" t="s">
        <v>115</v>
      </c>
      <c r="D7" s="39"/>
      <c r="E7" s="39">
        <v>50000</v>
      </c>
      <c r="F7" s="122"/>
      <c r="G7" s="120"/>
      <c r="H7" s="39"/>
      <c r="I7" s="39"/>
      <c r="J7" s="39"/>
      <c r="K7" s="39"/>
      <c r="L7" s="39"/>
      <c r="M7" s="39"/>
      <c r="N7" s="39"/>
      <c r="O7" s="39"/>
      <c r="P7" s="121" t="s">
        <v>116</v>
      </c>
      <c r="Q7" s="123">
        <f t="shared" si="0"/>
        <v>50000</v>
      </c>
      <c r="R7" s="2" t="str">
        <f t="shared" si="1"/>
        <v>128</v>
      </c>
    </row>
    <row r="8" spans="1:18" s="3" customFormat="1" ht="15.6" x14ac:dyDescent="0.3">
      <c r="A8" s="117">
        <v>4</v>
      </c>
      <c r="B8" s="118">
        <v>44852</v>
      </c>
      <c r="C8" s="39" t="s">
        <v>117</v>
      </c>
      <c r="D8" s="39"/>
      <c r="E8" s="39">
        <v>26000</v>
      </c>
      <c r="F8" s="122"/>
      <c r="G8" s="120"/>
      <c r="H8" s="39"/>
      <c r="I8" s="39"/>
      <c r="J8" s="39"/>
      <c r="K8" s="39"/>
      <c r="L8" s="39"/>
      <c r="M8" s="39"/>
      <c r="N8" s="39"/>
      <c r="O8" s="39"/>
      <c r="P8" s="121" t="s">
        <v>116</v>
      </c>
      <c r="Q8" s="123">
        <f t="shared" si="0"/>
        <v>26000</v>
      </c>
      <c r="R8" s="2" t="str">
        <f t="shared" si="1"/>
        <v>128</v>
      </c>
    </row>
    <row r="9" spans="1:18" s="3" customFormat="1" ht="15.6" x14ac:dyDescent="0.3">
      <c r="A9" s="117">
        <v>5</v>
      </c>
      <c r="B9" s="118">
        <v>44852</v>
      </c>
      <c r="C9" s="39" t="s">
        <v>118</v>
      </c>
      <c r="D9" s="39"/>
      <c r="E9" s="39"/>
      <c r="F9" s="122"/>
      <c r="G9" s="120"/>
      <c r="H9" s="39">
        <v>14000</v>
      </c>
      <c r="I9" s="39"/>
      <c r="J9" s="39"/>
      <c r="K9" s="39"/>
      <c r="L9" s="39"/>
      <c r="M9" s="39"/>
      <c r="N9" s="39"/>
      <c r="O9" s="39"/>
      <c r="P9" s="121" t="s">
        <v>116</v>
      </c>
      <c r="Q9" s="123">
        <f t="shared" si="0"/>
        <v>14000</v>
      </c>
      <c r="R9" s="2" t="str">
        <f t="shared" si="1"/>
        <v>128</v>
      </c>
    </row>
    <row r="10" spans="1:18" s="3" customFormat="1" ht="15.6" x14ac:dyDescent="0.3">
      <c r="A10" s="117">
        <v>6</v>
      </c>
      <c r="B10" s="118">
        <v>44852</v>
      </c>
      <c r="C10" s="39" t="s">
        <v>119</v>
      </c>
      <c r="D10" s="39"/>
      <c r="E10" s="39"/>
      <c r="F10" s="122"/>
      <c r="G10" s="120"/>
      <c r="H10" s="39"/>
      <c r="I10" s="39"/>
      <c r="J10" s="39"/>
      <c r="K10" s="39"/>
      <c r="L10" s="39"/>
      <c r="M10" s="39"/>
      <c r="N10" s="39">
        <v>31000</v>
      </c>
      <c r="O10" s="39"/>
      <c r="P10" s="121" t="s">
        <v>113</v>
      </c>
      <c r="Q10" s="123">
        <f t="shared" si="0"/>
        <v>31000</v>
      </c>
      <c r="R10" s="2" t="str">
        <f t="shared" si="1"/>
        <v>Kantor</v>
      </c>
    </row>
    <row r="11" spans="1:18" s="3" customFormat="1" ht="15.6" x14ac:dyDescent="0.3">
      <c r="A11" s="117">
        <v>7</v>
      </c>
      <c r="B11" s="118">
        <v>44852</v>
      </c>
      <c r="C11" s="39" t="s">
        <v>120</v>
      </c>
      <c r="D11" s="39"/>
      <c r="E11" s="39">
        <v>100000</v>
      </c>
      <c r="F11" s="122"/>
      <c r="G11" s="120"/>
      <c r="H11" s="39"/>
      <c r="I11" s="39"/>
      <c r="J11" s="39"/>
      <c r="K11" s="39"/>
      <c r="L11" s="39"/>
      <c r="M11" s="39"/>
      <c r="N11" s="39"/>
      <c r="O11" s="39"/>
      <c r="P11" s="121" t="s">
        <v>113</v>
      </c>
      <c r="Q11" s="123">
        <f t="shared" si="0"/>
        <v>100000</v>
      </c>
      <c r="R11" s="2" t="str">
        <f t="shared" si="1"/>
        <v>128</v>
      </c>
    </row>
    <row r="12" spans="1:18" s="3" customFormat="1" ht="15.6" x14ac:dyDescent="0.3">
      <c r="A12" s="117">
        <v>8</v>
      </c>
      <c r="B12" s="118">
        <v>44853</v>
      </c>
      <c r="C12" s="39" t="s">
        <v>121</v>
      </c>
      <c r="D12" s="39"/>
      <c r="E12" s="39">
        <v>100000</v>
      </c>
      <c r="F12" s="122"/>
      <c r="G12" s="120"/>
      <c r="H12" s="39"/>
      <c r="I12" s="39"/>
      <c r="J12" s="39"/>
      <c r="K12" s="39"/>
      <c r="L12" s="39"/>
      <c r="M12" s="39"/>
      <c r="N12" s="39"/>
      <c r="O12" s="39"/>
      <c r="P12" s="121" t="s">
        <v>113</v>
      </c>
      <c r="Q12" s="123">
        <f t="shared" si="0"/>
        <v>100000</v>
      </c>
      <c r="R12" s="2" t="str">
        <f t="shared" si="1"/>
        <v>128</v>
      </c>
    </row>
    <row r="13" spans="1:18" s="3" customFormat="1" ht="15.6" x14ac:dyDescent="0.3">
      <c r="A13" s="117">
        <v>9</v>
      </c>
      <c r="B13" s="118">
        <v>44853</v>
      </c>
      <c r="C13" s="39" t="s">
        <v>122</v>
      </c>
      <c r="D13" s="39"/>
      <c r="E13" s="39"/>
      <c r="F13" s="122"/>
      <c r="G13" s="120"/>
      <c r="H13" s="39"/>
      <c r="I13" s="39"/>
      <c r="J13" s="39"/>
      <c r="K13" s="39"/>
      <c r="L13" s="39"/>
      <c r="M13" s="39"/>
      <c r="N13" s="39">
        <v>50000</v>
      </c>
      <c r="O13" s="39"/>
      <c r="P13" s="121" t="s">
        <v>113</v>
      </c>
      <c r="Q13" s="123">
        <f t="shared" si="0"/>
        <v>50000</v>
      </c>
      <c r="R13" s="2" t="str">
        <f t="shared" si="1"/>
        <v>Kantor</v>
      </c>
    </row>
    <row r="14" spans="1:18" s="3" customFormat="1" ht="15.6" x14ac:dyDescent="0.3">
      <c r="A14" s="117">
        <v>10</v>
      </c>
      <c r="B14" s="118">
        <v>44853</v>
      </c>
      <c r="C14" s="39" t="s">
        <v>123</v>
      </c>
      <c r="D14" s="39"/>
      <c r="E14" s="39"/>
      <c r="F14" s="122"/>
      <c r="G14" s="120"/>
      <c r="H14" s="39"/>
      <c r="I14" s="39"/>
      <c r="J14" s="39"/>
      <c r="K14" s="39"/>
      <c r="L14" s="39"/>
      <c r="M14" s="39"/>
      <c r="N14" s="39">
        <v>100000</v>
      </c>
      <c r="O14" s="39"/>
      <c r="P14" s="121" t="s">
        <v>113</v>
      </c>
      <c r="Q14" s="123">
        <f t="shared" si="0"/>
        <v>100000</v>
      </c>
      <c r="R14" s="2" t="str">
        <f t="shared" si="1"/>
        <v>Kantor</v>
      </c>
    </row>
    <row r="15" spans="1:18" s="3" customFormat="1" ht="15.6" x14ac:dyDescent="0.3">
      <c r="A15" s="117">
        <v>11</v>
      </c>
      <c r="B15" s="118">
        <v>44853</v>
      </c>
      <c r="C15" s="39" t="s">
        <v>124</v>
      </c>
      <c r="D15" s="39"/>
      <c r="E15" s="39"/>
      <c r="F15" s="122"/>
      <c r="G15" s="120"/>
      <c r="H15" s="39">
        <v>35000</v>
      </c>
      <c r="I15" s="39"/>
      <c r="J15" s="39"/>
      <c r="K15" s="39"/>
      <c r="L15" s="39"/>
      <c r="M15" s="39"/>
      <c r="N15" s="39"/>
      <c r="O15" s="39"/>
      <c r="P15" s="121" t="s">
        <v>116</v>
      </c>
      <c r="Q15" s="123">
        <f t="shared" si="0"/>
        <v>35000</v>
      </c>
      <c r="R15" s="2" t="str">
        <f t="shared" si="1"/>
        <v>128</v>
      </c>
    </row>
    <row r="16" spans="1:18" s="3" customFormat="1" ht="15.6" x14ac:dyDescent="0.3">
      <c r="A16" s="117">
        <v>12</v>
      </c>
      <c r="B16" s="118">
        <v>44853</v>
      </c>
      <c r="C16" s="39" t="s">
        <v>125</v>
      </c>
      <c r="D16" s="39"/>
      <c r="E16" s="39">
        <v>30000</v>
      </c>
      <c r="F16" s="122"/>
      <c r="G16" s="120"/>
      <c r="H16" s="39"/>
      <c r="I16" s="39"/>
      <c r="J16" s="39"/>
      <c r="K16" s="39"/>
      <c r="L16" s="39"/>
      <c r="M16" s="39"/>
      <c r="N16" s="39"/>
      <c r="O16" s="39"/>
      <c r="P16" s="121" t="s">
        <v>116</v>
      </c>
      <c r="Q16" s="123">
        <f t="shared" si="0"/>
        <v>30000</v>
      </c>
      <c r="R16" s="2" t="str">
        <f t="shared" si="1"/>
        <v>128</v>
      </c>
    </row>
    <row r="17" spans="1:19" s="3" customFormat="1" ht="15.6" x14ac:dyDescent="0.3">
      <c r="A17" s="117">
        <v>13</v>
      </c>
      <c r="B17" s="118">
        <v>44853</v>
      </c>
      <c r="C17" s="39" t="s">
        <v>126</v>
      </c>
      <c r="D17" s="39"/>
      <c r="E17" s="39"/>
      <c r="F17" s="122"/>
      <c r="G17" s="120"/>
      <c r="H17" s="39"/>
      <c r="I17" s="39"/>
      <c r="J17" s="39"/>
      <c r="K17" s="39">
        <v>300000</v>
      </c>
      <c r="L17" s="39"/>
      <c r="M17" s="39"/>
      <c r="N17" s="39"/>
      <c r="O17" s="39"/>
      <c r="P17" s="121" t="s">
        <v>116</v>
      </c>
      <c r="Q17" s="123">
        <f t="shared" si="0"/>
        <v>300000</v>
      </c>
      <c r="R17" s="2" t="str">
        <f t="shared" si="1"/>
        <v>128</v>
      </c>
      <c r="S17" s="123"/>
    </row>
    <row r="18" spans="1:19" s="3" customFormat="1" ht="15.6" x14ac:dyDescent="0.3">
      <c r="A18" s="117">
        <v>14</v>
      </c>
      <c r="B18" s="118">
        <v>44853</v>
      </c>
      <c r="C18" s="124" t="s">
        <v>127</v>
      </c>
      <c r="D18" s="124"/>
      <c r="E18" s="39">
        <v>60000</v>
      </c>
      <c r="F18" s="122"/>
      <c r="G18" s="120"/>
      <c r="H18" s="39"/>
      <c r="I18" s="39"/>
      <c r="J18" s="39"/>
      <c r="K18" s="39"/>
      <c r="L18" s="39"/>
      <c r="M18" s="39"/>
      <c r="N18" s="39"/>
      <c r="O18" s="39"/>
      <c r="P18" s="121" t="s">
        <v>116</v>
      </c>
      <c r="Q18" s="123">
        <f t="shared" si="0"/>
        <v>60000</v>
      </c>
      <c r="R18" s="2" t="str">
        <f t="shared" si="1"/>
        <v>128</v>
      </c>
      <c r="S18" s="123"/>
    </row>
    <row r="19" spans="1:19" s="3" customFormat="1" ht="15.6" x14ac:dyDescent="0.3">
      <c r="A19" s="117">
        <v>15</v>
      </c>
      <c r="B19" s="118">
        <v>44853</v>
      </c>
      <c r="C19" s="39" t="s">
        <v>128</v>
      </c>
      <c r="D19" s="39"/>
      <c r="E19" s="39">
        <v>53000</v>
      </c>
      <c r="F19" s="122"/>
      <c r="G19" s="120"/>
      <c r="H19" s="39"/>
      <c r="I19" s="39"/>
      <c r="J19" s="39"/>
      <c r="K19" s="39"/>
      <c r="L19" s="39"/>
      <c r="M19" s="39"/>
      <c r="N19" s="39"/>
      <c r="O19" s="39"/>
      <c r="P19" s="121" t="s">
        <v>116</v>
      </c>
      <c r="Q19" s="123">
        <f t="shared" si="0"/>
        <v>53000</v>
      </c>
      <c r="R19" s="2" t="str">
        <f t="shared" si="1"/>
        <v>128</v>
      </c>
      <c r="S19" s="123"/>
    </row>
    <row r="20" spans="1:19" s="3" customFormat="1" ht="15.6" x14ac:dyDescent="0.3">
      <c r="A20" s="117">
        <v>16</v>
      </c>
      <c r="B20" s="118">
        <v>44853</v>
      </c>
      <c r="C20" s="39" t="s">
        <v>129</v>
      </c>
      <c r="D20" s="39"/>
      <c r="E20" s="39"/>
      <c r="F20" s="122"/>
      <c r="G20" s="120"/>
      <c r="H20" s="39"/>
      <c r="I20" s="39"/>
      <c r="J20" s="39"/>
      <c r="K20" s="39"/>
      <c r="L20" s="39"/>
      <c r="M20" s="39"/>
      <c r="N20" s="39">
        <v>30000</v>
      </c>
      <c r="O20" s="39"/>
      <c r="P20" s="121" t="s">
        <v>113</v>
      </c>
      <c r="Q20" s="123">
        <f t="shared" si="0"/>
        <v>30000</v>
      </c>
      <c r="R20" s="2" t="str">
        <f t="shared" si="1"/>
        <v>Kantor</v>
      </c>
      <c r="S20" s="123"/>
    </row>
    <row r="21" spans="1:19" s="3" customFormat="1" ht="15.6" x14ac:dyDescent="0.3">
      <c r="A21" s="117">
        <v>17</v>
      </c>
      <c r="B21" s="118">
        <v>44853</v>
      </c>
      <c r="C21" s="39" t="s">
        <v>130</v>
      </c>
      <c r="D21" s="39"/>
      <c r="E21" s="39"/>
      <c r="F21" s="122"/>
      <c r="G21" s="120"/>
      <c r="H21" s="39"/>
      <c r="I21" s="39"/>
      <c r="J21" s="39"/>
      <c r="K21" s="39"/>
      <c r="L21" s="39"/>
      <c r="M21" s="39"/>
      <c r="N21" s="39">
        <v>50000</v>
      </c>
      <c r="O21" s="39"/>
      <c r="P21" s="121" t="s">
        <v>131</v>
      </c>
      <c r="Q21" s="123">
        <f t="shared" si="0"/>
        <v>50000</v>
      </c>
      <c r="R21" s="2" t="str">
        <f t="shared" si="1"/>
        <v>Kantor</v>
      </c>
      <c r="S21" s="123"/>
    </row>
    <row r="22" spans="1:19" s="3" customFormat="1" ht="15.6" x14ac:dyDescent="0.3">
      <c r="A22" s="117">
        <v>18</v>
      </c>
      <c r="B22" s="118">
        <v>44853</v>
      </c>
      <c r="C22" s="39" t="s">
        <v>132</v>
      </c>
      <c r="D22" s="39"/>
      <c r="E22" s="39"/>
      <c r="F22" s="122"/>
      <c r="G22" s="120" t="s">
        <v>64</v>
      </c>
      <c r="H22" s="39"/>
      <c r="I22" s="39"/>
      <c r="J22" s="39"/>
      <c r="K22" s="39"/>
      <c r="L22" s="39"/>
      <c r="M22" s="39"/>
      <c r="N22" s="39">
        <v>200000</v>
      </c>
      <c r="O22" s="39"/>
      <c r="P22" s="121" t="s">
        <v>131</v>
      </c>
      <c r="Q22" s="123">
        <f t="shared" si="0"/>
        <v>200000</v>
      </c>
      <c r="R22" s="2" t="str">
        <f t="shared" si="1"/>
        <v>Kantor</v>
      </c>
      <c r="S22" s="123"/>
    </row>
    <row r="23" spans="1:19" s="3" customFormat="1" ht="15.6" x14ac:dyDescent="0.3">
      <c r="A23" s="117">
        <v>19</v>
      </c>
      <c r="B23" s="118">
        <v>44853</v>
      </c>
      <c r="C23" s="39" t="s">
        <v>133</v>
      </c>
      <c r="D23" s="39"/>
      <c r="E23" s="39"/>
      <c r="F23" s="122"/>
      <c r="G23" s="120"/>
      <c r="H23" s="39"/>
      <c r="I23" s="39"/>
      <c r="J23" s="39"/>
      <c r="K23" s="39"/>
      <c r="L23" s="39"/>
      <c r="M23" s="39"/>
      <c r="N23" s="39">
        <v>57000</v>
      </c>
      <c r="O23" s="39"/>
      <c r="P23" s="121" t="s">
        <v>131</v>
      </c>
      <c r="Q23" s="123">
        <f t="shared" si="0"/>
        <v>57000</v>
      </c>
      <c r="R23" s="2" t="str">
        <f t="shared" si="1"/>
        <v>Kantor</v>
      </c>
      <c r="S23" s="123"/>
    </row>
    <row r="24" spans="1:19" s="3" customFormat="1" ht="15.6" x14ac:dyDescent="0.3">
      <c r="A24" s="117">
        <v>20</v>
      </c>
      <c r="B24" s="118">
        <v>44854</v>
      </c>
      <c r="C24" s="39" t="s">
        <v>134</v>
      </c>
      <c r="D24" s="39"/>
      <c r="E24" s="39"/>
      <c r="F24" s="122"/>
      <c r="G24" s="120"/>
      <c r="H24" s="39"/>
      <c r="I24" s="39"/>
      <c r="J24" s="39"/>
      <c r="K24" s="39"/>
      <c r="L24" s="39"/>
      <c r="M24" s="39"/>
      <c r="N24" s="39">
        <v>150000</v>
      </c>
      <c r="O24" s="39"/>
      <c r="P24" s="121" t="s">
        <v>131</v>
      </c>
      <c r="Q24" s="123">
        <f t="shared" si="0"/>
        <v>150000</v>
      </c>
      <c r="R24" s="2" t="str">
        <f t="shared" si="1"/>
        <v>Kantor</v>
      </c>
      <c r="S24" s="123"/>
    </row>
    <row r="25" spans="1:19" s="3" customFormat="1" ht="15.6" x14ac:dyDescent="0.3">
      <c r="A25" s="117">
        <v>21</v>
      </c>
      <c r="B25" s="118">
        <v>44854</v>
      </c>
      <c r="C25" s="39" t="s">
        <v>135</v>
      </c>
      <c r="D25" s="39"/>
      <c r="E25" s="39"/>
      <c r="F25" s="122"/>
      <c r="G25" s="120"/>
      <c r="H25" s="39"/>
      <c r="I25" s="39"/>
      <c r="J25" s="39"/>
      <c r="K25" s="39"/>
      <c r="L25" s="39"/>
      <c r="M25" s="39"/>
      <c r="N25" s="39">
        <v>260000</v>
      </c>
      <c r="O25" s="39"/>
      <c r="P25" s="121" t="s">
        <v>131</v>
      </c>
      <c r="Q25" s="123">
        <f t="shared" si="0"/>
        <v>260000</v>
      </c>
      <c r="R25" s="2" t="str">
        <f t="shared" si="1"/>
        <v>Kantor</v>
      </c>
      <c r="S25" s="123"/>
    </row>
    <row r="26" spans="1:19" s="3" customFormat="1" ht="15.6" x14ac:dyDescent="0.3">
      <c r="A26" s="117">
        <v>22</v>
      </c>
      <c r="B26" s="118">
        <v>44854</v>
      </c>
      <c r="C26" s="39" t="s">
        <v>136</v>
      </c>
      <c r="D26" s="39"/>
      <c r="E26" s="39"/>
      <c r="F26" s="122"/>
      <c r="G26" s="120"/>
      <c r="H26" s="39"/>
      <c r="I26" s="39"/>
      <c r="J26" s="39"/>
      <c r="K26" s="39"/>
      <c r="L26" s="39"/>
      <c r="M26" s="39"/>
      <c r="N26" s="39">
        <v>51500</v>
      </c>
      <c r="O26" s="39"/>
      <c r="P26" s="121" t="s">
        <v>113</v>
      </c>
      <c r="Q26" s="123">
        <f t="shared" si="0"/>
        <v>51500</v>
      </c>
      <c r="R26" s="2" t="str">
        <f t="shared" si="1"/>
        <v>Kantor</v>
      </c>
      <c r="S26" s="123"/>
    </row>
    <row r="27" spans="1:19" s="3" customFormat="1" ht="15.6" x14ac:dyDescent="0.3">
      <c r="A27" s="117">
        <v>23</v>
      </c>
      <c r="B27" s="118">
        <v>44854</v>
      </c>
      <c r="C27" s="39" t="s">
        <v>137</v>
      </c>
      <c r="D27" s="39"/>
      <c r="E27" s="39">
        <v>180000</v>
      </c>
      <c r="F27" s="122"/>
      <c r="G27" s="120"/>
      <c r="H27" s="39"/>
      <c r="I27" s="39"/>
      <c r="J27" s="39"/>
      <c r="K27" s="39"/>
      <c r="L27" s="39"/>
      <c r="M27" s="39"/>
      <c r="N27" s="39"/>
      <c r="O27" s="39"/>
      <c r="P27" s="121" t="s">
        <v>113</v>
      </c>
      <c r="Q27" s="123">
        <f t="shared" si="0"/>
        <v>180000</v>
      </c>
      <c r="R27" s="2" t="str">
        <f t="shared" si="1"/>
        <v>128</v>
      </c>
      <c r="S27" s="123"/>
    </row>
    <row r="28" spans="1:19" s="3" customFormat="1" ht="15.6" x14ac:dyDescent="0.3">
      <c r="A28" s="117">
        <v>24</v>
      </c>
      <c r="B28" s="118">
        <v>44854</v>
      </c>
      <c r="C28" s="124" t="s">
        <v>138</v>
      </c>
      <c r="D28" s="124"/>
      <c r="E28" s="39"/>
      <c r="F28" s="122"/>
      <c r="G28" s="120"/>
      <c r="H28" s="39">
        <v>82000</v>
      </c>
      <c r="I28" s="39"/>
      <c r="J28" s="39"/>
      <c r="K28" s="39"/>
      <c r="L28" s="39"/>
      <c r="M28" s="39"/>
      <c r="N28" s="39"/>
      <c r="O28" s="39"/>
      <c r="P28" s="121" t="s">
        <v>116</v>
      </c>
      <c r="Q28" s="123">
        <f t="shared" si="0"/>
        <v>82000</v>
      </c>
      <c r="R28" s="2" t="str">
        <f t="shared" si="1"/>
        <v>128</v>
      </c>
    </row>
    <row r="29" spans="1:19" s="3" customFormat="1" ht="15.6" x14ac:dyDescent="0.3">
      <c r="A29" s="117">
        <v>25</v>
      </c>
      <c r="B29" s="118">
        <v>44854</v>
      </c>
      <c r="C29" s="124" t="s">
        <v>139</v>
      </c>
      <c r="D29" s="124"/>
      <c r="E29" s="39">
        <v>21000</v>
      </c>
      <c r="F29" s="122"/>
      <c r="G29" s="120"/>
      <c r="H29" s="39"/>
      <c r="I29" s="39"/>
      <c r="J29" s="39"/>
      <c r="K29" s="39"/>
      <c r="L29" s="39"/>
      <c r="M29" s="39"/>
      <c r="N29" s="39"/>
      <c r="O29" s="39"/>
      <c r="P29" s="121" t="s">
        <v>116</v>
      </c>
      <c r="Q29" s="123">
        <f t="shared" si="0"/>
        <v>21000</v>
      </c>
      <c r="R29" s="2" t="str">
        <f t="shared" si="1"/>
        <v>128</v>
      </c>
    </row>
    <row r="30" spans="1:19" s="3" customFormat="1" ht="15.6" x14ac:dyDescent="0.3">
      <c r="A30" s="117">
        <v>26</v>
      </c>
      <c r="B30" s="118">
        <v>44854</v>
      </c>
      <c r="C30" s="124" t="s">
        <v>140</v>
      </c>
      <c r="D30" s="124"/>
      <c r="E30" s="39"/>
      <c r="F30" s="122">
        <v>100000</v>
      </c>
      <c r="G30" s="120"/>
      <c r="H30" s="39"/>
      <c r="I30" s="39"/>
      <c r="J30" s="39"/>
      <c r="K30" s="39"/>
      <c r="L30" s="39"/>
      <c r="M30" s="39"/>
      <c r="N30" s="39"/>
      <c r="O30" s="39"/>
      <c r="P30" s="121" t="s">
        <v>141</v>
      </c>
      <c r="Q30" s="123">
        <f t="shared" si="0"/>
        <v>100000</v>
      </c>
      <c r="R30" s="2" t="str">
        <f t="shared" si="1"/>
        <v>208</v>
      </c>
    </row>
    <row r="31" spans="1:19" s="3" customFormat="1" ht="15.6" x14ac:dyDescent="0.3">
      <c r="A31" s="117">
        <v>27</v>
      </c>
      <c r="B31" s="118">
        <v>44854</v>
      </c>
      <c r="C31" s="124" t="s">
        <v>142</v>
      </c>
      <c r="D31" s="124"/>
      <c r="E31" s="39">
        <v>520000</v>
      </c>
      <c r="F31" s="122"/>
      <c r="G31" s="120"/>
      <c r="H31" s="39"/>
      <c r="I31" s="39"/>
      <c r="J31" s="39"/>
      <c r="K31" s="39"/>
      <c r="L31" s="39"/>
      <c r="M31" s="39"/>
      <c r="N31" s="39"/>
      <c r="O31" s="39"/>
      <c r="P31" s="121"/>
      <c r="Q31" s="123">
        <f t="shared" si="0"/>
        <v>520000</v>
      </c>
      <c r="R31" s="2" t="str">
        <f t="shared" si="1"/>
        <v>128</v>
      </c>
    </row>
    <row r="32" spans="1:19" s="3" customFormat="1" ht="15.6" x14ac:dyDescent="0.3">
      <c r="A32" s="117">
        <v>28</v>
      </c>
      <c r="B32" s="118">
        <v>44856</v>
      </c>
      <c r="C32" s="124" t="s">
        <v>143</v>
      </c>
      <c r="D32" s="124"/>
      <c r="E32" s="39"/>
      <c r="F32" s="122"/>
      <c r="G32" s="120"/>
      <c r="H32" s="39"/>
      <c r="I32" s="39"/>
      <c r="J32" s="39"/>
      <c r="K32" s="39"/>
      <c r="L32" s="39"/>
      <c r="M32" s="39"/>
      <c r="N32" s="39">
        <v>500000</v>
      </c>
      <c r="O32" s="39"/>
      <c r="P32" s="121" t="s">
        <v>131</v>
      </c>
      <c r="Q32" s="123">
        <f t="shared" si="0"/>
        <v>500000</v>
      </c>
      <c r="R32" s="2" t="str">
        <f t="shared" si="1"/>
        <v>Kantor</v>
      </c>
    </row>
    <row r="33" spans="1:18" s="3" customFormat="1" ht="15.6" x14ac:dyDescent="0.3">
      <c r="A33" s="117">
        <v>29</v>
      </c>
      <c r="B33" s="118">
        <v>44856</v>
      </c>
      <c r="C33" s="124" t="s">
        <v>144</v>
      </c>
      <c r="D33" s="124"/>
      <c r="E33" s="39"/>
      <c r="F33" s="122"/>
      <c r="G33" s="120"/>
      <c r="H33" s="39"/>
      <c r="I33" s="39"/>
      <c r="J33" s="39"/>
      <c r="K33" s="39"/>
      <c r="L33" s="39"/>
      <c r="M33" s="39"/>
      <c r="N33" s="39">
        <v>250000</v>
      </c>
      <c r="O33" s="39"/>
      <c r="P33" s="121" t="s">
        <v>131</v>
      </c>
      <c r="Q33" s="123">
        <f t="shared" si="0"/>
        <v>250000</v>
      </c>
      <c r="R33" s="2" t="str">
        <f t="shared" si="1"/>
        <v>Kantor</v>
      </c>
    </row>
    <row r="34" spans="1:18" s="3" customFormat="1" ht="15.6" x14ac:dyDescent="0.3">
      <c r="A34" s="117">
        <v>30</v>
      </c>
      <c r="B34" s="118">
        <v>44856</v>
      </c>
      <c r="C34" s="124" t="s">
        <v>145</v>
      </c>
      <c r="D34" s="124"/>
      <c r="E34" s="39"/>
      <c r="F34" s="122"/>
      <c r="G34" s="120"/>
      <c r="H34" s="39"/>
      <c r="I34" s="39"/>
      <c r="J34" s="39"/>
      <c r="K34" s="39"/>
      <c r="L34" s="39"/>
      <c r="M34" s="39"/>
      <c r="N34" s="39">
        <v>41000</v>
      </c>
      <c r="O34" s="39"/>
      <c r="P34" s="121" t="s">
        <v>131</v>
      </c>
      <c r="Q34" s="123">
        <f t="shared" si="0"/>
        <v>41000</v>
      </c>
      <c r="R34" s="2" t="str">
        <f t="shared" si="1"/>
        <v>Kantor</v>
      </c>
    </row>
    <row r="35" spans="1:18" s="3" customFormat="1" ht="15.6" x14ac:dyDescent="0.3">
      <c r="A35" s="117">
        <v>31</v>
      </c>
      <c r="B35" s="118">
        <v>44856</v>
      </c>
      <c r="C35" s="124" t="s">
        <v>142</v>
      </c>
      <c r="D35" s="124"/>
      <c r="E35" s="39">
        <v>520000</v>
      </c>
      <c r="F35" s="122"/>
      <c r="G35" s="120"/>
      <c r="H35" s="39"/>
      <c r="I35" s="39"/>
      <c r="J35" s="39"/>
      <c r="K35" s="39"/>
      <c r="L35" s="39"/>
      <c r="M35" s="39"/>
      <c r="N35" s="39"/>
      <c r="O35" s="39"/>
      <c r="P35" s="121" t="s">
        <v>131</v>
      </c>
      <c r="Q35" s="123">
        <f t="shared" si="0"/>
        <v>520000</v>
      </c>
      <c r="R35" s="2" t="str">
        <f t="shared" si="1"/>
        <v>128</v>
      </c>
    </row>
    <row r="36" spans="1:18" s="3" customFormat="1" ht="15.6" x14ac:dyDescent="0.3">
      <c r="A36" s="117">
        <v>32</v>
      </c>
      <c r="B36" s="118">
        <v>44856</v>
      </c>
      <c r="C36" s="124" t="s">
        <v>146</v>
      </c>
      <c r="D36" s="124"/>
      <c r="E36" s="39"/>
      <c r="F36" s="122">
        <v>10000</v>
      </c>
      <c r="G36" s="120"/>
      <c r="H36" s="39"/>
      <c r="I36" s="39"/>
      <c r="J36" s="39"/>
      <c r="K36" s="39"/>
      <c r="L36" s="39"/>
      <c r="M36" s="39"/>
      <c r="N36" s="39"/>
      <c r="O36" s="39"/>
      <c r="P36" s="121" t="s">
        <v>116</v>
      </c>
      <c r="Q36" s="123">
        <f t="shared" si="0"/>
        <v>10000</v>
      </c>
      <c r="R36" s="2" t="str">
        <f t="shared" si="1"/>
        <v>208</v>
      </c>
    </row>
    <row r="37" spans="1:18" s="3" customFormat="1" ht="15.6" x14ac:dyDescent="0.3">
      <c r="A37" s="117">
        <v>33</v>
      </c>
      <c r="B37" s="118">
        <v>44856</v>
      </c>
      <c r="C37" s="124" t="s">
        <v>147</v>
      </c>
      <c r="D37" s="124"/>
      <c r="E37" s="39"/>
      <c r="F37" s="122">
        <v>200000</v>
      </c>
      <c r="G37" s="120"/>
      <c r="H37" s="39"/>
      <c r="I37" s="39"/>
      <c r="J37" s="39"/>
      <c r="K37" s="39"/>
      <c r="L37" s="39"/>
      <c r="M37" s="39"/>
      <c r="N37" s="39"/>
      <c r="O37" s="39"/>
      <c r="P37" s="121" t="s">
        <v>116</v>
      </c>
      <c r="Q37" s="123">
        <f t="shared" si="0"/>
        <v>200000</v>
      </c>
      <c r="R37" s="2" t="str">
        <f t="shared" si="1"/>
        <v>208</v>
      </c>
    </row>
    <row r="38" spans="1:18" s="3" customFormat="1" ht="15.6" x14ac:dyDescent="0.3">
      <c r="A38" s="117">
        <v>34</v>
      </c>
      <c r="B38" s="118">
        <v>44856</v>
      </c>
      <c r="C38" s="124" t="s">
        <v>148</v>
      </c>
      <c r="D38" s="124"/>
      <c r="E38" s="39"/>
      <c r="F38" s="122">
        <v>100000</v>
      </c>
      <c r="G38" s="120"/>
      <c r="H38" s="39"/>
      <c r="I38" s="39"/>
      <c r="J38" s="39"/>
      <c r="K38" s="39"/>
      <c r="L38" s="39"/>
      <c r="M38" s="39"/>
      <c r="N38" s="39"/>
      <c r="O38" s="39"/>
      <c r="P38" s="121" t="s">
        <v>116</v>
      </c>
      <c r="Q38" s="123">
        <f t="shared" si="0"/>
        <v>100000</v>
      </c>
      <c r="R38" s="2" t="str">
        <f t="shared" si="1"/>
        <v>208</v>
      </c>
    </row>
    <row r="39" spans="1:18" s="3" customFormat="1" ht="15.6" x14ac:dyDescent="0.3">
      <c r="A39" s="117">
        <v>35</v>
      </c>
      <c r="B39" s="118">
        <v>44856</v>
      </c>
      <c r="C39" s="124" t="s">
        <v>149</v>
      </c>
      <c r="D39" s="124"/>
      <c r="E39" s="39"/>
      <c r="F39" s="122">
        <v>50000</v>
      </c>
      <c r="G39" s="120"/>
      <c r="H39" s="39"/>
      <c r="I39" s="39"/>
      <c r="J39" s="39"/>
      <c r="K39" s="39"/>
      <c r="L39" s="39"/>
      <c r="M39" s="39"/>
      <c r="N39" s="39"/>
      <c r="O39" s="39"/>
      <c r="P39" s="121" t="s">
        <v>116</v>
      </c>
      <c r="Q39" s="123">
        <f t="shared" si="0"/>
        <v>50000</v>
      </c>
      <c r="R39" s="2" t="str">
        <f t="shared" si="1"/>
        <v>208</v>
      </c>
    </row>
    <row r="40" spans="1:18" s="3" customFormat="1" ht="15.6" x14ac:dyDescent="0.3">
      <c r="A40" s="117">
        <v>36</v>
      </c>
      <c r="B40" s="118">
        <v>44857</v>
      </c>
      <c r="C40" s="39" t="s">
        <v>150</v>
      </c>
      <c r="D40" s="39"/>
      <c r="E40" s="39">
        <v>100000</v>
      </c>
      <c r="F40" s="125"/>
      <c r="G40" s="120"/>
      <c r="H40" s="39"/>
      <c r="I40" s="39"/>
      <c r="J40" s="39"/>
      <c r="K40" s="39"/>
      <c r="L40" s="39"/>
      <c r="M40" s="39"/>
      <c r="N40" s="39"/>
      <c r="O40" s="39"/>
      <c r="P40" s="121" t="s">
        <v>141</v>
      </c>
      <c r="Q40" s="123">
        <f t="shared" si="0"/>
        <v>100000</v>
      </c>
      <c r="R40" s="2" t="str">
        <f t="shared" si="1"/>
        <v>128</v>
      </c>
    </row>
    <row r="41" spans="1:18" s="3" customFormat="1" ht="15.6" x14ac:dyDescent="0.3">
      <c r="A41" s="117">
        <v>37</v>
      </c>
      <c r="B41" s="118">
        <v>44857</v>
      </c>
      <c r="C41" s="39" t="s">
        <v>151</v>
      </c>
      <c r="D41" s="39"/>
      <c r="E41" s="39"/>
      <c r="F41" s="125">
        <v>100000</v>
      </c>
      <c r="G41" s="120"/>
      <c r="H41" s="39"/>
      <c r="I41" s="39"/>
      <c r="J41" s="39"/>
      <c r="K41" s="39"/>
      <c r="L41" s="39"/>
      <c r="M41" s="39"/>
      <c r="N41" s="39"/>
      <c r="O41" s="39"/>
      <c r="P41" s="121" t="s">
        <v>116</v>
      </c>
      <c r="Q41" s="123">
        <f t="shared" si="0"/>
        <v>100000</v>
      </c>
      <c r="R41" s="2" t="str">
        <f t="shared" si="1"/>
        <v>208</v>
      </c>
    </row>
    <row r="42" spans="1:18" s="3" customFormat="1" ht="15.6" x14ac:dyDescent="0.3">
      <c r="A42" s="117">
        <v>38</v>
      </c>
      <c r="B42" s="118">
        <v>44857</v>
      </c>
      <c r="C42" s="39" t="s">
        <v>152</v>
      </c>
      <c r="D42" s="39"/>
      <c r="E42" s="39"/>
      <c r="F42" s="125">
        <v>13000</v>
      </c>
      <c r="G42" s="120"/>
      <c r="H42" s="39"/>
      <c r="I42" s="39"/>
      <c r="J42" s="39"/>
      <c r="K42" s="39"/>
      <c r="L42" s="39"/>
      <c r="M42" s="39"/>
      <c r="N42" s="39"/>
      <c r="O42" s="39"/>
      <c r="P42" s="121" t="s">
        <v>116</v>
      </c>
      <c r="Q42" s="123">
        <f t="shared" si="0"/>
        <v>13000</v>
      </c>
      <c r="R42" s="2" t="str">
        <f t="shared" si="1"/>
        <v>208</v>
      </c>
    </row>
    <row r="43" spans="1:18" s="3" customFormat="1" ht="15.6" x14ac:dyDescent="0.3">
      <c r="A43" s="117">
        <v>39</v>
      </c>
      <c r="B43" s="118">
        <v>44857</v>
      </c>
      <c r="C43" s="39" t="s">
        <v>153</v>
      </c>
      <c r="D43" s="39"/>
      <c r="E43" s="39"/>
      <c r="F43" s="125">
        <v>100000</v>
      </c>
      <c r="G43" s="120"/>
      <c r="H43" s="39"/>
      <c r="I43" s="39"/>
      <c r="J43" s="39"/>
      <c r="K43" s="39"/>
      <c r="L43" s="39"/>
      <c r="M43" s="39"/>
      <c r="N43" s="39"/>
      <c r="O43" s="39"/>
      <c r="P43" s="121" t="s">
        <v>116</v>
      </c>
      <c r="Q43" s="123">
        <f t="shared" si="0"/>
        <v>100000</v>
      </c>
      <c r="R43" s="2" t="str">
        <f t="shared" si="1"/>
        <v>208</v>
      </c>
    </row>
    <row r="44" spans="1:18" s="3" customFormat="1" ht="15.6" x14ac:dyDescent="0.3">
      <c r="A44" s="117">
        <v>40</v>
      </c>
      <c r="B44" s="118">
        <v>44857</v>
      </c>
      <c r="C44" s="39" t="s">
        <v>154</v>
      </c>
      <c r="D44" s="39"/>
      <c r="E44" s="39"/>
      <c r="F44" s="125">
        <v>100000</v>
      </c>
      <c r="G44" s="120"/>
      <c r="H44" s="39"/>
      <c r="I44" s="39"/>
      <c r="J44" s="39"/>
      <c r="K44" s="39"/>
      <c r="L44" s="39"/>
      <c r="M44" s="39"/>
      <c r="N44" s="39"/>
      <c r="O44" s="39"/>
      <c r="P44" s="121" t="s">
        <v>116</v>
      </c>
      <c r="Q44" s="123">
        <f t="shared" si="0"/>
        <v>100000</v>
      </c>
      <c r="R44" s="2" t="str">
        <f t="shared" si="1"/>
        <v>208</v>
      </c>
    </row>
    <row r="45" spans="1:18" s="3" customFormat="1" ht="15.6" x14ac:dyDescent="0.3">
      <c r="A45" s="117">
        <v>41</v>
      </c>
      <c r="B45" s="118">
        <v>44857</v>
      </c>
      <c r="C45" s="39" t="s">
        <v>155</v>
      </c>
      <c r="D45" s="39"/>
      <c r="E45" s="39"/>
      <c r="F45" s="125">
        <v>50000</v>
      </c>
      <c r="G45" s="120"/>
      <c r="H45" s="39"/>
      <c r="I45" s="39"/>
      <c r="J45" s="39"/>
      <c r="K45" s="39"/>
      <c r="L45" s="39"/>
      <c r="M45" s="39"/>
      <c r="N45" s="39"/>
      <c r="O45" s="39"/>
      <c r="P45" s="121" t="s">
        <v>116</v>
      </c>
      <c r="Q45" s="123">
        <f t="shared" si="0"/>
        <v>50000</v>
      </c>
      <c r="R45" s="2" t="str">
        <f t="shared" si="1"/>
        <v>208</v>
      </c>
    </row>
    <row r="46" spans="1:18" s="3" customFormat="1" ht="15.6" x14ac:dyDescent="0.3">
      <c r="A46" s="117">
        <v>42</v>
      </c>
      <c r="B46" s="118">
        <v>44857</v>
      </c>
      <c r="C46" s="39" t="s">
        <v>156</v>
      </c>
      <c r="D46" s="39"/>
      <c r="E46" s="39"/>
      <c r="F46" s="125">
        <v>50000</v>
      </c>
      <c r="G46" s="120"/>
      <c r="H46" s="39"/>
      <c r="I46" s="39"/>
      <c r="J46" s="39"/>
      <c r="K46" s="39"/>
      <c r="L46" s="39"/>
      <c r="M46" s="39"/>
      <c r="N46" s="39"/>
      <c r="O46" s="39"/>
      <c r="P46" s="121" t="s">
        <v>116</v>
      </c>
      <c r="Q46" s="123">
        <f t="shared" si="0"/>
        <v>50000</v>
      </c>
      <c r="R46" s="2" t="str">
        <f t="shared" si="1"/>
        <v>208</v>
      </c>
    </row>
    <row r="47" spans="1:18" s="3" customFormat="1" ht="15.6" x14ac:dyDescent="0.3">
      <c r="A47" s="117">
        <v>43</v>
      </c>
      <c r="B47" s="118">
        <v>44858</v>
      </c>
      <c r="C47" s="124" t="s">
        <v>157</v>
      </c>
      <c r="D47" s="124"/>
      <c r="E47" s="39">
        <v>50000</v>
      </c>
      <c r="F47" s="122"/>
      <c r="G47" s="120"/>
      <c r="H47" s="39"/>
      <c r="I47" s="39"/>
      <c r="J47" s="39"/>
      <c r="K47" s="39"/>
      <c r="L47" s="39"/>
      <c r="M47" s="39"/>
      <c r="N47" s="39"/>
      <c r="O47" s="39"/>
      <c r="P47" s="121" t="s">
        <v>141</v>
      </c>
      <c r="Q47" s="123">
        <f t="shared" si="0"/>
        <v>50000</v>
      </c>
      <c r="R47" s="2" t="str">
        <f t="shared" si="1"/>
        <v>128</v>
      </c>
    </row>
    <row r="48" spans="1:18" s="3" customFormat="1" ht="16.5" customHeight="1" x14ac:dyDescent="0.3">
      <c r="A48" s="117">
        <v>44</v>
      </c>
      <c r="B48" s="118">
        <v>44858</v>
      </c>
      <c r="C48" s="124" t="s">
        <v>158</v>
      </c>
      <c r="D48" s="124"/>
      <c r="E48" s="39">
        <v>100000</v>
      </c>
      <c r="F48" s="122"/>
      <c r="G48" s="120"/>
      <c r="H48" s="39"/>
      <c r="I48" s="39"/>
      <c r="J48" s="39"/>
      <c r="K48" s="39"/>
      <c r="L48" s="39"/>
      <c r="M48" s="39"/>
      <c r="N48" s="39"/>
      <c r="O48" s="39"/>
      <c r="P48" s="121" t="s">
        <v>141</v>
      </c>
      <c r="Q48" s="123">
        <f t="shared" si="0"/>
        <v>100000</v>
      </c>
      <c r="R48" s="2" t="str">
        <f t="shared" si="1"/>
        <v>128</v>
      </c>
    </row>
    <row r="49" spans="1:18" s="3" customFormat="1" ht="15.6" x14ac:dyDescent="0.3">
      <c r="A49" s="117">
        <v>45</v>
      </c>
      <c r="B49" s="118">
        <v>44858</v>
      </c>
      <c r="C49" s="124" t="s">
        <v>159</v>
      </c>
      <c r="D49" s="124"/>
      <c r="E49" s="39"/>
      <c r="F49" s="122">
        <v>51000</v>
      </c>
      <c r="G49" s="120"/>
      <c r="H49" s="39"/>
      <c r="I49" s="39"/>
      <c r="J49" s="39"/>
      <c r="K49" s="39"/>
      <c r="L49" s="39"/>
      <c r="M49" s="39"/>
      <c r="N49" s="39"/>
      <c r="O49" s="39"/>
      <c r="P49" s="121" t="s">
        <v>116</v>
      </c>
      <c r="Q49" s="123">
        <f t="shared" si="0"/>
        <v>51000</v>
      </c>
      <c r="R49" s="2" t="str">
        <f t="shared" si="1"/>
        <v>208</v>
      </c>
    </row>
    <row r="50" spans="1:18" s="3" customFormat="1" ht="15.6" x14ac:dyDescent="0.3">
      <c r="A50" s="117">
        <v>46</v>
      </c>
      <c r="B50" s="118">
        <v>44858</v>
      </c>
      <c r="C50" s="124" t="s">
        <v>160</v>
      </c>
      <c r="D50" s="124"/>
      <c r="E50" s="39"/>
      <c r="F50" s="122">
        <v>100000</v>
      </c>
      <c r="G50" s="120"/>
      <c r="H50" s="39"/>
      <c r="I50" s="39"/>
      <c r="J50" s="39"/>
      <c r="K50" s="39"/>
      <c r="L50" s="39"/>
      <c r="M50" s="39"/>
      <c r="N50" s="39"/>
      <c r="O50" s="39"/>
      <c r="P50" s="121" t="s">
        <v>116</v>
      </c>
      <c r="Q50" s="123">
        <f t="shared" si="0"/>
        <v>100000</v>
      </c>
      <c r="R50" s="2" t="str">
        <f t="shared" si="1"/>
        <v>208</v>
      </c>
    </row>
    <row r="51" spans="1:18" s="3" customFormat="1" ht="15.6" x14ac:dyDescent="0.3">
      <c r="A51" s="117">
        <v>47</v>
      </c>
      <c r="B51" s="118">
        <v>44858</v>
      </c>
      <c r="C51" s="124" t="s">
        <v>161</v>
      </c>
      <c r="D51" s="124"/>
      <c r="E51" s="39"/>
      <c r="F51" s="122">
        <v>80000</v>
      </c>
      <c r="G51" s="120"/>
      <c r="H51" s="39"/>
      <c r="I51" s="39"/>
      <c r="J51" s="39"/>
      <c r="K51" s="39"/>
      <c r="L51" s="39"/>
      <c r="M51" s="39"/>
      <c r="N51" s="39"/>
      <c r="O51" s="39"/>
      <c r="P51" s="121" t="s">
        <v>116</v>
      </c>
      <c r="Q51" s="123">
        <f t="shared" si="0"/>
        <v>80000</v>
      </c>
      <c r="R51" s="2" t="str">
        <f t="shared" si="1"/>
        <v>208</v>
      </c>
    </row>
    <row r="52" spans="1:18" s="3" customFormat="1" ht="15.6" x14ac:dyDescent="0.3">
      <c r="A52" s="117">
        <v>48</v>
      </c>
      <c r="B52" s="118">
        <v>44859</v>
      </c>
      <c r="C52" s="124" t="s">
        <v>162</v>
      </c>
      <c r="D52" s="39"/>
      <c r="E52" s="39">
        <v>100000</v>
      </c>
      <c r="F52" s="122"/>
      <c r="G52" s="120"/>
      <c r="H52" s="39"/>
      <c r="I52" s="39"/>
      <c r="J52" s="39"/>
      <c r="K52" s="39"/>
      <c r="L52" s="39"/>
      <c r="M52" s="39"/>
      <c r="N52" s="39"/>
      <c r="O52" s="39"/>
      <c r="P52" s="121" t="s">
        <v>163</v>
      </c>
      <c r="Q52" s="123">
        <f t="shared" si="0"/>
        <v>100000</v>
      </c>
      <c r="R52" s="2" t="str">
        <f t="shared" si="1"/>
        <v>128</v>
      </c>
    </row>
    <row r="53" spans="1:18" s="3" customFormat="1" ht="15.6" x14ac:dyDescent="0.3">
      <c r="A53" s="117">
        <v>49</v>
      </c>
      <c r="B53" s="118">
        <v>44859</v>
      </c>
      <c r="C53" s="39" t="s">
        <v>164</v>
      </c>
      <c r="D53" s="39"/>
      <c r="E53" s="39">
        <v>45000</v>
      </c>
      <c r="F53" s="122"/>
      <c r="G53" s="120"/>
      <c r="H53" s="39"/>
      <c r="I53" s="39"/>
      <c r="J53" s="39"/>
      <c r="K53" s="39"/>
      <c r="L53" s="39"/>
      <c r="M53" s="39"/>
      <c r="N53" s="39"/>
      <c r="O53" s="39"/>
      <c r="P53" s="121" t="s">
        <v>163</v>
      </c>
      <c r="Q53" s="123">
        <f t="shared" si="0"/>
        <v>45000</v>
      </c>
      <c r="R53" s="2" t="str">
        <f t="shared" si="1"/>
        <v>128</v>
      </c>
    </row>
    <row r="54" spans="1:18" s="3" customFormat="1" ht="15.6" x14ac:dyDescent="0.3">
      <c r="A54" s="117">
        <v>50</v>
      </c>
      <c r="B54" s="118">
        <v>44859</v>
      </c>
      <c r="C54" s="39" t="s">
        <v>165</v>
      </c>
      <c r="D54" s="39"/>
      <c r="E54" s="39"/>
      <c r="F54" s="122">
        <v>50000</v>
      </c>
      <c r="G54" s="120"/>
      <c r="H54" s="39"/>
      <c r="I54" s="39"/>
      <c r="J54" s="39"/>
      <c r="K54" s="39"/>
      <c r="L54" s="39"/>
      <c r="M54" s="39"/>
      <c r="N54" s="39"/>
      <c r="O54" s="39"/>
      <c r="P54" s="121" t="s">
        <v>116</v>
      </c>
      <c r="Q54" s="123">
        <f t="shared" si="0"/>
        <v>50000</v>
      </c>
      <c r="R54" s="2" t="str">
        <f t="shared" si="1"/>
        <v>208</v>
      </c>
    </row>
    <row r="55" spans="1:18" s="3" customFormat="1" ht="15.6" x14ac:dyDescent="0.3">
      <c r="A55" s="117">
        <v>51</v>
      </c>
      <c r="B55" s="118">
        <v>44859</v>
      </c>
      <c r="C55" s="39" t="s">
        <v>166</v>
      </c>
      <c r="D55" s="39"/>
      <c r="E55" s="39"/>
      <c r="F55" s="122"/>
      <c r="G55" s="120"/>
      <c r="H55" s="39"/>
      <c r="I55" s="39"/>
      <c r="J55" s="39"/>
      <c r="K55" s="39"/>
      <c r="L55" s="39"/>
      <c r="M55" s="39"/>
      <c r="N55" s="39">
        <v>2000000</v>
      </c>
      <c r="O55" s="39"/>
      <c r="P55" s="121" t="s">
        <v>163</v>
      </c>
      <c r="Q55" s="123">
        <f t="shared" si="0"/>
        <v>2000000</v>
      </c>
      <c r="R55" s="2" t="str">
        <f t="shared" si="1"/>
        <v>Kantor</v>
      </c>
    </row>
    <row r="56" spans="1:18" s="189" customFormat="1" ht="15.6" x14ac:dyDescent="0.3">
      <c r="A56" s="182">
        <v>52</v>
      </c>
      <c r="B56" s="183">
        <v>44860</v>
      </c>
      <c r="C56" s="42" t="s">
        <v>167</v>
      </c>
      <c r="D56" s="42">
        <v>2000000</v>
      </c>
      <c r="E56" s="42"/>
      <c r="F56" s="184"/>
      <c r="G56" s="185"/>
      <c r="H56" s="42"/>
      <c r="I56" s="42"/>
      <c r="J56" s="42"/>
      <c r="K56" s="42"/>
      <c r="L56" s="42"/>
      <c r="M56" s="42"/>
      <c r="N56" s="42"/>
      <c r="O56" s="42"/>
      <c r="P56" s="186" t="s">
        <v>163</v>
      </c>
      <c r="Q56" s="187">
        <f>SUM(D56:N56)</f>
        <v>2000000</v>
      </c>
      <c r="R56" s="188" t="b">
        <f t="shared" si="1"/>
        <v>0</v>
      </c>
    </row>
    <row r="57" spans="1:18" s="3" customFormat="1" ht="15.6" x14ac:dyDescent="0.3">
      <c r="A57" s="117">
        <v>53</v>
      </c>
      <c r="B57" s="118">
        <v>44860</v>
      </c>
      <c r="C57" s="39" t="s">
        <v>168</v>
      </c>
      <c r="D57" s="39"/>
      <c r="E57" s="39"/>
      <c r="F57" s="122">
        <v>50000</v>
      </c>
      <c r="G57" s="120"/>
      <c r="H57" s="39"/>
      <c r="I57" s="39"/>
      <c r="J57" s="39"/>
      <c r="K57" s="39"/>
      <c r="L57" s="39"/>
      <c r="M57" s="39"/>
      <c r="N57" s="39"/>
      <c r="O57" s="39"/>
      <c r="P57" s="121" t="s">
        <v>141</v>
      </c>
      <c r="Q57" s="123">
        <f t="shared" si="0"/>
        <v>50000</v>
      </c>
      <c r="R57" s="2" t="str">
        <f t="shared" si="1"/>
        <v>208</v>
      </c>
    </row>
    <row r="58" spans="1:18" s="3" customFormat="1" ht="15.6" x14ac:dyDescent="0.3">
      <c r="A58" s="117">
        <v>54</v>
      </c>
      <c r="B58" s="118">
        <v>44860</v>
      </c>
      <c r="C58" s="39" t="s">
        <v>169</v>
      </c>
      <c r="D58" s="39"/>
      <c r="E58" s="39"/>
      <c r="F58" s="122">
        <v>100000</v>
      </c>
      <c r="G58" s="120"/>
      <c r="H58" s="39"/>
      <c r="I58" s="39"/>
      <c r="J58" s="39"/>
      <c r="K58" s="39"/>
      <c r="L58" s="39"/>
      <c r="M58" s="39"/>
      <c r="N58" s="39"/>
      <c r="O58" s="39"/>
      <c r="P58" s="121" t="s">
        <v>141</v>
      </c>
      <c r="Q58" s="123">
        <f t="shared" si="0"/>
        <v>100000</v>
      </c>
      <c r="R58" s="2" t="str">
        <f t="shared" si="1"/>
        <v>208</v>
      </c>
    </row>
    <row r="59" spans="1:18" s="3" customFormat="1" ht="15.6" x14ac:dyDescent="0.3">
      <c r="A59" s="117">
        <v>55</v>
      </c>
      <c r="B59" s="118">
        <v>44860</v>
      </c>
      <c r="C59" s="39" t="s">
        <v>170</v>
      </c>
      <c r="D59" s="39"/>
      <c r="E59" s="39"/>
      <c r="F59" s="122">
        <v>100000</v>
      </c>
      <c r="G59" s="120"/>
      <c r="H59" s="39"/>
      <c r="I59" s="39"/>
      <c r="J59" s="39"/>
      <c r="K59" s="39"/>
      <c r="L59" s="39"/>
      <c r="M59" s="39"/>
      <c r="N59" s="39"/>
      <c r="O59" s="39"/>
      <c r="P59" s="121" t="s">
        <v>141</v>
      </c>
      <c r="Q59" s="123">
        <f t="shared" si="0"/>
        <v>100000</v>
      </c>
      <c r="R59" s="2" t="str">
        <f t="shared" si="1"/>
        <v>208</v>
      </c>
    </row>
    <row r="60" spans="1:18" s="3" customFormat="1" ht="15.6" x14ac:dyDescent="0.3">
      <c r="A60" s="117">
        <v>56</v>
      </c>
      <c r="B60" s="118">
        <v>44860</v>
      </c>
      <c r="C60" s="39" t="s">
        <v>171</v>
      </c>
      <c r="D60" s="39"/>
      <c r="E60" s="39"/>
      <c r="F60" s="122">
        <v>100000</v>
      </c>
      <c r="G60" s="120"/>
      <c r="H60" s="39"/>
      <c r="I60" s="39"/>
      <c r="J60" s="39"/>
      <c r="K60" s="39"/>
      <c r="L60" s="39"/>
      <c r="M60" s="39"/>
      <c r="N60" s="39"/>
      <c r="O60" s="39"/>
      <c r="P60" s="121" t="s">
        <v>141</v>
      </c>
      <c r="Q60" s="123">
        <f t="shared" si="0"/>
        <v>100000</v>
      </c>
      <c r="R60" s="2" t="str">
        <f t="shared" si="1"/>
        <v>208</v>
      </c>
    </row>
    <row r="61" spans="1:18" s="3" customFormat="1" ht="15.6" x14ac:dyDescent="0.3">
      <c r="A61" s="117">
        <v>57</v>
      </c>
      <c r="B61" s="118">
        <v>44863</v>
      </c>
      <c r="C61" s="39" t="s">
        <v>172</v>
      </c>
      <c r="D61" s="39"/>
      <c r="E61" s="39">
        <v>100000</v>
      </c>
      <c r="F61" s="122"/>
      <c r="G61" s="120"/>
      <c r="H61" s="39"/>
      <c r="I61" s="39"/>
      <c r="J61" s="39"/>
      <c r="K61" s="39"/>
      <c r="L61" s="39"/>
      <c r="M61" s="39"/>
      <c r="N61" s="39"/>
      <c r="O61" s="39"/>
      <c r="P61" s="121" t="s">
        <v>141</v>
      </c>
      <c r="Q61" s="123">
        <f t="shared" si="0"/>
        <v>100000</v>
      </c>
      <c r="R61" s="2" t="str">
        <f t="shared" si="1"/>
        <v>128</v>
      </c>
    </row>
    <row r="62" spans="1:18" s="3" customFormat="1" ht="15.6" x14ac:dyDescent="0.3">
      <c r="A62" s="117">
        <v>58</v>
      </c>
      <c r="B62" s="118">
        <v>44863</v>
      </c>
      <c r="C62" s="39" t="s">
        <v>172</v>
      </c>
      <c r="D62" s="39"/>
      <c r="E62" s="39">
        <v>50000</v>
      </c>
      <c r="F62" s="122"/>
      <c r="G62" s="120"/>
      <c r="H62" s="39"/>
      <c r="I62" s="39"/>
      <c r="J62" s="39"/>
      <c r="K62" s="39"/>
      <c r="L62" s="39"/>
      <c r="M62" s="39"/>
      <c r="N62" s="39"/>
      <c r="O62" s="39"/>
      <c r="P62" s="121" t="s">
        <v>141</v>
      </c>
      <c r="Q62" s="123">
        <f t="shared" si="0"/>
        <v>50000</v>
      </c>
      <c r="R62" s="2" t="str">
        <f t="shared" si="1"/>
        <v>128</v>
      </c>
    </row>
    <row r="63" spans="1:18" s="3" customFormat="1" ht="15.6" x14ac:dyDescent="0.3">
      <c r="A63" s="117">
        <v>59</v>
      </c>
      <c r="B63" s="118">
        <v>44863</v>
      </c>
      <c r="C63" s="39" t="s">
        <v>173</v>
      </c>
      <c r="D63" s="39"/>
      <c r="E63" s="39"/>
      <c r="F63" s="122">
        <v>50000</v>
      </c>
      <c r="G63" s="120"/>
      <c r="H63" s="39"/>
      <c r="I63" s="39"/>
      <c r="J63" s="39"/>
      <c r="K63" s="39"/>
      <c r="L63" s="39"/>
      <c r="M63" s="39"/>
      <c r="N63" s="39"/>
      <c r="O63" s="39"/>
      <c r="P63" s="121" t="s">
        <v>141</v>
      </c>
      <c r="Q63" s="123">
        <f t="shared" si="0"/>
        <v>50000</v>
      </c>
      <c r="R63" s="2" t="str">
        <f t="shared" si="1"/>
        <v>208</v>
      </c>
    </row>
    <row r="64" spans="1:18" s="3" customFormat="1" ht="15.6" x14ac:dyDescent="0.3">
      <c r="A64" s="117">
        <v>60</v>
      </c>
      <c r="B64" s="118">
        <v>44863</v>
      </c>
      <c r="C64" s="39" t="s">
        <v>174</v>
      </c>
      <c r="D64" s="39"/>
      <c r="E64" s="39"/>
      <c r="F64" s="122"/>
      <c r="G64" s="120"/>
      <c r="H64" s="39"/>
      <c r="I64" s="39"/>
      <c r="J64" s="39"/>
      <c r="K64" s="39"/>
      <c r="L64" s="39"/>
      <c r="M64" s="39"/>
      <c r="N64" s="39">
        <v>35000</v>
      </c>
      <c r="O64" s="39"/>
      <c r="P64" s="121" t="s">
        <v>141</v>
      </c>
      <c r="Q64" s="123">
        <f t="shared" si="0"/>
        <v>35000</v>
      </c>
      <c r="R64" s="2" t="str">
        <f t="shared" si="1"/>
        <v>Kantor</v>
      </c>
    </row>
    <row r="65" spans="1:19" s="3" customFormat="1" ht="15.6" x14ac:dyDescent="0.3">
      <c r="A65" s="117">
        <v>61</v>
      </c>
      <c r="B65" s="118">
        <v>44864</v>
      </c>
      <c r="C65" s="39" t="s">
        <v>175</v>
      </c>
      <c r="D65" s="39"/>
      <c r="E65" s="39"/>
      <c r="F65" s="122"/>
      <c r="G65" s="120"/>
      <c r="H65" s="39"/>
      <c r="I65" s="39"/>
      <c r="J65" s="39"/>
      <c r="K65" s="39"/>
      <c r="L65" s="39"/>
      <c r="M65" s="39"/>
      <c r="N65" s="39">
        <v>100000</v>
      </c>
      <c r="O65" s="39"/>
      <c r="P65" s="121" t="s">
        <v>141</v>
      </c>
      <c r="Q65" s="123">
        <f t="shared" si="0"/>
        <v>100000</v>
      </c>
      <c r="R65" s="2" t="str">
        <f t="shared" si="1"/>
        <v>Kantor</v>
      </c>
    </row>
    <row r="66" spans="1:19" s="3" customFormat="1" ht="15.6" x14ac:dyDescent="0.3">
      <c r="A66" s="117">
        <v>62</v>
      </c>
      <c r="B66" s="118">
        <v>44864</v>
      </c>
      <c r="C66" s="39" t="s">
        <v>176</v>
      </c>
      <c r="D66" s="39"/>
      <c r="E66" s="39"/>
      <c r="F66" s="122"/>
      <c r="G66" s="120"/>
      <c r="H66" s="39"/>
      <c r="I66" s="39"/>
      <c r="J66" s="39"/>
      <c r="K66" s="39"/>
      <c r="L66" s="39"/>
      <c r="M66" s="39"/>
      <c r="N66" s="39">
        <v>50000</v>
      </c>
      <c r="O66" s="39"/>
      <c r="P66" s="121" t="s">
        <v>141</v>
      </c>
      <c r="Q66" s="123">
        <f t="shared" si="0"/>
        <v>50000</v>
      </c>
      <c r="R66" s="2" t="str">
        <f t="shared" si="1"/>
        <v>Kantor</v>
      </c>
    </row>
    <row r="67" spans="1:19" s="3" customFormat="1" ht="15.6" x14ac:dyDescent="0.3">
      <c r="A67" s="117">
        <v>63</v>
      </c>
      <c r="B67" s="118">
        <v>44866</v>
      </c>
      <c r="C67" s="39" t="s">
        <v>177</v>
      </c>
      <c r="D67" s="39"/>
      <c r="E67" s="39"/>
      <c r="F67" s="122"/>
      <c r="G67" s="120"/>
      <c r="H67" s="39"/>
      <c r="I67" s="39"/>
      <c r="J67" s="39"/>
      <c r="K67" s="39"/>
      <c r="L67" s="39"/>
      <c r="M67" s="39"/>
      <c r="N67" s="39">
        <v>100000</v>
      </c>
      <c r="O67" s="39"/>
      <c r="P67" s="121" t="s">
        <v>141</v>
      </c>
      <c r="Q67" s="123">
        <f t="shared" si="0"/>
        <v>100000</v>
      </c>
      <c r="R67" s="2" t="str">
        <f t="shared" si="1"/>
        <v>Kantor</v>
      </c>
    </row>
    <row r="68" spans="1:19" s="3" customFormat="1" ht="15.6" x14ac:dyDescent="0.3">
      <c r="A68" s="117">
        <v>64</v>
      </c>
      <c r="B68" s="118">
        <v>44866</v>
      </c>
      <c r="C68" s="39" t="s">
        <v>178</v>
      </c>
      <c r="D68" s="39"/>
      <c r="E68" s="39"/>
      <c r="F68" s="122"/>
      <c r="G68" s="120"/>
      <c r="H68" s="39"/>
      <c r="I68" s="39"/>
      <c r="J68" s="39"/>
      <c r="K68" s="39"/>
      <c r="L68" s="39"/>
      <c r="M68" s="39"/>
      <c r="N68" s="39">
        <v>101500</v>
      </c>
      <c r="O68" s="39"/>
      <c r="P68" s="121" t="s">
        <v>141</v>
      </c>
      <c r="Q68" s="123">
        <f t="shared" si="0"/>
        <v>101500</v>
      </c>
      <c r="R68" s="2" t="str">
        <f t="shared" si="1"/>
        <v>Kantor</v>
      </c>
    </row>
    <row r="69" spans="1:19" s="3" customFormat="1" ht="15.6" x14ac:dyDescent="0.3">
      <c r="A69" s="117">
        <v>65</v>
      </c>
      <c r="B69" s="118">
        <v>44866</v>
      </c>
      <c r="C69" s="39" t="s">
        <v>179</v>
      </c>
      <c r="D69" s="39"/>
      <c r="E69" s="39"/>
      <c r="F69" s="122"/>
      <c r="G69" s="120"/>
      <c r="H69" s="39"/>
      <c r="I69" s="39"/>
      <c r="J69" s="39"/>
      <c r="K69" s="39"/>
      <c r="L69" s="39"/>
      <c r="M69" s="39"/>
      <c r="N69" s="39">
        <v>102000</v>
      </c>
      <c r="O69" s="39"/>
      <c r="P69" s="121" t="s">
        <v>141</v>
      </c>
      <c r="Q69" s="123">
        <f t="shared" si="0"/>
        <v>102000</v>
      </c>
      <c r="R69" s="2" t="str">
        <f t="shared" si="1"/>
        <v>Kantor</v>
      </c>
    </row>
    <row r="70" spans="1:19" s="3" customFormat="1" ht="15.6" x14ac:dyDescent="0.3">
      <c r="A70" s="117"/>
      <c r="B70" s="118"/>
      <c r="C70" s="39"/>
      <c r="D70" s="39"/>
      <c r="E70" s="39"/>
      <c r="F70" s="122"/>
      <c r="G70" s="120"/>
      <c r="H70" s="39"/>
      <c r="I70" s="39"/>
      <c r="J70" s="39"/>
      <c r="K70" s="39"/>
      <c r="L70" s="39"/>
      <c r="M70" s="39"/>
      <c r="N70" s="39"/>
      <c r="O70" s="39"/>
      <c r="P70" s="121"/>
      <c r="Q70" s="123">
        <f t="shared" ref="Q70:Q71" si="2">SUM(E70:N70)</f>
        <v>0</v>
      </c>
      <c r="R70" s="2" t="b">
        <f t="shared" ref="R70:R71" si="3">IF(ISNUMBER(E70),"128",IF(ISNUMBER(F70),"208",IF(ISNUMBER(G70),"228",IF(ISNUMBER(H70),"128",IF(ISNUMBER(I70),"208",IF(ISNUMBER(J70),"228",IF(ISNUMBER(K70),"128",IF(ISNUMBER(L70),"208",IF(ISNUMBER(M70),"228",IF(ISNUMBER(N70),"Kantor"))))))))))</f>
        <v>0</v>
      </c>
    </row>
    <row r="71" spans="1:19" ht="15.6" x14ac:dyDescent="0.3">
      <c r="A71" s="117"/>
      <c r="B71" s="118"/>
      <c r="C71" s="39"/>
      <c r="D71" s="39"/>
      <c r="E71" s="39"/>
      <c r="F71" s="122"/>
      <c r="G71" s="120"/>
      <c r="H71" s="39"/>
      <c r="I71" s="39"/>
      <c r="J71" s="39"/>
      <c r="K71" s="39"/>
      <c r="L71" s="39"/>
      <c r="M71" s="39"/>
      <c r="N71" s="39"/>
      <c r="O71" s="39"/>
      <c r="P71" s="121"/>
      <c r="Q71" s="123">
        <f t="shared" si="2"/>
        <v>0</v>
      </c>
      <c r="R71" s="2" t="b">
        <f t="shared" si="3"/>
        <v>0</v>
      </c>
    </row>
    <row r="72" spans="1:19" ht="21" x14ac:dyDescent="0.4">
      <c r="A72" s="117"/>
      <c r="B72" s="118"/>
      <c r="C72" s="126" t="s">
        <v>180</v>
      </c>
      <c r="D72" s="126">
        <f t="shared" ref="D72:N72" si="4">SUM(D5:D71)</f>
        <v>2000000</v>
      </c>
      <c r="E72" s="51">
        <f t="shared" si="4"/>
        <v>2205000</v>
      </c>
      <c r="F72" s="127">
        <f t="shared" si="4"/>
        <v>1554000</v>
      </c>
      <c r="G72" s="128">
        <f t="shared" si="4"/>
        <v>0</v>
      </c>
      <c r="H72" s="128">
        <f t="shared" si="4"/>
        <v>131000</v>
      </c>
      <c r="I72" s="51">
        <f t="shared" si="4"/>
        <v>0</v>
      </c>
      <c r="J72" s="51">
        <f t="shared" si="4"/>
        <v>0</v>
      </c>
      <c r="K72" s="51">
        <f t="shared" si="4"/>
        <v>300000</v>
      </c>
      <c r="L72" s="51">
        <f t="shared" si="4"/>
        <v>0</v>
      </c>
      <c r="M72" s="51">
        <f t="shared" si="4"/>
        <v>0</v>
      </c>
      <c r="N72" s="51">
        <f t="shared" si="4"/>
        <v>4409000</v>
      </c>
      <c r="O72" s="51">
        <f>SUM(E72:N72)</f>
        <v>8599000</v>
      </c>
      <c r="P72" s="129">
        <f>D72-O72</f>
        <v>-6599000</v>
      </c>
      <c r="Q72" s="130" t="s">
        <v>181</v>
      </c>
      <c r="R72" s="130"/>
    </row>
    <row r="73" spans="1:19" ht="15.6" x14ac:dyDescent="0.3">
      <c r="A73" s="63"/>
      <c r="B73" s="5"/>
      <c r="C73" s="1"/>
      <c r="D73" s="1"/>
      <c r="E73" s="7"/>
      <c r="F73" s="131"/>
      <c r="G73" s="132"/>
      <c r="H73" s="7"/>
      <c r="I73" s="7"/>
      <c r="J73" s="7"/>
      <c r="K73" s="7"/>
      <c r="L73" s="7"/>
      <c r="M73" s="7"/>
      <c r="N73" s="7"/>
      <c r="O73" s="7"/>
      <c r="P73" s="5"/>
      <c r="Q73" s="3"/>
    </row>
    <row r="74" spans="1:19" ht="15.6" x14ac:dyDescent="0.3">
      <c r="A74" s="63"/>
      <c r="B74" s="5"/>
      <c r="C74" s="1"/>
      <c r="D74" s="1"/>
      <c r="E74" s="7"/>
      <c r="F74" s="131"/>
      <c r="G74" s="132"/>
      <c r="H74" s="7"/>
      <c r="I74" s="7"/>
      <c r="J74" s="7"/>
      <c r="K74" s="7"/>
      <c r="L74" s="7"/>
      <c r="M74" s="7"/>
      <c r="N74" s="7"/>
      <c r="O74" s="7"/>
      <c r="P74" s="133"/>
      <c r="Q74" s="3"/>
      <c r="S74" s="130"/>
    </row>
    <row r="75" spans="1:19" ht="15.6" x14ac:dyDescent="0.3">
      <c r="A75" s="63"/>
      <c r="B75" s="5"/>
      <c r="C75" s="1"/>
      <c r="D75" s="1"/>
      <c r="E75" s="7"/>
      <c r="F75" s="131"/>
      <c r="G75" s="132"/>
      <c r="H75" s="7"/>
      <c r="I75" s="7"/>
      <c r="J75" s="7"/>
      <c r="K75" s="7"/>
      <c r="L75" s="7"/>
      <c r="M75" s="7"/>
      <c r="N75" s="7"/>
      <c r="O75" s="7"/>
      <c r="P75" s="134"/>
      <c r="Q75" s="3"/>
    </row>
    <row r="76" spans="1:19" ht="18" x14ac:dyDescent="0.3">
      <c r="A76" s="3"/>
      <c r="B76" s="165" t="s">
        <v>66</v>
      </c>
      <c r="C76" s="165"/>
      <c r="D76" s="135"/>
      <c r="E76" s="136"/>
      <c r="F76" s="166" t="s">
        <v>67</v>
      </c>
      <c r="G76" s="166"/>
      <c r="H76" s="166"/>
      <c r="I76" s="166"/>
      <c r="J76" s="166"/>
      <c r="K76" s="166" t="s">
        <v>68</v>
      </c>
      <c r="L76" s="166"/>
      <c r="M76" s="166"/>
      <c r="N76" s="166"/>
      <c r="O76" s="166"/>
      <c r="P76" s="166"/>
      <c r="Q76" s="166"/>
    </row>
    <row r="77" spans="1:19" ht="18" x14ac:dyDescent="0.3">
      <c r="A77" s="3"/>
      <c r="B77" s="165"/>
      <c r="C77" s="165"/>
      <c r="D77" s="135"/>
      <c r="E77" s="13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</row>
    <row r="78" spans="1:19" ht="18" x14ac:dyDescent="0.3">
      <c r="A78" s="3"/>
      <c r="B78" s="165"/>
      <c r="C78" s="165"/>
      <c r="D78" s="135"/>
      <c r="E78" s="13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</row>
    <row r="79" spans="1:19" ht="18" x14ac:dyDescent="0.3">
      <c r="A79" s="3"/>
      <c r="B79" s="165"/>
      <c r="C79" s="165"/>
      <c r="D79" s="135"/>
      <c r="E79" s="13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</row>
    <row r="80" spans="1:19" ht="18" x14ac:dyDescent="0.3">
      <c r="A80" s="3"/>
      <c r="B80" s="165"/>
      <c r="C80" s="165"/>
      <c r="D80" s="135"/>
      <c r="E80" s="13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</row>
    <row r="81" spans="1:17" ht="18" x14ac:dyDescent="0.3">
      <c r="A81" s="3"/>
      <c r="B81" s="165"/>
      <c r="C81" s="165"/>
      <c r="D81" s="135"/>
      <c r="E81" s="13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</row>
    <row r="82" spans="1:17" ht="18" x14ac:dyDescent="0.3">
      <c r="A82" s="3"/>
      <c r="B82" s="165"/>
      <c r="C82" s="165"/>
      <c r="D82" s="135"/>
      <c r="E82" s="13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</row>
    <row r="84" spans="1:17" x14ac:dyDescent="0.3">
      <c r="B84" t="s">
        <v>182</v>
      </c>
      <c r="C84" s="130">
        <v>4693000</v>
      </c>
    </row>
    <row r="85" spans="1:17" x14ac:dyDescent="0.3">
      <c r="B85" t="s">
        <v>116</v>
      </c>
      <c r="C85" s="130">
        <v>1725000</v>
      </c>
    </row>
    <row r="86" spans="1:17" x14ac:dyDescent="0.3">
      <c r="B86" t="s">
        <v>113</v>
      </c>
      <c r="C86" s="130">
        <v>792500</v>
      </c>
    </row>
    <row r="87" spans="1:17" x14ac:dyDescent="0.3">
      <c r="B87" t="s">
        <v>141</v>
      </c>
      <c r="C87" s="130">
        <v>1388500</v>
      </c>
    </row>
    <row r="88" spans="1:17" x14ac:dyDescent="0.3">
      <c r="C88" s="130">
        <f>SUM(C84:C87)</f>
        <v>8599000</v>
      </c>
    </row>
  </sheetData>
  <mergeCells count="9">
    <mergeCell ref="B76:C82"/>
    <mergeCell ref="F76:J82"/>
    <mergeCell ref="K76:Q82"/>
    <mergeCell ref="A1:P1"/>
    <mergeCell ref="A3:A4"/>
    <mergeCell ref="B3:B4"/>
    <mergeCell ref="C3:C4"/>
    <mergeCell ref="D3:D4"/>
    <mergeCell ref="E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8" zoomScale="90" zoomScaleNormal="90" workbookViewId="0">
      <selection activeCell="C37" sqref="C37"/>
    </sheetView>
  </sheetViews>
  <sheetFormatPr defaultRowHeight="15.6" x14ac:dyDescent="0.3"/>
  <cols>
    <col min="1" max="1" width="5.6640625" style="138" customWidth="1"/>
    <col min="2" max="2" width="11.77734375" customWidth="1"/>
    <col min="3" max="3" width="40" customWidth="1"/>
    <col min="4" max="4" width="14" customWidth="1"/>
    <col min="5" max="5" width="14.88671875" customWidth="1"/>
    <col min="6" max="6" width="14.21875" customWidth="1"/>
  </cols>
  <sheetData>
    <row r="1" spans="1:6" ht="18" x14ac:dyDescent="0.35">
      <c r="A1" s="175" t="s">
        <v>183</v>
      </c>
      <c r="B1" s="175"/>
      <c r="C1" s="175"/>
      <c r="D1" s="175"/>
      <c r="E1" s="175"/>
      <c r="F1" s="175"/>
    </row>
    <row r="2" spans="1:6" x14ac:dyDescent="0.3">
      <c r="D2" s="130"/>
      <c r="E2" s="130"/>
      <c r="F2" s="130"/>
    </row>
    <row r="3" spans="1:6" ht="14.4" x14ac:dyDescent="0.3">
      <c r="A3" s="176" t="s">
        <v>1</v>
      </c>
      <c r="B3" s="178" t="s">
        <v>2</v>
      </c>
      <c r="C3" s="178" t="s">
        <v>72</v>
      </c>
      <c r="D3" s="180" t="s">
        <v>184</v>
      </c>
      <c r="E3" s="180" t="s">
        <v>74</v>
      </c>
      <c r="F3" s="180" t="s">
        <v>13</v>
      </c>
    </row>
    <row r="4" spans="1:6" ht="14.4" x14ac:dyDescent="0.3">
      <c r="A4" s="177"/>
      <c r="B4" s="179"/>
      <c r="C4" s="179"/>
      <c r="D4" s="181"/>
      <c r="E4" s="181"/>
      <c r="F4" s="181"/>
    </row>
    <row r="5" spans="1:6" x14ac:dyDescent="0.3">
      <c r="A5" s="139">
        <v>1</v>
      </c>
      <c r="B5" s="140">
        <v>44834</v>
      </c>
      <c r="C5" s="141" t="s">
        <v>185</v>
      </c>
      <c r="D5" s="142"/>
      <c r="E5" s="142">
        <v>3727100</v>
      </c>
      <c r="F5" s="142"/>
    </row>
    <row r="6" spans="1:6" x14ac:dyDescent="0.3">
      <c r="A6" s="143">
        <v>2</v>
      </c>
      <c r="B6" s="144">
        <v>44834</v>
      </c>
      <c r="C6" s="145" t="s">
        <v>186</v>
      </c>
      <c r="D6" s="146">
        <v>20000</v>
      </c>
      <c r="E6" s="146"/>
      <c r="F6" s="146"/>
    </row>
    <row r="7" spans="1:6" x14ac:dyDescent="0.3">
      <c r="A7" s="139">
        <v>3</v>
      </c>
      <c r="B7" s="144">
        <v>44834</v>
      </c>
      <c r="C7" s="145" t="s">
        <v>187</v>
      </c>
      <c r="D7" s="146">
        <v>142700</v>
      </c>
      <c r="E7" s="146"/>
      <c r="F7" s="146"/>
    </row>
    <row r="8" spans="1:6" x14ac:dyDescent="0.3">
      <c r="A8" s="143">
        <v>4</v>
      </c>
      <c r="B8" s="144">
        <v>44834</v>
      </c>
      <c r="C8" s="145" t="s">
        <v>188</v>
      </c>
      <c r="D8" s="146">
        <v>76000</v>
      </c>
      <c r="E8" s="146"/>
      <c r="F8" s="146"/>
    </row>
    <row r="9" spans="1:6" x14ac:dyDescent="0.3">
      <c r="A9" s="139">
        <v>5</v>
      </c>
      <c r="B9" s="144">
        <v>44807</v>
      </c>
      <c r="C9" s="145" t="s">
        <v>189</v>
      </c>
      <c r="D9" s="146">
        <v>76000</v>
      </c>
      <c r="E9" s="146"/>
      <c r="F9" s="146"/>
    </row>
    <row r="10" spans="1:6" x14ac:dyDescent="0.3">
      <c r="A10" s="143">
        <v>6</v>
      </c>
      <c r="B10" s="144">
        <v>44808</v>
      </c>
      <c r="C10" s="145" t="s">
        <v>190</v>
      </c>
      <c r="D10" s="146">
        <v>30900</v>
      </c>
      <c r="E10" s="146"/>
      <c r="F10" s="146"/>
    </row>
    <row r="11" spans="1:6" x14ac:dyDescent="0.3">
      <c r="A11" s="139">
        <v>7</v>
      </c>
      <c r="B11" s="144">
        <v>44840</v>
      </c>
      <c r="C11" s="145" t="s">
        <v>191</v>
      </c>
      <c r="D11" s="146">
        <v>19600</v>
      </c>
      <c r="E11" s="146"/>
      <c r="F11" s="146"/>
    </row>
    <row r="12" spans="1:6" x14ac:dyDescent="0.3">
      <c r="A12" s="143">
        <v>8</v>
      </c>
      <c r="B12" s="144">
        <v>44840</v>
      </c>
      <c r="C12" s="145" t="s">
        <v>192</v>
      </c>
      <c r="D12" s="146">
        <v>163000</v>
      </c>
      <c r="E12" s="146"/>
      <c r="F12" s="146"/>
    </row>
    <row r="13" spans="1:6" x14ac:dyDescent="0.3">
      <c r="A13" s="139">
        <v>9</v>
      </c>
      <c r="B13" s="144">
        <v>44840</v>
      </c>
      <c r="C13" s="145" t="s">
        <v>193</v>
      </c>
      <c r="D13" s="146">
        <v>250000</v>
      </c>
      <c r="E13" s="146"/>
      <c r="F13" s="146"/>
    </row>
    <row r="14" spans="1:6" x14ac:dyDescent="0.3">
      <c r="A14" s="143">
        <v>10</v>
      </c>
      <c r="B14" s="144">
        <v>44840</v>
      </c>
      <c r="C14" s="145" t="s">
        <v>194</v>
      </c>
      <c r="D14" s="146">
        <v>155000</v>
      </c>
      <c r="E14" s="146"/>
      <c r="F14" s="146"/>
    </row>
    <row r="15" spans="1:6" x14ac:dyDescent="0.3">
      <c r="A15" s="139">
        <v>11</v>
      </c>
      <c r="B15" s="144">
        <v>44844</v>
      </c>
      <c r="C15" s="145" t="s">
        <v>195</v>
      </c>
      <c r="D15" s="146">
        <v>57000</v>
      </c>
      <c r="E15" s="146"/>
      <c r="F15" s="146"/>
    </row>
    <row r="16" spans="1:6" x14ac:dyDescent="0.3">
      <c r="A16" s="143">
        <v>12</v>
      </c>
      <c r="B16" s="144">
        <v>44845</v>
      </c>
      <c r="C16" s="145" t="s">
        <v>196</v>
      </c>
      <c r="D16" s="146">
        <v>137200</v>
      </c>
      <c r="E16" s="146"/>
      <c r="F16" s="146"/>
    </row>
    <row r="17" spans="1:6" x14ac:dyDescent="0.3">
      <c r="A17" s="139">
        <v>13</v>
      </c>
      <c r="B17" s="144">
        <v>44845</v>
      </c>
      <c r="C17" s="145" t="s">
        <v>192</v>
      </c>
      <c r="D17" s="146">
        <v>205000</v>
      </c>
      <c r="E17" s="146"/>
      <c r="F17" s="146"/>
    </row>
    <row r="18" spans="1:6" x14ac:dyDescent="0.3">
      <c r="A18" s="143">
        <v>14</v>
      </c>
      <c r="B18" s="144">
        <v>44846</v>
      </c>
      <c r="C18" s="145" t="s">
        <v>197</v>
      </c>
      <c r="D18" s="146">
        <v>14000</v>
      </c>
      <c r="E18" s="146"/>
      <c r="F18" s="146"/>
    </row>
    <row r="19" spans="1:6" x14ac:dyDescent="0.3">
      <c r="A19" s="139">
        <v>15</v>
      </c>
      <c r="B19" s="144">
        <v>44847</v>
      </c>
      <c r="C19" s="145" t="s">
        <v>198</v>
      </c>
      <c r="D19" s="146">
        <v>26000</v>
      </c>
      <c r="E19" s="146"/>
      <c r="F19" s="146"/>
    </row>
    <row r="20" spans="1:6" x14ac:dyDescent="0.3">
      <c r="A20" s="143">
        <v>16</v>
      </c>
      <c r="B20" s="144">
        <v>44850</v>
      </c>
      <c r="C20" s="145" t="s">
        <v>199</v>
      </c>
      <c r="D20" s="146">
        <v>11000</v>
      </c>
      <c r="E20" s="146"/>
      <c r="F20" s="146"/>
    </row>
    <row r="21" spans="1:6" x14ac:dyDescent="0.3">
      <c r="A21" s="139">
        <v>17</v>
      </c>
      <c r="B21" s="144">
        <v>44850</v>
      </c>
      <c r="C21" s="145" t="s">
        <v>200</v>
      </c>
      <c r="D21" s="146">
        <v>10000</v>
      </c>
      <c r="E21" s="146"/>
      <c r="F21" s="146"/>
    </row>
    <row r="22" spans="1:6" x14ac:dyDescent="0.3">
      <c r="A22" s="143">
        <v>18</v>
      </c>
      <c r="B22" s="144">
        <v>44851</v>
      </c>
      <c r="C22" s="145" t="s">
        <v>201</v>
      </c>
      <c r="D22" s="146">
        <v>38400</v>
      </c>
      <c r="E22" s="146"/>
      <c r="F22" s="146"/>
    </row>
    <row r="23" spans="1:6" x14ac:dyDescent="0.3">
      <c r="A23" s="139">
        <v>19</v>
      </c>
      <c r="B23" s="144">
        <v>44852</v>
      </c>
      <c r="C23" s="145" t="s">
        <v>202</v>
      </c>
      <c r="D23" s="146">
        <v>20000</v>
      </c>
      <c r="E23" s="146"/>
      <c r="F23" s="146"/>
    </row>
    <row r="24" spans="1:6" x14ac:dyDescent="0.3">
      <c r="A24" s="143">
        <v>20</v>
      </c>
      <c r="B24" s="144">
        <v>44853</v>
      </c>
      <c r="C24" s="145" t="s">
        <v>203</v>
      </c>
      <c r="D24" s="146">
        <v>95000</v>
      </c>
      <c r="E24" s="146"/>
      <c r="F24" s="146"/>
    </row>
    <row r="25" spans="1:6" x14ac:dyDescent="0.3">
      <c r="A25" s="139">
        <v>21</v>
      </c>
      <c r="B25" s="144">
        <v>44855</v>
      </c>
      <c r="C25" s="145" t="s">
        <v>204</v>
      </c>
      <c r="D25" s="146">
        <v>95000</v>
      </c>
      <c r="E25" s="146"/>
      <c r="F25" s="146"/>
    </row>
    <row r="26" spans="1:6" x14ac:dyDescent="0.3">
      <c r="A26" s="143">
        <v>22</v>
      </c>
      <c r="B26" s="144">
        <v>44855</v>
      </c>
      <c r="C26" s="145" t="s">
        <v>205</v>
      </c>
      <c r="D26" s="146">
        <v>56500</v>
      </c>
      <c r="E26" s="146"/>
      <c r="F26" s="146"/>
    </row>
    <row r="27" spans="1:6" x14ac:dyDescent="0.3">
      <c r="A27" s="139">
        <v>23</v>
      </c>
      <c r="B27" s="144">
        <v>44858</v>
      </c>
      <c r="C27" s="145" t="s">
        <v>206</v>
      </c>
      <c r="D27" s="146">
        <v>17900</v>
      </c>
      <c r="E27" s="146"/>
      <c r="F27" s="146"/>
    </row>
    <row r="28" spans="1:6" x14ac:dyDescent="0.3">
      <c r="A28" s="143">
        <v>24</v>
      </c>
      <c r="B28" s="144">
        <v>44858</v>
      </c>
      <c r="C28" s="145" t="s">
        <v>207</v>
      </c>
      <c r="D28" s="146">
        <v>742500</v>
      </c>
      <c r="E28" s="146"/>
      <c r="F28" s="146"/>
    </row>
    <row r="29" spans="1:6" x14ac:dyDescent="0.3">
      <c r="A29" s="139">
        <v>25</v>
      </c>
      <c r="B29" s="144">
        <v>44858</v>
      </c>
      <c r="C29" s="145" t="s">
        <v>208</v>
      </c>
      <c r="D29" s="146">
        <v>75000</v>
      </c>
      <c r="E29" s="146"/>
      <c r="F29" s="146"/>
    </row>
    <row r="30" spans="1:6" x14ac:dyDescent="0.3">
      <c r="A30" s="143">
        <v>26</v>
      </c>
      <c r="B30" s="144">
        <v>44858</v>
      </c>
      <c r="C30" s="145" t="s">
        <v>209</v>
      </c>
      <c r="D30" s="146">
        <v>50000</v>
      </c>
      <c r="E30" s="146"/>
      <c r="F30" s="146"/>
    </row>
    <row r="31" spans="1:6" x14ac:dyDescent="0.3">
      <c r="A31" s="139">
        <v>27</v>
      </c>
      <c r="B31" s="144">
        <v>44860</v>
      </c>
      <c r="C31" s="145" t="s">
        <v>210</v>
      </c>
      <c r="D31" s="146">
        <v>35000</v>
      </c>
      <c r="E31" s="146"/>
      <c r="F31" s="146"/>
    </row>
    <row r="32" spans="1:6" x14ac:dyDescent="0.3">
      <c r="A32" s="143">
        <v>28</v>
      </c>
      <c r="B32" s="144">
        <v>44860</v>
      </c>
      <c r="C32" s="145" t="s">
        <v>211</v>
      </c>
      <c r="D32" s="146">
        <v>95000</v>
      </c>
      <c r="E32" s="146"/>
      <c r="F32" s="146"/>
    </row>
    <row r="33" spans="1:6" x14ac:dyDescent="0.3">
      <c r="A33" s="139">
        <v>29</v>
      </c>
      <c r="B33" s="144">
        <v>44860</v>
      </c>
      <c r="C33" s="145" t="s">
        <v>201</v>
      </c>
      <c r="D33" s="146">
        <v>55300</v>
      </c>
      <c r="E33" s="146"/>
      <c r="F33" s="146"/>
    </row>
    <row r="34" spans="1:6" x14ac:dyDescent="0.3">
      <c r="A34" s="143">
        <v>30</v>
      </c>
      <c r="B34" s="144">
        <v>44861</v>
      </c>
      <c r="C34" s="145" t="s">
        <v>212</v>
      </c>
      <c r="D34" s="146"/>
      <c r="E34" s="146">
        <v>4000000</v>
      </c>
      <c r="F34" s="146"/>
    </row>
    <row r="35" spans="1:6" x14ac:dyDescent="0.3">
      <c r="A35" s="139">
        <v>31</v>
      </c>
      <c r="B35" s="144">
        <v>44862</v>
      </c>
      <c r="C35" s="145" t="s">
        <v>213</v>
      </c>
      <c r="D35" s="146">
        <v>400000</v>
      </c>
      <c r="E35" s="146"/>
      <c r="F35" s="146"/>
    </row>
    <row r="36" spans="1:6" x14ac:dyDescent="0.3">
      <c r="A36" s="143">
        <v>32</v>
      </c>
      <c r="B36" s="144">
        <v>44862</v>
      </c>
      <c r="C36" s="145" t="s">
        <v>214</v>
      </c>
      <c r="D36" s="146">
        <v>201000</v>
      </c>
      <c r="E36" s="146"/>
      <c r="F36" s="146"/>
    </row>
    <row r="37" spans="1:6" x14ac:dyDescent="0.3">
      <c r="A37" s="139">
        <v>33</v>
      </c>
      <c r="B37" s="144">
        <v>44865</v>
      </c>
      <c r="C37" s="145" t="s">
        <v>215</v>
      </c>
      <c r="D37" s="146">
        <v>38000</v>
      </c>
      <c r="E37" s="146"/>
      <c r="F37" s="146"/>
    </row>
    <row r="38" spans="1:6" x14ac:dyDescent="0.3">
      <c r="A38" s="143">
        <v>34</v>
      </c>
      <c r="B38" s="144">
        <v>44866</v>
      </c>
      <c r="C38" s="145" t="s">
        <v>192</v>
      </c>
      <c r="D38" s="146">
        <v>166000</v>
      </c>
      <c r="E38" s="146"/>
      <c r="F38" s="146"/>
    </row>
    <row r="39" spans="1:6" x14ac:dyDescent="0.3">
      <c r="A39" s="139">
        <v>35</v>
      </c>
      <c r="B39" s="144">
        <v>44867</v>
      </c>
      <c r="C39" s="145" t="s">
        <v>216</v>
      </c>
      <c r="D39" s="146">
        <v>203000</v>
      </c>
      <c r="E39" s="146"/>
      <c r="F39" s="146"/>
    </row>
    <row r="40" spans="1:6" x14ac:dyDescent="0.3">
      <c r="A40" s="143">
        <v>36</v>
      </c>
      <c r="B40" s="144">
        <v>44867</v>
      </c>
      <c r="C40" s="145" t="s">
        <v>217</v>
      </c>
      <c r="D40" s="146">
        <v>307000</v>
      </c>
      <c r="E40" s="146"/>
      <c r="F40" s="146"/>
    </row>
    <row r="41" spans="1:6" x14ac:dyDescent="0.3">
      <c r="A41" s="139">
        <v>37</v>
      </c>
      <c r="B41" s="144">
        <v>44867</v>
      </c>
      <c r="C41" s="145" t="s">
        <v>218</v>
      </c>
      <c r="D41" s="146">
        <v>200000</v>
      </c>
      <c r="E41" s="146"/>
      <c r="F41" s="146"/>
    </row>
    <row r="42" spans="1:6" x14ac:dyDescent="0.3">
      <c r="A42" s="143"/>
      <c r="B42" s="144"/>
      <c r="C42" s="145"/>
      <c r="D42" s="146"/>
      <c r="E42" s="146"/>
      <c r="F42" s="146"/>
    </row>
    <row r="43" spans="1:6" x14ac:dyDescent="0.3">
      <c r="A43" s="147"/>
      <c r="B43" s="144" t="s">
        <v>103</v>
      </c>
      <c r="C43" s="145"/>
      <c r="D43" s="148">
        <f>SUM(D6:D41)</f>
        <v>4284000</v>
      </c>
      <c r="E43" s="148">
        <f>SUM(E5:E41)</f>
        <v>7727100</v>
      </c>
      <c r="F43" s="148">
        <f>E43-D43</f>
        <v>3443100</v>
      </c>
    </row>
    <row r="44" spans="1:6" x14ac:dyDescent="0.3">
      <c r="A44" s="149"/>
      <c r="B44" s="145"/>
      <c r="C44" s="145"/>
      <c r="D44" s="146"/>
      <c r="E44" s="146"/>
      <c r="F44" s="146"/>
    </row>
    <row r="46" spans="1:6" x14ac:dyDescent="0.3">
      <c r="B46" t="s">
        <v>67</v>
      </c>
      <c r="D46" s="130" t="s">
        <v>219</v>
      </c>
      <c r="E46" s="130"/>
      <c r="F46" s="130" t="s">
        <v>68</v>
      </c>
    </row>
    <row r="47" spans="1:6" x14ac:dyDescent="0.3">
      <c r="D47" s="130"/>
      <c r="E47" s="130"/>
      <c r="F47" s="130"/>
    </row>
    <row r="48" spans="1:6" x14ac:dyDescent="0.3">
      <c r="D48" s="130"/>
      <c r="E48" s="130"/>
      <c r="F48" s="130"/>
    </row>
    <row r="49" spans="4:6" x14ac:dyDescent="0.3">
      <c r="D49" s="130"/>
      <c r="E49" s="130"/>
      <c r="F49" s="130"/>
    </row>
  </sheetData>
  <mergeCells count="7">
    <mergeCell ref="A1:F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Pengeluaran P.Ivan</vt:lpstr>
      <vt:lpstr>LPT P.Kamid</vt:lpstr>
      <vt:lpstr>LPT P.Meko</vt:lpstr>
      <vt:lpstr>LPT Kas Kantor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2022-11-10T06:35:30Z</dcterms:created>
  <dcterms:modified xsi:type="dcterms:W3CDTF">2022-11-17T09:35:05Z</dcterms:modified>
</cp:coreProperties>
</file>