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89DAD97-E012-446E-A2F3-0DB76BD9E1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tty Cash" sheetId="1" r:id="rId1"/>
  </sheets>
  <definedNames>
    <definedName name="_xlnm.Print_Area" localSheetId="0">'Petty Cash'!$A$1:$G$103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D100" i="1"/>
  <c r="E69" i="1"/>
  <c r="F76" i="1" s="1"/>
  <c r="F65" i="1" l="1"/>
  <c r="E33" i="1"/>
  <c r="F34" i="1"/>
  <c r="F61" i="1"/>
  <c r="F51" i="1"/>
  <c r="F44" i="1"/>
  <c r="F26" i="1" l="1"/>
  <c r="E100" i="1"/>
  <c r="E102" i="1" l="1"/>
</calcChain>
</file>

<file path=xl/sharedStrings.xml><?xml version="1.0" encoding="utf-8"?>
<sst xmlns="http://schemas.openxmlformats.org/spreadsheetml/2006/main" count="170" uniqueCount="76">
  <si>
    <t>No</t>
  </si>
  <si>
    <t>Penerimaan</t>
  </si>
  <si>
    <t>Pengeluaran</t>
  </si>
  <si>
    <t>Uraian</t>
  </si>
  <si>
    <t>Tanggal</t>
  </si>
  <si>
    <t>Solar</t>
  </si>
  <si>
    <t>Cable data</t>
  </si>
  <si>
    <t>Token listrik</t>
  </si>
  <si>
    <t>Makan siang bersama TJ</t>
  </si>
  <si>
    <t>Terima dari HO</t>
  </si>
  <si>
    <t>Saldo</t>
  </si>
  <si>
    <t>Komplemen Mess Tanjung utk Meeting</t>
  </si>
  <si>
    <t>Minum utk Teknisi Indihome</t>
  </si>
  <si>
    <t>Keset, Panci Kecil, Spon Cuci Piring + Sabun utk Mess</t>
  </si>
  <si>
    <t>Neraca Keuangan Mess Tanjung Putri 1 no. 75</t>
  </si>
  <si>
    <t>Bulan : Februari 2023</t>
  </si>
  <si>
    <t>Refill Galon Cleo</t>
  </si>
  <si>
    <t>ada nota</t>
  </si>
  <si>
    <t>Solar u/ TBU-24</t>
  </si>
  <si>
    <t>Solar u/ MP-025</t>
  </si>
  <si>
    <t>Print, Ordner dll (ATK)</t>
  </si>
  <si>
    <t>Terima dari HO / P. Jasminto</t>
  </si>
  <si>
    <t>ada nota / reimburstemen</t>
  </si>
  <si>
    <t>Pengharum Mobil, unit TBA-024  (P. Allif)</t>
  </si>
  <si>
    <t>Obat dan Plaster (P. Allif)</t>
  </si>
  <si>
    <t>Laundry Gadhis 3kg  (P. Allif)</t>
  </si>
  <si>
    <t>Laundry Gadhis 3kg  (P. Tiejei)</t>
  </si>
  <si>
    <t>Print, Stopmap, Nota (P. Tiejei)</t>
  </si>
  <si>
    <t>Stop kontak dll (P. Tiejei)</t>
  </si>
  <si>
    <t>Laundry Gadhis 3kg Express (P. Tiejei)</t>
  </si>
  <si>
    <t>Air Mineral 1.5 liter @5 botol utk Mess (P. Allif)</t>
  </si>
  <si>
    <t>Isi Ulang Galon / Refill utk Mess (P. Allif)</t>
  </si>
  <si>
    <t>Belanja Utk Dapur Mess; Beras, Telor, Garam dll (P. Allif)</t>
  </si>
  <si>
    <t>Belanja Utk Dapur Mess; Sayur, Tahu, Tempe dll (P. Allif)</t>
  </si>
  <si>
    <t>Belanja Utk Dapur Mess; Gula 1kg dan Kecap ABC (P. Allif)</t>
  </si>
  <si>
    <t>Galon VIT Baru 2 pcs @85rb</t>
  </si>
  <si>
    <t>Refill Galon Aqua</t>
  </si>
  <si>
    <t>Kantong Sampah Besar utk Mess 1 pack</t>
  </si>
  <si>
    <t>Stop Kontak Set &amp; Lampu 9 watt utk Kamar Tidur Mess</t>
  </si>
  <si>
    <t>ATK utk Mess (Pulpen, Tipe-X, Spidol dll)</t>
  </si>
  <si>
    <t>Superpell Refill utk Mess @2pack</t>
  </si>
  <si>
    <t>Kertas HVS A4 - 2Rim @56.000</t>
  </si>
  <si>
    <t>Diskusi Internal dgn pihak AJI - P. Belhan</t>
  </si>
  <si>
    <t>Buku Catatan Paperline 1 pack isi 3</t>
  </si>
  <si>
    <t>Komplemen Meeting Siang Mess Tj. Putri</t>
  </si>
  <si>
    <t>Token Listrik</t>
  </si>
  <si>
    <t>Ordner Tebal A4 @2pcs</t>
  </si>
  <si>
    <t>Alat Bersih2 Mess (Sapu, Pel, Sikat dll)</t>
  </si>
  <si>
    <t>Stop Kontak 3 Mtr @1, 5 Mtr @1, Lakban</t>
  </si>
  <si>
    <t>Solar u/ Pajero 4x4</t>
  </si>
  <si>
    <t>Solar u/ MP-025 tgl 28-02-23</t>
  </si>
  <si>
    <t>Sisa Saldo</t>
  </si>
  <si>
    <t>Ronda Jaga Malam</t>
  </si>
  <si>
    <t>Print, Materai 10rb, Amplop Coklat</t>
  </si>
  <si>
    <t>Kertas A4 - 80gr @2 Rim, Flashdisk 32BG</t>
  </si>
  <si>
    <t>Tinta Epson Print L120 * L310 (2 Black, 1 Yellow)</t>
  </si>
  <si>
    <t>ada nota - p. jas</t>
  </si>
  <si>
    <t>Meja Kerja Kayu utk Mess</t>
  </si>
  <si>
    <t>Map Clip File @3pcs</t>
  </si>
  <si>
    <t>Refil Galon 3 pcs + Stopkontak T</t>
  </si>
  <si>
    <t>Solar u/ TBU-19</t>
  </si>
  <si>
    <t>Kursi Plastik Lipat (merk Olymplast) utk Meeting 3 set</t>
  </si>
  <si>
    <t>Komplemen Meeting dgn Adaro (P. Belhan &amp; Bu Febi)</t>
  </si>
  <si>
    <t>Bulan : Maret 2023</t>
  </si>
  <si>
    <t>Brightgas 5.5kg Refill</t>
  </si>
  <si>
    <t>Air,Kastok dan Keset utk Mess (P. Allif)</t>
  </si>
  <si>
    <t>Travel Bandara-Tanjung jasminto</t>
  </si>
  <si>
    <t>Ngopi bersama orang AI-AJI</t>
  </si>
  <si>
    <t>Bantal + sarung bantal - jasminto (mess permata)</t>
  </si>
  <si>
    <t>Makan siang bersama tim AMI-AJI (survey jalur kabel lyd)</t>
  </si>
  <si>
    <t>Solar TBU-19 (unit pengganti TBU-24)</t>
  </si>
  <si>
    <t>kopi/teh kantor mess</t>
  </si>
  <si>
    <t>Solar MP-25</t>
  </si>
  <si>
    <t xml:space="preserve">Listrik mess </t>
  </si>
  <si>
    <t>Keterangan</t>
  </si>
  <si>
    <t>(Project: Adaro PCC KM. 80 - Petty Cash)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</si>
</sst>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164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0" fillId="2" borderId="1" xfId="0" applyFill="1" applyBorder="1"/>
    <xf numFmtId="0" fontId="4" fillId="0" borderId="0" xfId="0" applyFont="1" applyAlignment="1">
      <alignment vertical="center"/>
    </xf>
    <xf numFmtId="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4" fontId="0" fillId="3" borderId="1" xfId="0" applyNumberFormat="1" applyFill="1" applyBorder="1"/>
    <xf numFmtId="164" fontId="5" fillId="0" borderId="1" xfId="0" applyNumberFormat="1" applyFont="1" applyBorder="1"/>
    <xf numFmtId="0" fontId="5" fillId="0" borderId="1" xfId="0" applyFont="1" applyBorder="1"/>
    <xf numFmtId="4" fontId="5" fillId="0" borderId="1" xfId="0" applyNumberFormat="1" applyFont="1" applyBorder="1"/>
    <xf numFmtId="4" fontId="5" fillId="4" borderId="0" xfId="0" applyNumberFormat="1" applyFont="1" applyFill="1"/>
    <xf numFmtId="4" fontId="0" fillId="5" borderId="0" xfId="0" applyNumberFormat="1" applyFill="1"/>
    <xf numFmtId="4" fontId="6" fillId="6" borderId="3" xfId="0" applyNumberFormat="1" applyFont="1" applyFill="1" applyBorder="1"/>
    <xf numFmtId="0" fontId="0" fillId="7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164" fontId="2" fillId="3" borderId="1" xfId="0" applyNumberFormat="1" applyFont="1" applyFill="1" applyBorder="1"/>
    <xf numFmtId="4" fontId="2" fillId="3" borderId="1" xfId="0" applyNumberFormat="1" applyFont="1" applyFill="1" applyBorder="1"/>
    <xf numFmtId="4" fontId="0" fillId="3" borderId="0" xfId="0" applyNumberFormat="1" applyFill="1"/>
    <xf numFmtId="0" fontId="0" fillId="3" borderId="0" xfId="0" applyFill="1"/>
    <xf numFmtId="164" fontId="0" fillId="7" borderId="1" xfId="0" applyNumberFormat="1" applyFill="1" applyBorder="1"/>
    <xf numFmtId="4" fontId="0" fillId="7" borderId="1" xfId="0" applyNumberFormat="1" applyFill="1" applyBorder="1"/>
    <xf numFmtId="4" fontId="0" fillId="8" borderId="0" xfId="0" applyNumberFormat="1" applyFill="1"/>
    <xf numFmtId="4" fontId="6" fillId="5" borderId="0" xfId="0" applyNumberFormat="1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2"/>
  <sheetViews>
    <sheetView tabSelected="1" workbookViewId="0">
      <selection activeCell="G11" sqref="G11"/>
    </sheetView>
  </sheetViews>
  <sheetFormatPr defaultRowHeight="14.4" x14ac:dyDescent="0.3"/>
  <cols>
    <col min="1" max="1" width="4.109375" customWidth="1"/>
    <col min="2" max="2" width="10.44140625" customWidth="1"/>
    <col min="3" max="3" width="52.6640625" bestFit="1" customWidth="1"/>
    <col min="4" max="4" width="12.6640625" bestFit="1" customWidth="1"/>
    <col min="5" max="5" width="14.33203125" customWidth="1"/>
    <col min="6" max="6" width="11.6640625" bestFit="1" customWidth="1"/>
    <col min="7" max="7" width="24.5546875" bestFit="1" customWidth="1"/>
  </cols>
  <sheetData>
    <row r="2" spans="1:7" ht="15.6" x14ac:dyDescent="0.3">
      <c r="B2" s="30" t="s">
        <v>14</v>
      </c>
      <c r="C2" s="30"/>
    </row>
    <row r="3" spans="1:7" x14ac:dyDescent="0.3">
      <c r="B3" s="31" t="s">
        <v>75</v>
      </c>
      <c r="C3" s="31"/>
    </row>
    <row r="4" spans="1:7" ht="23.4" customHeight="1" x14ac:dyDescent="0.3">
      <c r="B4" s="8" t="s">
        <v>15</v>
      </c>
    </row>
    <row r="5" spans="1:7" x14ac:dyDescent="0.3">
      <c r="A5" s="1" t="s">
        <v>0</v>
      </c>
      <c r="B5" s="1" t="s">
        <v>4</v>
      </c>
      <c r="C5" s="1" t="s">
        <v>3</v>
      </c>
      <c r="D5" s="1" t="s">
        <v>1</v>
      </c>
      <c r="E5" s="1" t="s">
        <v>2</v>
      </c>
      <c r="F5" s="3" t="s">
        <v>10</v>
      </c>
      <c r="G5" s="3" t="s">
        <v>74</v>
      </c>
    </row>
    <row r="6" spans="1:7" x14ac:dyDescent="0.3">
      <c r="A6" s="2"/>
      <c r="B6" s="4">
        <v>44967</v>
      </c>
      <c r="C6" s="2" t="s">
        <v>9</v>
      </c>
      <c r="D6" s="5">
        <v>500000</v>
      </c>
      <c r="E6" s="5"/>
      <c r="F6" s="6"/>
    </row>
    <row r="7" spans="1:7" x14ac:dyDescent="0.3">
      <c r="A7" s="2"/>
      <c r="B7" s="4">
        <v>44967</v>
      </c>
      <c r="C7" s="2" t="s">
        <v>5</v>
      </c>
      <c r="D7" s="5"/>
      <c r="E7" s="5">
        <v>150000</v>
      </c>
      <c r="F7" s="6"/>
      <c r="G7" t="s">
        <v>17</v>
      </c>
    </row>
    <row r="8" spans="1:7" x14ac:dyDescent="0.3">
      <c r="A8" s="2"/>
      <c r="B8" s="4">
        <v>44970</v>
      </c>
      <c r="C8" s="2" t="s">
        <v>5</v>
      </c>
      <c r="D8" s="5"/>
      <c r="E8" s="5">
        <v>350000</v>
      </c>
      <c r="F8" s="6"/>
      <c r="G8" t="s">
        <v>17</v>
      </c>
    </row>
    <row r="9" spans="1:7" x14ac:dyDescent="0.3">
      <c r="A9" s="2"/>
      <c r="B9" s="4">
        <v>44972</v>
      </c>
      <c r="C9" s="2" t="s">
        <v>7</v>
      </c>
      <c r="D9" s="5"/>
      <c r="E9" s="5">
        <v>100000</v>
      </c>
      <c r="F9" s="6"/>
      <c r="G9" t="s">
        <v>17</v>
      </c>
    </row>
    <row r="10" spans="1:7" x14ac:dyDescent="0.3">
      <c r="A10" s="2"/>
      <c r="B10" s="4">
        <v>44972</v>
      </c>
      <c r="C10" s="2" t="s">
        <v>5</v>
      </c>
      <c r="D10" s="5"/>
      <c r="E10" s="5">
        <v>150000</v>
      </c>
      <c r="F10" s="6"/>
      <c r="G10" t="s">
        <v>17</v>
      </c>
    </row>
    <row r="11" spans="1:7" x14ac:dyDescent="0.3">
      <c r="A11" s="2"/>
      <c r="B11" s="4">
        <v>44972</v>
      </c>
      <c r="C11" s="2" t="s">
        <v>8</v>
      </c>
      <c r="D11" s="5"/>
      <c r="E11" s="5">
        <v>34000</v>
      </c>
      <c r="F11" s="6"/>
      <c r="G11" t="s">
        <v>17</v>
      </c>
    </row>
    <row r="12" spans="1:7" x14ac:dyDescent="0.3">
      <c r="A12" s="2"/>
      <c r="B12" s="4">
        <v>44973</v>
      </c>
      <c r="C12" s="2" t="s">
        <v>9</v>
      </c>
      <c r="D12" s="5">
        <v>2000000</v>
      </c>
      <c r="E12" s="5"/>
      <c r="F12" s="6"/>
    </row>
    <row r="13" spans="1:7" x14ac:dyDescent="0.3">
      <c r="A13" s="2"/>
      <c r="B13" s="4">
        <v>44973</v>
      </c>
      <c r="C13" s="2" t="s">
        <v>7</v>
      </c>
      <c r="D13" s="5"/>
      <c r="E13" s="5">
        <v>200000</v>
      </c>
      <c r="F13" s="6"/>
      <c r="G13" t="s">
        <v>17</v>
      </c>
    </row>
    <row r="14" spans="1:7" x14ac:dyDescent="0.3">
      <c r="A14" s="2"/>
      <c r="B14" s="4">
        <v>44973</v>
      </c>
      <c r="C14" s="2" t="s">
        <v>8</v>
      </c>
      <c r="D14" s="5"/>
      <c r="E14" s="5">
        <v>75000</v>
      </c>
      <c r="F14" s="6"/>
      <c r="G14" t="s">
        <v>17</v>
      </c>
    </row>
    <row r="15" spans="1:7" x14ac:dyDescent="0.3">
      <c r="A15" s="2"/>
      <c r="B15" s="4">
        <v>44974</v>
      </c>
      <c r="C15" s="2" t="s">
        <v>5</v>
      </c>
      <c r="D15" s="5"/>
      <c r="E15" s="5">
        <v>210000</v>
      </c>
      <c r="F15" s="6"/>
      <c r="G15" t="s">
        <v>17</v>
      </c>
    </row>
    <row r="16" spans="1:7" x14ac:dyDescent="0.3">
      <c r="A16" s="2"/>
      <c r="B16" s="4">
        <v>44974</v>
      </c>
      <c r="C16" s="2" t="s">
        <v>6</v>
      </c>
      <c r="D16" s="5"/>
      <c r="E16" s="5">
        <v>20000</v>
      </c>
      <c r="F16" s="6"/>
      <c r="G16" t="s">
        <v>17</v>
      </c>
    </row>
    <row r="17" spans="1:7" x14ac:dyDescent="0.3">
      <c r="A17" s="2"/>
      <c r="B17" s="4">
        <v>44977</v>
      </c>
      <c r="C17" s="2" t="s">
        <v>5</v>
      </c>
      <c r="D17" s="5"/>
      <c r="E17" s="5">
        <v>300000</v>
      </c>
      <c r="F17" s="6"/>
      <c r="G17" t="s">
        <v>17</v>
      </c>
    </row>
    <row r="18" spans="1:7" x14ac:dyDescent="0.3">
      <c r="A18" s="2"/>
      <c r="B18" s="4">
        <v>44978</v>
      </c>
      <c r="C18" s="2" t="s">
        <v>7</v>
      </c>
      <c r="D18" s="5"/>
      <c r="E18" s="5">
        <v>203500</v>
      </c>
      <c r="F18" s="6"/>
      <c r="G18" t="s">
        <v>17</v>
      </c>
    </row>
    <row r="19" spans="1:7" x14ac:dyDescent="0.3">
      <c r="A19" s="2"/>
      <c r="B19" s="4"/>
      <c r="C19" s="2"/>
      <c r="D19" s="5"/>
      <c r="E19" s="5"/>
      <c r="F19" s="6"/>
    </row>
    <row r="20" spans="1:7" x14ac:dyDescent="0.3">
      <c r="A20" s="7"/>
      <c r="B20" s="4">
        <v>44979</v>
      </c>
      <c r="C20" s="2" t="s">
        <v>11</v>
      </c>
      <c r="D20" s="5"/>
      <c r="E20" s="5">
        <v>44000</v>
      </c>
      <c r="F20" s="6"/>
      <c r="G20" t="s">
        <v>17</v>
      </c>
    </row>
    <row r="21" spans="1:7" x14ac:dyDescent="0.3">
      <c r="A21" s="2"/>
      <c r="B21" s="4">
        <v>44979</v>
      </c>
      <c r="C21" s="2" t="s">
        <v>12</v>
      </c>
      <c r="D21" s="5"/>
      <c r="E21" s="5">
        <v>14000</v>
      </c>
      <c r="F21" s="6"/>
      <c r="G21" t="s">
        <v>17</v>
      </c>
    </row>
    <row r="22" spans="1:7" x14ac:dyDescent="0.3">
      <c r="A22" s="2"/>
      <c r="B22" s="4">
        <v>44980</v>
      </c>
      <c r="C22" s="2" t="s">
        <v>13</v>
      </c>
      <c r="D22" s="5"/>
      <c r="E22" s="5">
        <v>65000</v>
      </c>
      <c r="F22" s="6"/>
      <c r="G22" t="s">
        <v>17</v>
      </c>
    </row>
    <row r="23" spans="1:7" x14ac:dyDescent="0.3">
      <c r="A23" s="2"/>
      <c r="B23" s="4">
        <v>44980</v>
      </c>
      <c r="C23" s="2" t="s">
        <v>18</v>
      </c>
      <c r="D23" s="5"/>
      <c r="E23" s="5">
        <v>930110</v>
      </c>
      <c r="F23" s="6"/>
      <c r="G23" t="s">
        <v>17</v>
      </c>
    </row>
    <row r="24" spans="1:7" x14ac:dyDescent="0.3">
      <c r="A24" s="2"/>
      <c r="B24" s="4">
        <v>44981</v>
      </c>
      <c r="C24" s="2" t="s">
        <v>19</v>
      </c>
      <c r="D24" s="5"/>
      <c r="E24" s="5">
        <v>300000</v>
      </c>
      <c r="F24" s="6"/>
      <c r="G24" t="s">
        <v>17</v>
      </c>
    </row>
    <row r="25" spans="1:7" x14ac:dyDescent="0.3">
      <c r="A25" s="2"/>
      <c r="B25" s="4">
        <v>44981</v>
      </c>
      <c r="C25" s="2" t="s">
        <v>16</v>
      </c>
      <c r="D25" s="5"/>
      <c r="E25" s="5">
        <v>28000</v>
      </c>
      <c r="F25" s="6"/>
      <c r="G25" t="s">
        <v>17</v>
      </c>
    </row>
    <row r="26" spans="1:7" x14ac:dyDescent="0.3">
      <c r="A26" s="2"/>
      <c r="B26" s="4"/>
      <c r="C26" s="2"/>
      <c r="D26" s="5"/>
      <c r="E26" s="5"/>
      <c r="F26" s="16">
        <f>SUM(E7:E25)</f>
        <v>3173610</v>
      </c>
    </row>
    <row r="27" spans="1:7" x14ac:dyDescent="0.3">
      <c r="A27" s="2"/>
      <c r="B27" s="4">
        <v>44982</v>
      </c>
      <c r="C27" s="2" t="s">
        <v>21</v>
      </c>
      <c r="D27" s="5">
        <v>3000000</v>
      </c>
      <c r="E27" s="5"/>
      <c r="F27" s="6"/>
    </row>
    <row r="28" spans="1:7" x14ac:dyDescent="0.3">
      <c r="A28" s="2"/>
      <c r="B28" s="4">
        <v>44982</v>
      </c>
      <c r="C28" s="2" t="s">
        <v>20</v>
      </c>
      <c r="D28" s="5"/>
      <c r="E28" s="5">
        <v>477000</v>
      </c>
      <c r="F28" s="6"/>
      <c r="G28" t="s">
        <v>17</v>
      </c>
    </row>
    <row r="29" spans="1:7" x14ac:dyDescent="0.3">
      <c r="A29" s="2"/>
      <c r="B29" s="4">
        <v>44982</v>
      </c>
      <c r="C29" s="2" t="s">
        <v>7</v>
      </c>
      <c r="D29" s="5"/>
      <c r="E29" s="5">
        <v>103500</v>
      </c>
      <c r="F29" s="6"/>
      <c r="G29" t="s">
        <v>17</v>
      </c>
    </row>
    <row r="30" spans="1:7" x14ac:dyDescent="0.3">
      <c r="A30" s="2"/>
      <c r="B30" s="4">
        <v>44982</v>
      </c>
      <c r="C30" s="2" t="s">
        <v>43</v>
      </c>
      <c r="D30" s="5"/>
      <c r="E30" s="5">
        <v>55000</v>
      </c>
      <c r="F30" s="6"/>
      <c r="G30" t="s">
        <v>17</v>
      </c>
    </row>
    <row r="31" spans="1:7" x14ac:dyDescent="0.3">
      <c r="A31" s="2"/>
      <c r="B31" s="4">
        <v>44982</v>
      </c>
      <c r="C31" s="2" t="s">
        <v>42</v>
      </c>
      <c r="D31" s="5"/>
      <c r="E31" s="5">
        <v>142000</v>
      </c>
      <c r="F31" s="6"/>
      <c r="G31" t="s">
        <v>17</v>
      </c>
    </row>
    <row r="32" spans="1:7" x14ac:dyDescent="0.3">
      <c r="A32" s="2"/>
      <c r="B32" s="4">
        <v>44982</v>
      </c>
      <c r="C32" s="2" t="s">
        <v>16</v>
      </c>
      <c r="D32" s="5"/>
      <c r="E32" s="5">
        <v>23000</v>
      </c>
      <c r="F32" s="6"/>
      <c r="G32" t="s">
        <v>17</v>
      </c>
    </row>
    <row r="33" spans="1:7" hidden="1" x14ac:dyDescent="0.3">
      <c r="A33" s="2"/>
      <c r="B33" s="4">
        <v>44982</v>
      </c>
      <c r="C33" s="2" t="s">
        <v>19</v>
      </c>
      <c r="D33" s="5"/>
      <c r="E33" s="12">
        <f>650000*0</f>
        <v>0</v>
      </c>
      <c r="F33" s="6"/>
      <c r="G33" t="s">
        <v>56</v>
      </c>
    </row>
    <row r="34" spans="1:7" x14ac:dyDescent="0.3">
      <c r="A34" s="2"/>
      <c r="B34" s="4"/>
      <c r="C34" s="2"/>
      <c r="D34" s="5"/>
      <c r="E34" s="5"/>
      <c r="F34" s="29">
        <f>SUM(E28:E33)</f>
        <v>800500</v>
      </c>
    </row>
    <row r="35" spans="1:7" x14ac:dyDescent="0.3">
      <c r="A35" s="2"/>
      <c r="B35" s="10">
        <v>44977</v>
      </c>
      <c r="C35" s="11" t="s">
        <v>23</v>
      </c>
      <c r="D35" s="9"/>
      <c r="E35" s="9">
        <v>16000</v>
      </c>
      <c r="F35" s="6"/>
      <c r="G35" t="s">
        <v>22</v>
      </c>
    </row>
    <row r="36" spans="1:7" x14ac:dyDescent="0.3">
      <c r="A36" s="2"/>
      <c r="B36" s="10">
        <v>44977</v>
      </c>
      <c r="C36" s="11" t="s">
        <v>30</v>
      </c>
      <c r="D36" s="9"/>
      <c r="E36" s="9">
        <v>30000</v>
      </c>
      <c r="F36" s="6"/>
      <c r="G36" t="s">
        <v>22</v>
      </c>
    </row>
    <row r="37" spans="1:7" x14ac:dyDescent="0.3">
      <c r="A37" s="2"/>
      <c r="B37" s="10">
        <v>44978</v>
      </c>
      <c r="C37" s="11" t="s">
        <v>65</v>
      </c>
      <c r="D37" s="35"/>
      <c r="E37" s="9">
        <v>110000</v>
      </c>
      <c r="F37" s="6"/>
      <c r="G37" t="s">
        <v>22</v>
      </c>
    </row>
    <row r="38" spans="1:7" x14ac:dyDescent="0.3">
      <c r="A38" s="2"/>
      <c r="B38" s="10">
        <v>44978</v>
      </c>
      <c r="C38" s="11" t="s">
        <v>31</v>
      </c>
      <c r="D38" s="36"/>
      <c r="E38" s="9">
        <v>5000</v>
      </c>
      <c r="F38" s="6"/>
      <c r="G38" t="s">
        <v>22</v>
      </c>
    </row>
    <row r="39" spans="1:7" s="25" customFormat="1" x14ac:dyDescent="0.3">
      <c r="A39" s="21"/>
      <c r="B39" s="22">
        <v>44980</v>
      </c>
      <c r="C39" s="20" t="s">
        <v>32</v>
      </c>
      <c r="D39" s="23"/>
      <c r="E39" s="23">
        <v>120000</v>
      </c>
      <c r="F39" s="24"/>
      <c r="G39" s="25" t="s">
        <v>22</v>
      </c>
    </row>
    <row r="40" spans="1:7" s="25" customFormat="1" x14ac:dyDescent="0.3">
      <c r="A40" s="21"/>
      <c r="B40" s="22">
        <v>44980</v>
      </c>
      <c r="C40" s="20" t="s">
        <v>33</v>
      </c>
      <c r="D40" s="23"/>
      <c r="E40" s="23">
        <v>24000</v>
      </c>
      <c r="F40" s="24"/>
      <c r="G40" s="25" t="s">
        <v>22</v>
      </c>
    </row>
    <row r="41" spans="1:7" x14ac:dyDescent="0.3">
      <c r="A41" s="2"/>
      <c r="B41" s="10">
        <v>44980</v>
      </c>
      <c r="C41" s="11" t="s">
        <v>34</v>
      </c>
      <c r="D41" s="9"/>
      <c r="E41" s="9">
        <v>23000</v>
      </c>
      <c r="F41" s="6"/>
      <c r="G41" t="s">
        <v>22</v>
      </c>
    </row>
    <row r="42" spans="1:7" x14ac:dyDescent="0.3">
      <c r="A42" s="2"/>
      <c r="B42" s="10">
        <v>44980</v>
      </c>
      <c r="C42" s="11" t="s">
        <v>24</v>
      </c>
      <c r="D42" s="9"/>
      <c r="E42" s="9">
        <v>15000</v>
      </c>
      <c r="F42" s="6"/>
      <c r="G42" t="s">
        <v>22</v>
      </c>
    </row>
    <row r="43" spans="1:7" x14ac:dyDescent="0.3">
      <c r="A43" s="2"/>
      <c r="B43" s="10">
        <v>44981</v>
      </c>
      <c r="C43" s="11" t="s">
        <v>25</v>
      </c>
      <c r="D43" s="9"/>
      <c r="E43" s="9">
        <v>24000</v>
      </c>
      <c r="F43" s="6"/>
      <c r="G43" t="s">
        <v>22</v>
      </c>
    </row>
    <row r="44" spans="1:7" x14ac:dyDescent="0.3">
      <c r="A44" s="2"/>
      <c r="B44" s="10"/>
      <c r="C44" s="11"/>
      <c r="D44" s="9"/>
      <c r="E44" s="9"/>
      <c r="F44" s="29">
        <f>SUM(E35:E43)</f>
        <v>367000</v>
      </c>
    </row>
    <row r="45" spans="1:7" x14ac:dyDescent="0.3">
      <c r="A45" s="2"/>
      <c r="B45" s="13">
        <v>44972</v>
      </c>
      <c r="C45" s="14" t="s">
        <v>29</v>
      </c>
      <c r="D45" s="15"/>
      <c r="E45" s="15">
        <v>36000</v>
      </c>
      <c r="F45" s="6"/>
      <c r="G45" t="s">
        <v>22</v>
      </c>
    </row>
    <row r="46" spans="1:7" x14ac:dyDescent="0.3">
      <c r="A46" s="2"/>
      <c r="B46" s="13">
        <v>44974</v>
      </c>
      <c r="C46" s="14" t="s">
        <v>26</v>
      </c>
      <c r="D46" s="15"/>
      <c r="E46" s="15">
        <v>24000</v>
      </c>
      <c r="F46" s="6"/>
      <c r="G46" t="s">
        <v>22</v>
      </c>
    </row>
    <row r="47" spans="1:7" x14ac:dyDescent="0.3">
      <c r="A47" s="2"/>
      <c r="B47" s="13">
        <v>44977</v>
      </c>
      <c r="C47" s="14" t="s">
        <v>27</v>
      </c>
      <c r="D47" s="15"/>
      <c r="E47" s="15">
        <v>21000</v>
      </c>
      <c r="F47" s="6"/>
      <c r="G47" t="s">
        <v>22</v>
      </c>
    </row>
    <row r="48" spans="1:7" x14ac:dyDescent="0.3">
      <c r="A48" s="2"/>
      <c r="B48" s="13">
        <v>44977</v>
      </c>
      <c r="C48" s="14" t="s">
        <v>28</v>
      </c>
      <c r="D48" s="15"/>
      <c r="E48" s="15">
        <v>40000</v>
      </c>
      <c r="F48" s="6"/>
      <c r="G48" t="s">
        <v>22</v>
      </c>
    </row>
    <row r="49" spans="1:7" x14ac:dyDescent="0.3">
      <c r="A49" s="2"/>
      <c r="B49" s="13">
        <v>44978</v>
      </c>
      <c r="C49" s="14" t="s">
        <v>26</v>
      </c>
      <c r="D49" s="15"/>
      <c r="E49" s="15">
        <v>24000</v>
      </c>
      <c r="F49" s="6"/>
      <c r="G49" t="s">
        <v>22</v>
      </c>
    </row>
    <row r="50" spans="1:7" x14ac:dyDescent="0.3">
      <c r="A50" s="2"/>
      <c r="B50" s="13">
        <v>44979</v>
      </c>
      <c r="C50" s="14" t="s">
        <v>29</v>
      </c>
      <c r="D50" s="15"/>
      <c r="E50" s="15">
        <v>36000</v>
      </c>
      <c r="F50" s="6"/>
      <c r="G50" t="s">
        <v>22</v>
      </c>
    </row>
    <row r="51" spans="1:7" x14ac:dyDescent="0.3">
      <c r="A51" s="2"/>
      <c r="B51" s="13"/>
      <c r="C51" s="14"/>
      <c r="D51" s="15"/>
      <c r="E51" s="15"/>
      <c r="F51" s="29">
        <f>SUM(E45:E50)</f>
        <v>181000</v>
      </c>
    </row>
    <row r="52" spans="1:7" x14ac:dyDescent="0.3">
      <c r="A52" s="2"/>
      <c r="B52" s="4">
        <v>44983</v>
      </c>
      <c r="C52" s="2" t="s">
        <v>35</v>
      </c>
      <c r="D52" s="32"/>
      <c r="E52" s="5">
        <v>170000</v>
      </c>
      <c r="F52" s="6"/>
      <c r="G52" t="s">
        <v>17</v>
      </c>
    </row>
    <row r="53" spans="1:7" x14ac:dyDescent="0.3">
      <c r="A53" s="2"/>
      <c r="B53" s="4">
        <v>44983</v>
      </c>
      <c r="C53" s="2" t="s">
        <v>36</v>
      </c>
      <c r="D53" s="33"/>
      <c r="E53" s="5">
        <v>45000</v>
      </c>
      <c r="F53" s="6"/>
      <c r="G53" t="s">
        <v>17</v>
      </c>
    </row>
    <row r="54" spans="1:7" x14ac:dyDescent="0.3">
      <c r="A54" s="2"/>
      <c r="B54" s="4">
        <v>44983</v>
      </c>
      <c r="C54" s="2" t="s">
        <v>37</v>
      </c>
      <c r="D54" s="34"/>
      <c r="E54" s="5">
        <v>80000</v>
      </c>
      <c r="F54" s="6"/>
      <c r="G54" t="s">
        <v>17</v>
      </c>
    </row>
    <row r="55" spans="1:7" x14ac:dyDescent="0.3">
      <c r="A55" s="2"/>
      <c r="B55" s="4">
        <v>44983</v>
      </c>
      <c r="C55" s="2" t="s">
        <v>38</v>
      </c>
      <c r="D55" s="5"/>
      <c r="E55" s="5">
        <v>146000</v>
      </c>
      <c r="F55" s="6"/>
      <c r="G55" t="s">
        <v>17</v>
      </c>
    </row>
    <row r="56" spans="1:7" x14ac:dyDescent="0.3">
      <c r="A56" s="2"/>
      <c r="B56" s="4">
        <v>44984</v>
      </c>
      <c r="C56" s="2" t="s">
        <v>39</v>
      </c>
      <c r="D56" s="5"/>
      <c r="E56" s="5">
        <v>118000</v>
      </c>
      <c r="F56" s="6"/>
      <c r="G56" t="s">
        <v>17</v>
      </c>
    </row>
    <row r="57" spans="1:7" x14ac:dyDescent="0.3">
      <c r="A57" s="2"/>
      <c r="B57" s="4">
        <v>44984</v>
      </c>
      <c r="C57" s="2" t="s">
        <v>40</v>
      </c>
      <c r="D57" s="5"/>
      <c r="E57" s="5">
        <v>32000</v>
      </c>
      <c r="F57" s="6"/>
      <c r="G57" t="s">
        <v>17</v>
      </c>
    </row>
    <row r="58" spans="1:7" x14ac:dyDescent="0.3">
      <c r="A58" s="2"/>
      <c r="B58" s="4">
        <v>44984</v>
      </c>
      <c r="C58" s="2" t="s">
        <v>41</v>
      </c>
      <c r="D58" s="5"/>
      <c r="E58" s="5">
        <v>112000</v>
      </c>
      <c r="F58" s="6"/>
      <c r="G58" t="s">
        <v>17</v>
      </c>
    </row>
    <row r="59" spans="1:7" x14ac:dyDescent="0.3">
      <c r="A59" s="2"/>
      <c r="B59" s="4">
        <v>44984</v>
      </c>
      <c r="C59" s="2" t="s">
        <v>44</v>
      </c>
      <c r="D59" s="5"/>
      <c r="E59" s="5">
        <v>48000</v>
      </c>
      <c r="F59" s="6"/>
      <c r="G59" t="s">
        <v>17</v>
      </c>
    </row>
    <row r="60" spans="1:7" x14ac:dyDescent="0.3">
      <c r="A60" s="2"/>
      <c r="B60" s="4">
        <v>44984</v>
      </c>
      <c r="C60" s="2" t="s">
        <v>45</v>
      </c>
      <c r="D60" s="5"/>
      <c r="E60" s="5">
        <v>200000</v>
      </c>
      <c r="F60" s="6"/>
      <c r="G60" t="s">
        <v>17</v>
      </c>
    </row>
    <row r="61" spans="1:7" x14ac:dyDescent="0.3">
      <c r="A61" s="2"/>
      <c r="B61" s="4">
        <v>44985</v>
      </c>
      <c r="C61" s="2" t="s">
        <v>21</v>
      </c>
      <c r="D61" s="5">
        <v>3000000</v>
      </c>
      <c r="E61" s="5"/>
      <c r="F61" s="29">
        <f>SUM(E52:E60)</f>
        <v>951000</v>
      </c>
    </row>
    <row r="62" spans="1:7" x14ac:dyDescent="0.3">
      <c r="A62" s="2"/>
      <c r="B62" s="4">
        <v>44985</v>
      </c>
      <c r="C62" s="2" t="s">
        <v>46</v>
      </c>
      <c r="D62" s="5"/>
      <c r="E62" s="5">
        <v>76000</v>
      </c>
      <c r="F62" s="6"/>
      <c r="G62" t="s">
        <v>17</v>
      </c>
    </row>
    <row r="63" spans="1:7" x14ac:dyDescent="0.3">
      <c r="A63" s="2"/>
      <c r="B63" s="4">
        <v>44985</v>
      </c>
      <c r="C63" s="2" t="s">
        <v>47</v>
      </c>
      <c r="D63" s="5"/>
      <c r="E63" s="5">
        <v>630000</v>
      </c>
      <c r="F63" s="6"/>
      <c r="G63" t="s">
        <v>17</v>
      </c>
    </row>
    <row r="64" spans="1:7" x14ac:dyDescent="0.3">
      <c r="A64" s="2"/>
      <c r="B64" s="4">
        <v>44985</v>
      </c>
      <c r="C64" s="2" t="s">
        <v>48</v>
      </c>
      <c r="D64" s="5"/>
      <c r="E64" s="5">
        <v>83000</v>
      </c>
      <c r="F64" s="6"/>
      <c r="G64" t="s">
        <v>17</v>
      </c>
    </row>
    <row r="65" spans="1:7" x14ac:dyDescent="0.3">
      <c r="A65" s="2"/>
      <c r="B65" s="4"/>
      <c r="C65" s="2"/>
      <c r="D65" s="5"/>
      <c r="E65" s="5"/>
      <c r="F65" s="29">
        <f>SUM(E62:E64)</f>
        <v>789000</v>
      </c>
    </row>
    <row r="66" spans="1:7" ht="23.4" customHeight="1" x14ac:dyDescent="0.3">
      <c r="B66" s="8" t="s">
        <v>63</v>
      </c>
    </row>
    <row r="67" spans="1:7" x14ac:dyDescent="0.3">
      <c r="A67" s="2"/>
      <c r="B67" s="4">
        <v>44986</v>
      </c>
      <c r="C67" s="19" t="s">
        <v>49</v>
      </c>
      <c r="D67" s="5"/>
      <c r="E67" s="5">
        <v>500000</v>
      </c>
      <c r="F67" s="6"/>
      <c r="G67" t="s">
        <v>17</v>
      </c>
    </row>
    <row r="68" spans="1:7" x14ac:dyDescent="0.3">
      <c r="A68" s="2"/>
      <c r="B68" s="4">
        <v>44986</v>
      </c>
      <c r="C68" s="2" t="s">
        <v>19</v>
      </c>
      <c r="D68" s="5"/>
      <c r="E68" s="5">
        <v>500000</v>
      </c>
      <c r="F68" s="6"/>
      <c r="G68" t="s">
        <v>17</v>
      </c>
    </row>
    <row r="69" spans="1:7" hidden="1" x14ac:dyDescent="0.3">
      <c r="A69" s="2"/>
      <c r="B69" s="4">
        <v>44986</v>
      </c>
      <c r="C69" s="2" t="s">
        <v>50</v>
      </c>
      <c r="D69" s="5"/>
      <c r="E69" s="12">
        <f>350000*0</f>
        <v>0</v>
      </c>
      <c r="F69" s="6"/>
      <c r="G69" t="s">
        <v>56</v>
      </c>
    </row>
    <row r="70" spans="1:7" x14ac:dyDescent="0.3">
      <c r="A70" s="2"/>
      <c r="B70" s="4">
        <v>44986</v>
      </c>
      <c r="C70" s="2" t="s">
        <v>52</v>
      </c>
      <c r="D70" s="5"/>
      <c r="E70" s="5">
        <v>100000</v>
      </c>
      <c r="F70" s="6"/>
      <c r="G70" t="s">
        <v>17</v>
      </c>
    </row>
    <row r="71" spans="1:7" x14ac:dyDescent="0.3">
      <c r="A71" s="2"/>
      <c r="B71" s="4">
        <v>44987</v>
      </c>
      <c r="C71" s="2" t="s">
        <v>53</v>
      </c>
      <c r="D71" s="5"/>
      <c r="E71" s="5">
        <v>22000</v>
      </c>
      <c r="F71" s="6"/>
      <c r="G71" t="s">
        <v>17</v>
      </c>
    </row>
    <row r="72" spans="1:7" x14ac:dyDescent="0.3">
      <c r="A72" s="2"/>
      <c r="B72" s="4">
        <v>44987</v>
      </c>
      <c r="C72" s="2" t="s">
        <v>54</v>
      </c>
      <c r="D72" s="5"/>
      <c r="E72" s="5">
        <v>295000</v>
      </c>
      <c r="F72" s="6"/>
      <c r="G72" t="s">
        <v>17</v>
      </c>
    </row>
    <row r="73" spans="1:7" x14ac:dyDescent="0.3">
      <c r="A73" s="2"/>
      <c r="B73" s="4">
        <v>44987</v>
      </c>
      <c r="C73" s="2" t="s">
        <v>55</v>
      </c>
      <c r="D73" s="5"/>
      <c r="E73" s="5">
        <v>195000</v>
      </c>
      <c r="F73" s="6"/>
      <c r="G73" t="s">
        <v>17</v>
      </c>
    </row>
    <row r="74" spans="1:7" x14ac:dyDescent="0.3">
      <c r="A74" s="2"/>
      <c r="B74" s="4">
        <v>44987</v>
      </c>
      <c r="C74" s="2" t="s">
        <v>60</v>
      </c>
      <c r="D74" s="5"/>
      <c r="E74" s="5">
        <v>200000</v>
      </c>
      <c r="F74" s="6"/>
      <c r="G74" t="s">
        <v>17</v>
      </c>
    </row>
    <row r="75" spans="1:7" x14ac:dyDescent="0.3">
      <c r="A75" s="2"/>
      <c r="B75" s="4">
        <v>44987</v>
      </c>
      <c r="C75" s="2" t="s">
        <v>57</v>
      </c>
      <c r="D75" s="5"/>
      <c r="E75" s="5">
        <v>500000</v>
      </c>
      <c r="F75" s="6"/>
      <c r="G75" t="s">
        <v>17</v>
      </c>
    </row>
    <row r="76" spans="1:7" x14ac:dyDescent="0.3">
      <c r="A76" s="2"/>
      <c r="B76" s="4">
        <v>44987</v>
      </c>
      <c r="C76" s="2" t="s">
        <v>21</v>
      </c>
      <c r="D76" s="5">
        <v>2000000</v>
      </c>
      <c r="E76" s="5"/>
      <c r="F76" s="17">
        <f>SUM(E67:E75)</f>
        <v>2312000</v>
      </c>
    </row>
    <row r="77" spans="1:7" x14ac:dyDescent="0.3">
      <c r="A77" s="2"/>
      <c r="B77" s="4">
        <v>44987</v>
      </c>
      <c r="C77" s="19" t="s">
        <v>45</v>
      </c>
      <c r="D77" s="5"/>
      <c r="E77" s="5">
        <v>101750</v>
      </c>
      <c r="F77" s="6"/>
      <c r="G77" t="s">
        <v>17</v>
      </c>
    </row>
    <row r="78" spans="1:7" x14ac:dyDescent="0.3">
      <c r="A78" s="2"/>
      <c r="B78" s="4">
        <v>44987</v>
      </c>
      <c r="C78" s="2" t="s">
        <v>58</v>
      </c>
      <c r="D78" s="5"/>
      <c r="E78" s="5">
        <v>36000</v>
      </c>
      <c r="F78" s="6"/>
      <c r="G78" t="s">
        <v>17</v>
      </c>
    </row>
    <row r="79" spans="1:7" x14ac:dyDescent="0.3">
      <c r="A79" s="2"/>
      <c r="B79" s="4">
        <v>44987</v>
      </c>
      <c r="C79" s="2" t="s">
        <v>59</v>
      </c>
      <c r="D79" s="5"/>
      <c r="E79" s="5">
        <v>122000</v>
      </c>
      <c r="F79" s="6"/>
      <c r="G79" t="s">
        <v>17</v>
      </c>
    </row>
    <row r="80" spans="1:7" x14ac:dyDescent="0.3">
      <c r="A80" s="2"/>
      <c r="B80" s="4">
        <v>44988</v>
      </c>
      <c r="C80" s="2" t="s">
        <v>60</v>
      </c>
      <c r="D80" s="5"/>
      <c r="E80" s="5">
        <v>300000</v>
      </c>
      <c r="F80" s="6"/>
      <c r="G80" t="s">
        <v>17</v>
      </c>
    </row>
    <row r="81" spans="1:7" x14ac:dyDescent="0.3">
      <c r="A81" s="2"/>
      <c r="B81" s="4">
        <v>44988</v>
      </c>
      <c r="C81" s="2" t="s">
        <v>62</v>
      </c>
      <c r="D81" s="5"/>
      <c r="E81" s="5">
        <v>105000</v>
      </c>
      <c r="F81" s="6"/>
      <c r="G81" t="s">
        <v>17</v>
      </c>
    </row>
    <row r="82" spans="1:7" x14ac:dyDescent="0.3">
      <c r="A82" s="2"/>
      <c r="B82" s="4">
        <v>44988</v>
      </c>
      <c r="C82" s="2" t="s">
        <v>61</v>
      </c>
      <c r="D82" s="5"/>
      <c r="E82" s="5">
        <v>750000</v>
      </c>
      <c r="F82" s="6"/>
      <c r="G82" t="s">
        <v>17</v>
      </c>
    </row>
    <row r="83" spans="1:7" x14ac:dyDescent="0.3">
      <c r="A83" s="2"/>
      <c r="B83" s="4">
        <v>44988</v>
      </c>
      <c r="C83" s="2" t="s">
        <v>19</v>
      </c>
      <c r="D83" s="5"/>
      <c r="E83" s="5">
        <v>500000</v>
      </c>
      <c r="F83" s="6"/>
      <c r="G83" t="s">
        <v>17</v>
      </c>
    </row>
    <row r="84" spans="1:7" x14ac:dyDescent="0.3">
      <c r="A84" s="2"/>
      <c r="B84" s="4">
        <v>44989</v>
      </c>
      <c r="C84" s="2" t="s">
        <v>64</v>
      </c>
      <c r="D84" s="5"/>
      <c r="E84" s="5">
        <v>112000</v>
      </c>
      <c r="F84" s="6"/>
      <c r="G84" t="s">
        <v>17</v>
      </c>
    </row>
    <row r="85" spans="1:7" x14ac:dyDescent="0.3">
      <c r="A85" s="2"/>
      <c r="B85" s="4">
        <v>44989</v>
      </c>
      <c r="C85" s="2" t="s">
        <v>49</v>
      </c>
      <c r="D85" s="5"/>
      <c r="E85" s="5">
        <v>300000</v>
      </c>
      <c r="F85" s="6"/>
      <c r="G85" t="s">
        <v>17</v>
      </c>
    </row>
    <row r="86" spans="1:7" x14ac:dyDescent="0.3">
      <c r="A86" s="2"/>
      <c r="B86" s="2"/>
      <c r="C86" s="2"/>
      <c r="D86" s="5"/>
      <c r="E86" s="5"/>
      <c r="F86" s="6"/>
    </row>
    <row r="87" spans="1:7" x14ac:dyDescent="0.3">
      <c r="A87" s="19"/>
      <c r="B87" s="26">
        <v>44985</v>
      </c>
      <c r="C87" s="19" t="s">
        <v>21</v>
      </c>
      <c r="D87" s="27">
        <v>2000000</v>
      </c>
      <c r="E87" s="27"/>
      <c r="F87" s="6"/>
    </row>
    <row r="88" spans="1:7" x14ac:dyDescent="0.3">
      <c r="A88" s="2"/>
      <c r="B88" s="4">
        <v>46806</v>
      </c>
      <c r="C88" s="2" t="s">
        <v>66</v>
      </c>
      <c r="D88" s="5"/>
      <c r="E88" s="5">
        <v>190000</v>
      </c>
      <c r="F88" s="6"/>
      <c r="G88" t="s">
        <v>17</v>
      </c>
    </row>
    <row r="89" spans="1:7" x14ac:dyDescent="0.3">
      <c r="A89" s="2"/>
      <c r="B89" s="4">
        <v>46809</v>
      </c>
      <c r="C89" s="2" t="s">
        <v>67</v>
      </c>
      <c r="D89" s="5"/>
      <c r="E89" s="5">
        <v>201000</v>
      </c>
      <c r="F89" s="6"/>
      <c r="G89" t="s">
        <v>17</v>
      </c>
    </row>
    <row r="90" spans="1:7" x14ac:dyDescent="0.3">
      <c r="A90" s="2"/>
      <c r="B90" s="4">
        <v>44959</v>
      </c>
      <c r="C90" s="2" t="s">
        <v>68</v>
      </c>
      <c r="D90" s="5"/>
      <c r="E90" s="5">
        <v>75000</v>
      </c>
      <c r="F90" s="6"/>
      <c r="G90" t="s">
        <v>17</v>
      </c>
    </row>
    <row r="91" spans="1:7" x14ac:dyDescent="0.3">
      <c r="A91" s="2"/>
      <c r="B91" s="4">
        <v>44966</v>
      </c>
      <c r="C91" s="2" t="s">
        <v>69</v>
      </c>
      <c r="D91" s="5"/>
      <c r="E91" s="5">
        <v>378000</v>
      </c>
      <c r="F91" s="6"/>
      <c r="G91" t="s">
        <v>17</v>
      </c>
    </row>
    <row r="92" spans="1:7" x14ac:dyDescent="0.3">
      <c r="A92" s="2"/>
      <c r="B92" s="4">
        <v>44989</v>
      </c>
      <c r="C92" s="2" t="s">
        <v>70</v>
      </c>
      <c r="D92" s="5"/>
      <c r="E92" s="5">
        <v>250000</v>
      </c>
      <c r="F92" s="6"/>
      <c r="G92" t="s">
        <v>17</v>
      </c>
    </row>
    <row r="93" spans="1:7" x14ac:dyDescent="0.3">
      <c r="A93" s="2"/>
      <c r="B93" s="4">
        <v>44984</v>
      </c>
      <c r="C93" s="2" t="s">
        <v>71</v>
      </c>
      <c r="D93" s="5"/>
      <c r="E93" s="5">
        <v>91000</v>
      </c>
      <c r="F93" s="6"/>
      <c r="G93" t="s">
        <v>17</v>
      </c>
    </row>
    <row r="94" spans="1:7" x14ac:dyDescent="0.3">
      <c r="A94" s="2"/>
      <c r="B94" s="4">
        <v>44981</v>
      </c>
      <c r="C94" s="2" t="s">
        <v>72</v>
      </c>
      <c r="D94" s="5"/>
      <c r="E94" s="5">
        <v>1000000</v>
      </c>
      <c r="F94" s="6"/>
      <c r="G94" t="s">
        <v>17</v>
      </c>
    </row>
    <row r="95" spans="1:7" x14ac:dyDescent="0.3">
      <c r="A95" s="2"/>
      <c r="B95" s="4">
        <v>44990</v>
      </c>
      <c r="C95" s="2" t="s">
        <v>73</v>
      </c>
      <c r="D95" s="5"/>
      <c r="E95" s="5">
        <v>201000</v>
      </c>
      <c r="F95" s="28">
        <f>SUM(E88:E95)</f>
        <v>2386000</v>
      </c>
      <c r="G95" t="s">
        <v>17</v>
      </c>
    </row>
    <row r="96" spans="1:7" x14ac:dyDescent="0.3">
      <c r="A96" s="2"/>
      <c r="B96" s="2"/>
      <c r="C96" s="2"/>
      <c r="D96" s="5"/>
      <c r="E96" s="5"/>
      <c r="F96" s="6"/>
    </row>
    <row r="97" spans="1:6" x14ac:dyDescent="0.3">
      <c r="A97" s="2"/>
      <c r="B97" s="2"/>
      <c r="C97" s="2"/>
      <c r="D97" s="5"/>
      <c r="E97" s="5"/>
      <c r="F97" s="6"/>
    </row>
    <row r="98" spans="1:6" x14ac:dyDescent="0.3">
      <c r="A98" s="2"/>
      <c r="B98" s="2"/>
      <c r="C98" s="2"/>
      <c r="D98" s="5"/>
      <c r="E98" s="5"/>
      <c r="F98" s="6"/>
    </row>
    <row r="99" spans="1:6" x14ac:dyDescent="0.3">
      <c r="A99" s="2"/>
      <c r="B99" s="2"/>
      <c r="C99" s="2"/>
      <c r="D99" s="5"/>
      <c r="E99" s="5"/>
      <c r="F99" s="6"/>
    </row>
    <row r="100" spans="1:6" x14ac:dyDescent="0.3">
      <c r="A100" s="2"/>
      <c r="B100" s="2"/>
      <c r="C100" s="2"/>
      <c r="D100" s="5">
        <f>SUM(D6:D99)</f>
        <v>12500000</v>
      </c>
      <c r="E100" s="5">
        <f>SUM(E6:E99)</f>
        <v>13286860</v>
      </c>
    </row>
    <row r="101" spans="1:6" ht="15" thickBot="1" x14ac:dyDescent="0.35"/>
    <row r="102" spans="1:6" ht="15" thickBot="1" x14ac:dyDescent="0.35">
      <c r="D102" t="s">
        <v>51</v>
      </c>
      <c r="E102" s="18">
        <f>+D100-E100</f>
        <v>-786860</v>
      </c>
    </row>
  </sheetData>
  <sortState xmlns:xlrd2="http://schemas.microsoft.com/office/spreadsheetml/2017/richdata2" ref="B6:E18">
    <sortCondition ref="B6:B18"/>
  </sortState>
  <mergeCells count="4">
    <mergeCell ref="B2:C2"/>
    <mergeCell ref="B3:C3"/>
    <mergeCell ref="D52:D54"/>
    <mergeCell ref="D37:D38"/>
  </mergeCells>
  <printOptions horizontalCentered="1"/>
  <pageMargins left="0.31496062992125984" right="0.31496062992125984" top="0.15748031496062992" bottom="0.15748031496062992" header="0.11811023622047245" footer="0.11811023622047245"/>
  <pageSetup paperSize="9" scale="7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Petty Cash</vt:lpstr>
      <vt:lpstr>'Petty Cash'!Print_Area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ACER-SSI-CI7-001</cp:lastModifiedBy>
  <cp:lastPrinted>2023-03-09T02:16:29Z</cp:lastPrinted>
  <dcterms:created xsi:type="dcterms:W3CDTF">2023-02-19T13:17:53Z</dcterms:created>
  <dcterms:modified xsi:type="dcterms:W3CDTF">2023-03-09T08:46:41Z</dcterms:modified>
</cp:coreProperties>
</file>