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I\LK\"/>
    </mc:Choice>
  </mc:AlternateContent>
  <xr:revisionPtr revIDLastSave="0" documentId="13_ncr:1_{AC30A98F-D938-49F9-AA4C-B570A246CC1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I.22.003" sheetId="1" r:id="rId1"/>
  </sheets>
  <definedNames>
    <definedName name="Excel_BuiltIn_Print_Area">#REF!</definedName>
    <definedName name="_xlnm.Print_Titles" localSheetId="0">'I.22.003'!$1:$9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91" i="1" l="1"/>
  <c r="E87" i="1"/>
  <c r="D85" i="1"/>
  <c r="E85" i="1"/>
  <c r="F85" i="1"/>
  <c r="E77" i="1"/>
  <c r="D75" i="1"/>
  <c r="E75" i="1"/>
  <c r="F75" i="1"/>
  <c r="E69" i="1"/>
  <c r="D67" i="1"/>
  <c r="E67" i="1"/>
  <c r="F67" i="1"/>
  <c r="E61" i="1"/>
  <c r="D59" i="1"/>
  <c r="E59" i="1"/>
  <c r="F59" i="1"/>
  <c r="E55" i="1"/>
  <c r="D53" i="1"/>
  <c r="E53" i="1"/>
  <c r="F53" i="1"/>
  <c r="E48" i="1"/>
  <c r="D46" i="1"/>
  <c r="E46" i="1"/>
  <c r="F46" i="1"/>
  <c r="E35" i="1"/>
  <c r="D33" i="1"/>
  <c r="E33" i="1"/>
  <c r="E23" i="1"/>
  <c r="D21" i="1"/>
  <c r="E21" i="1"/>
  <c r="F21" i="1"/>
  <c r="F7" i="1"/>
  <c r="E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ASUS</author>
  </authors>
  <commentList>
    <comment ref="E17" authorId="0" shapeId="0" xr:uid="{00000000-0006-0000-0000-000002000000}">
      <text>
        <r>
          <rPr>
            <sz val="10"/>
            <rFont val="Arial"/>
            <family val="2"/>
            <charset val="1"/>
          </rPr>
          <t>POT LK I = 3.630.500
POT LK 2 = 1.369.500</t>
        </r>
      </text>
    </comment>
    <comment ref="E25" authorId="0" shapeId="0" xr:uid="{00000000-0006-0000-0000-000003000000}">
      <text>
        <r>
          <rPr>
            <sz val="10"/>
            <rFont val="Arial"/>
            <family val="2"/>
            <charset val="1"/>
          </rPr>
          <t xml:space="preserve">POT  LK 03 = 7.381.394
POT LK 04  = 2.618.606
</t>
        </r>
      </text>
    </comment>
    <comment ref="E27" authorId="0" shapeId="0" xr:uid="{00000000-0006-0000-0000-000004000000}">
      <text>
        <r>
          <rPr>
            <sz val="10"/>
            <rFont val="Arial"/>
            <family val="2"/>
            <charset val="1"/>
          </rPr>
          <t>POT LK 04  = 973.394
POT LK 05  = 5.997.670
POT LK 06  = 2.722.000
POT LK 07  = 306.936</t>
        </r>
      </text>
    </comment>
    <comment ref="E29" authorId="0" shapeId="0" xr:uid="{00000000-0006-0000-0000-000005000000}">
      <text>
        <r>
          <rPr>
            <sz val="10"/>
            <rFont val="Arial"/>
            <family val="2"/>
            <charset val="1"/>
          </rPr>
          <t xml:space="preserve">POT LK 07
</t>
        </r>
      </text>
    </comment>
    <comment ref="D37" authorId="0" shapeId="0" xr:uid="{00000000-0006-0000-0000-000001000000}">
      <text>
        <r>
          <rPr>
            <sz val="10"/>
            <rFont val="Arial"/>
            <family val="2"/>
            <charset val="1"/>
          </rPr>
          <t>POT LK 07 = 1.204.451 
POT LK 08 = 12.731.494,92
POT LK 09 = 64.054,08</t>
        </r>
      </text>
    </comment>
    <comment ref="D41" authorId="1" shapeId="0" xr:uid="{E8668950-E248-4D0C-AB5A-C8B4496C1AAB}">
      <text>
        <r>
          <rPr>
            <sz val="9"/>
            <color indexed="81"/>
            <rFont val="Tahoma"/>
            <family val="2"/>
          </rPr>
          <t xml:space="preserve">
POT LK 09 = 17.100.564,35
POT LK 10 = 899.435,65
SISA = 0</t>
        </r>
      </text>
    </comment>
    <comment ref="E63" authorId="1" shapeId="0" xr:uid="{0A1D4F38-3586-43BE-9F26-CDE1AD150F10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imes New Roman"/>
            <family val="1"/>
          </rPr>
          <t>POT LK 10 = 13.836.567,35
POT LK 11 = 136.432,65
SISA = 0</t>
        </r>
      </text>
    </comment>
    <comment ref="E79" authorId="1" shapeId="0" xr:uid="{0CE0551E-01CB-4B18-A428-CA06C2D9DAF8}">
      <text>
        <r>
          <rPr>
            <sz val="9"/>
            <color indexed="81"/>
            <rFont val="Tahoma"/>
            <charset val="1"/>
          </rPr>
          <t xml:space="preserve">POT LK 12 = 6.183.527,85
SISA = 6.824.404,80
</t>
        </r>
      </text>
    </comment>
  </commentList>
</comments>
</file>

<file path=xl/sharedStrings.xml><?xml version="1.0" encoding="utf-8"?>
<sst xmlns="http://schemas.openxmlformats.org/spreadsheetml/2006/main" count="330" uniqueCount="147">
  <si>
    <t>PT. SUPRA SURYA INDONESIA</t>
  </si>
  <si>
    <t>SUBKON</t>
  </si>
  <si>
    <t>:</t>
  </si>
  <si>
    <t>ZAENAL</t>
  </si>
  <si>
    <t>SUBKON THN 2022</t>
  </si>
  <si>
    <t>PROYEK</t>
  </si>
  <si>
    <t>I.22.003 – ADARO</t>
  </si>
  <si>
    <t>BANK</t>
  </si>
  <si>
    <t xml:space="preserve">MANDIRI </t>
  </si>
  <si>
    <t>NO. REK.</t>
  </si>
  <si>
    <t>NO REKENING</t>
  </si>
  <si>
    <t>141-000-570-4341 / 141-000-570-4341</t>
  </si>
  <si>
    <t>ATAS NAMA</t>
  </si>
  <si>
    <t>DWI FAJARIAH YULI / ZAENAL ARIFIN</t>
  </si>
  <si>
    <t>TOTAL TH 2022</t>
  </si>
  <si>
    <t>PERIODE</t>
  </si>
  <si>
    <t>KETERANGAN</t>
  </si>
  <si>
    <t>TOTAL BKB</t>
  </si>
  <si>
    <t>NO.</t>
  </si>
  <si>
    <t xml:space="preserve">TGL. </t>
  </si>
  <si>
    <t>PELUNASAN</t>
  </si>
  <si>
    <t>URAIAN</t>
  </si>
  <si>
    <t>JUMLAH</t>
  </si>
  <si>
    <t>LUNAS</t>
  </si>
  <si>
    <t>BLM LUNAS</t>
  </si>
  <si>
    <t>SERAH</t>
  </si>
  <si>
    <t>NO. BKB</t>
  </si>
  <si>
    <t>TGL. BKB</t>
  </si>
  <si>
    <t>07/01/22</t>
  </si>
  <si>
    <t xml:space="preserve">KAS BON BIAYA PERJALANAN ANWEZING ADARO </t>
  </si>
  <si>
    <t>ADARO</t>
  </si>
  <si>
    <t xml:space="preserve"> L</t>
  </si>
  <si>
    <t>BM 8858</t>
  </si>
  <si>
    <t>43</t>
  </si>
  <si>
    <t>/</t>
  </si>
  <si>
    <t>01</t>
  </si>
  <si>
    <t>7/2/22</t>
  </si>
  <si>
    <t>11/02/22</t>
  </si>
  <si>
    <t>61</t>
  </si>
  <si>
    <t>02</t>
  </si>
  <si>
    <t>TERIMA PENGEMBALIAN DARI ZAENAL ARIFIN</t>
  </si>
  <si>
    <t>07/02/22</t>
  </si>
  <si>
    <t>KAS</t>
  </si>
  <si>
    <t>03</t>
  </si>
  <si>
    <t>21/04/22</t>
  </si>
  <si>
    <t xml:space="preserve">KAS BOS OPERASIONAL LK </t>
  </si>
  <si>
    <t>I.22.003</t>
  </si>
  <si>
    <t>22/04/22</t>
  </si>
  <si>
    <t>91</t>
  </si>
  <si>
    <t>04</t>
  </si>
  <si>
    <t>04 – 14/03/22</t>
  </si>
  <si>
    <t>PERINCIAN ZAENAL ARIFIN LK – 01</t>
  </si>
  <si>
    <t>( - ) KAS BON TGL 21/04/22</t>
  </si>
  <si>
    <t>TERIMA PERINCIAN ZAENAL ARIFIN LK – 01</t>
  </si>
  <si>
    <t>31/05/22</t>
  </si>
  <si>
    <t>05</t>
  </si>
  <si>
    <t>6/6/22</t>
  </si>
  <si>
    <t xml:space="preserve">KAS BON LK ADARO </t>
  </si>
  <si>
    <t>06/06/22</t>
  </si>
  <si>
    <t>41</t>
  </si>
  <si>
    <t>06</t>
  </si>
  <si>
    <t>10/6/22</t>
  </si>
  <si>
    <t>11/06/22</t>
  </si>
  <si>
    <t>88</t>
  </si>
  <si>
    <t>20/06/22</t>
  </si>
  <si>
    <t>KAS BON LK ADARO ( KAS BON LK )</t>
  </si>
  <si>
    <t>150</t>
  </si>
  <si>
    <t>15/03 – 14/04/22</t>
  </si>
  <si>
    <t>PERINCIAN ZAENAL ARIFIN LK – 02</t>
  </si>
  <si>
    <t>28/06/22</t>
  </si>
  <si>
    <t>29/06/22</t>
  </si>
  <si>
    <t>175</t>
  </si>
  <si>
    <t>TERIMA PERINCIAN ZAENAL ARIFIN LK – 02</t>
  </si>
  <si>
    <t>08</t>
  </si>
  <si>
    <t>1 – 10/07/22</t>
  </si>
  <si>
    <t xml:space="preserve">DI BAGI 2 BKB </t>
  </si>
  <si>
    <t xml:space="preserve">L </t>
  </si>
  <si>
    <t>01/07/22</t>
  </si>
  <si>
    <t>07</t>
  </si>
  <si>
    <t>07/07/22</t>
  </si>
  <si>
    <t>24</t>
  </si>
  <si>
    <t>- 20/7/22</t>
  </si>
  <si>
    <t>KAS BON LK ADARO ( KAS BON LK ) REQ 6</t>
  </si>
  <si>
    <t>16/07/22</t>
  </si>
  <si>
    <t>76</t>
  </si>
  <si>
    <t>29/07/22</t>
  </si>
  <si>
    <t>132</t>
  </si>
  <si>
    <t>15/04 – 14/05/22</t>
  </si>
  <si>
    <t>PERINCIAN ZAENAL ARIFIN LK – 03</t>
  </si>
  <si>
    <t>( - ) KAS BON TGL 06/06/22</t>
  </si>
  <si>
    <t>21/07/22</t>
  </si>
  <si>
    <t>TERIMA PERINCIAN ZAENAL ARIFIN LK – 03</t>
  </si>
  <si>
    <t>15/05 – 14/06/22</t>
  </si>
  <si>
    <t>PERINCIAN ZAENAL ARIFIN LK – 04</t>
  </si>
  <si>
    <t>( - ) KAS BON TGL 10/06/22</t>
  </si>
  <si>
    <t>TERIMA PERINCIAN ZAENAL ARIFIN LK – 04</t>
  </si>
  <si>
    <t>08/08/22</t>
  </si>
  <si>
    <t>15/06 – 28/06/22</t>
  </si>
  <si>
    <t>PERINCIAN ZAENAL ARIFIN LK – 05</t>
  </si>
  <si>
    <t>TERIMA PERINCIAN ZAENAL ARIFIN LK – 05</t>
  </si>
  <si>
    <t>1-15/8/2022</t>
  </si>
  <si>
    <t>KAS BON LK ADARO ( KAS BON LK ) REQ 7</t>
  </si>
  <si>
    <t>09/08/22</t>
  </si>
  <si>
    <t>99</t>
  </si>
  <si>
    <t>29/06 – 12/07/22</t>
  </si>
  <si>
    <t>PERINCIAN ZAENAL ARIFIN LK – 06</t>
  </si>
  <si>
    <t>TERIMA PERINCIAN ZAENAL ARIFIN LK – 06</t>
  </si>
  <si>
    <t>13 – 19/07/22</t>
  </si>
  <si>
    <t>PERINCIAN ZAENAL ARIFIN LK – 07</t>
  </si>
  <si>
    <t>( - ) KAS BON TGL 20/06/22</t>
  </si>
  <si>
    <t>( - ) KAS BON TGL 01/07/22</t>
  </si>
  <si>
    <t>TERIMA PERINCIAN ZAENAL ARIFIN LK – 07</t>
  </si>
  <si>
    <t>11/08/22</t>
  </si>
  <si>
    <t>16-31/8/22</t>
  </si>
  <si>
    <t>KAS BON LK ADARO ( KAS BON LK ) REQ 8</t>
  </si>
  <si>
    <t>26/08/22</t>
  </si>
  <si>
    <t>219</t>
  </si>
  <si>
    <t>01 – 15/09/22</t>
  </si>
  <si>
    <t>KAS BON LK ADARO ( KAS BON LK ) REQ 9</t>
  </si>
  <si>
    <t>14/09/22</t>
  </si>
  <si>
    <t>16/09/22</t>
  </si>
  <si>
    <t>BM 7222</t>
  </si>
  <si>
    <t>154</t>
  </si>
  <si>
    <t>09</t>
  </si>
  <si>
    <t>20/07 – 02/08/22</t>
  </si>
  <si>
    <t>PERINCIAN ZAENAL ARIFIN LK – 08</t>
  </si>
  <si>
    <t>( - ) KAS BON TGL 1 – 10/07/22</t>
  </si>
  <si>
    <t>23/09/22</t>
  </si>
  <si>
    <t>10</t>
  </si>
  <si>
    <t>16-30/9/2022</t>
  </si>
  <si>
    <t>KAS BON JAMUAN ADARO DI WS</t>
  </si>
  <si>
    <t>29/09/22</t>
  </si>
  <si>
    <t>01 – 15/10/22</t>
  </si>
  <si>
    <t>KAS BON LK ADARO ( KAS BON LK ) REQ 11</t>
  </si>
  <si>
    <t>20/07 – 23/08/22</t>
  </si>
  <si>
    <t xml:space="preserve">REKAP NOTA PENGELUARAN KAS LAPANGAN </t>
  </si>
  <si>
    <t>BULAN AGUSTUS KE-1</t>
  </si>
  <si>
    <t>( SSI-I.22.003/PRO/LK/2022/IX/001 )</t>
  </si>
  <si>
    <t>07/07 – 30/8/22</t>
  </si>
  <si>
    <t>BULAN AGUSTUS KE-2</t>
  </si>
  <si>
    <t>( SSI-I.22.003/PRO/LK/2022/X/001 )</t>
  </si>
  <si>
    <t>16/08 – 07/09/22</t>
  </si>
  <si>
    <t>BULAN SEPTEMBER KE-1</t>
  </si>
  <si>
    <t>( SSI-I.22.003/PRO/LK/2022/X/002 )</t>
  </si>
  <si>
    <t>03/09 – 15/09/22</t>
  </si>
  <si>
    <t>BULAN SEPTEMBER KE-2</t>
  </si>
  <si>
    <t>( SSI-I.22.003/PRO/LK/2022/X/003 )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</si>
</sst>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#,##0\ ;[Red]\(#,##0\)"/>
    <numFmt numFmtId="165" formatCode="mm/dd/yy"/>
    <numFmt numFmtId="166" formatCode="dd/mm/yy"/>
    <numFmt numFmtId="167" formatCode="#,##0.00;[Red]\(#,##0.00\)"/>
  </numFmts>
  <fonts count="14" x14ac:knownFonts="1">
    <font>
      <sz val="10"/>
      <name val="Arial"/>
      <family val="2"/>
      <charset val="1"/>
    </font>
    <font>
      <sz val="10"/>
      <name val="Comic Sans MS"/>
      <family val="4"/>
      <charset val="1"/>
    </font>
    <font>
      <b/>
      <sz val="10"/>
      <name val="Comic Sans MS"/>
      <family val="4"/>
      <charset val="1"/>
    </font>
    <font>
      <sz val="10"/>
      <color rgb="FFFF0000"/>
      <name val="Comic Sans MS"/>
      <family val="4"/>
      <charset val="1"/>
    </font>
    <font>
      <b/>
      <sz val="10"/>
      <color rgb="FF355E00"/>
      <name val="Comic Sans MS"/>
      <family val="4"/>
      <charset val="1"/>
    </font>
    <font>
      <b/>
      <sz val="10.5"/>
      <name val="Comic Sans MS"/>
      <family val="4"/>
      <charset val="1"/>
    </font>
    <font>
      <sz val="10"/>
      <color rgb="FFC9211E"/>
      <name val="Comic Sans MS"/>
      <family val="4"/>
      <charset val="1"/>
    </font>
    <font>
      <sz val="10"/>
      <color rgb="FF000000"/>
      <name val="Comic Sans MS"/>
      <family val="4"/>
      <charset val="1"/>
    </font>
    <font>
      <sz val="10"/>
      <color rgb="FFFF3300"/>
      <name val="Comic Sans MS"/>
      <family val="4"/>
      <charset val="1"/>
    </font>
    <font>
      <sz val="10"/>
      <color rgb="FFFF3333"/>
      <name val="Comic Sans MS"/>
      <family val="4"/>
      <charset val="1"/>
    </font>
    <font>
      <sz val="10"/>
      <color rgb="FFFF6600"/>
      <name val="Comic Sans MS"/>
      <family val="4"/>
      <charset val="1"/>
    </font>
    <font>
      <sz val="9"/>
      <color indexed="81"/>
      <name val="Tahoma"/>
      <family val="2"/>
    </font>
    <font>
      <sz val="9"/>
      <color indexed="81"/>
      <name val="Times New Roman"/>
      <family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4" fontId="5" fillId="2" borderId="5" xfId="0" applyNumberFormat="1" applyFont="1" applyFill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164" fontId="1" fillId="0" borderId="8" xfId="0" applyNumberFormat="1" applyFont="1" applyBorder="1" applyAlignment="1">
      <alignment horizontal="right" vertical="center"/>
    </xf>
    <xf numFmtId="164" fontId="1" fillId="0" borderId="6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164" fontId="6" fillId="0" borderId="8" xfId="0" applyNumberFormat="1" applyFont="1" applyBorder="1" applyAlignment="1">
      <alignment horizontal="right" vertical="center"/>
    </xf>
    <xf numFmtId="164" fontId="6" fillId="0" borderId="6" xfId="0" applyNumberFormat="1" applyFont="1" applyBorder="1" applyAlignment="1">
      <alignment horizontal="right" vertical="center"/>
    </xf>
    <xf numFmtId="166" fontId="6" fillId="0" borderId="6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64" fontId="7" fillId="0" borderId="8" xfId="0" applyNumberFormat="1" applyFont="1" applyBorder="1" applyAlignment="1">
      <alignment horizontal="right" vertical="center"/>
    </xf>
    <xf numFmtId="164" fontId="7" fillId="3" borderId="6" xfId="0" applyNumberFormat="1" applyFont="1" applyFill="1" applyBorder="1" applyAlignment="1">
      <alignment horizontal="right" vertical="center"/>
    </xf>
    <xf numFmtId="164" fontId="7" fillId="0" borderId="6" xfId="0" applyNumberFormat="1" applyFont="1" applyBorder="1" applyAlignment="1">
      <alignment horizontal="right" vertical="center"/>
    </xf>
    <xf numFmtId="166" fontId="7" fillId="0" borderId="6" xfId="0" applyNumberFormat="1" applyFont="1" applyBorder="1" applyAlignment="1">
      <alignment horizontal="center" vertical="center"/>
    </xf>
    <xf numFmtId="167" fontId="1" fillId="0" borderId="8" xfId="0" applyNumberFormat="1" applyFont="1" applyBorder="1" applyAlignment="1">
      <alignment horizontal="right" vertical="center"/>
    </xf>
    <xf numFmtId="3" fontId="1" fillId="0" borderId="6" xfId="0" applyNumberFormat="1" applyFont="1" applyBorder="1" applyAlignment="1">
      <alignment horizontal="right" vertical="center"/>
    </xf>
    <xf numFmtId="164" fontId="1" fillId="3" borderId="8" xfId="0" applyNumberFormat="1" applyFont="1" applyFill="1" applyBorder="1" applyAlignment="1">
      <alignment horizontal="right" vertical="center"/>
    </xf>
    <xf numFmtId="49" fontId="8" fillId="0" borderId="6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164" fontId="9" fillId="0" borderId="8" xfId="0" applyNumberFormat="1" applyFont="1" applyBorder="1" applyAlignment="1">
      <alignment horizontal="right" vertical="center"/>
    </xf>
    <xf numFmtId="164" fontId="9" fillId="0" borderId="6" xfId="0" applyNumberFormat="1" applyFont="1" applyBorder="1" applyAlignment="1">
      <alignment horizontal="right" vertical="center"/>
    </xf>
    <xf numFmtId="3" fontId="9" fillId="0" borderId="6" xfId="0" applyNumberFormat="1" applyFont="1" applyBorder="1" applyAlignment="1">
      <alignment horizontal="right" vertical="center"/>
    </xf>
    <xf numFmtId="49" fontId="9" fillId="0" borderId="6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right" vertical="center"/>
    </xf>
    <xf numFmtId="166" fontId="1" fillId="0" borderId="6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right" vertical="center"/>
    </xf>
    <xf numFmtId="164" fontId="1" fillId="0" borderId="5" xfId="0" applyNumberFormat="1" applyFont="1" applyBorder="1" applyAlignment="1">
      <alignment horizontal="right" vertical="center"/>
    </xf>
    <xf numFmtId="49" fontId="3" fillId="0" borderId="6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164" fontId="1" fillId="0" borderId="5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right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F4147B6-DC61-46BE-8820-74EA621CC997}"/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55E00"/>
      <rgbColor rgb="FFC9211E"/>
      <rgbColor rgb="FFFF3300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5548"/>
  <sheetViews>
    <sheetView tabSelected="1" zoomScale="65" zoomScaleNormal="65" workbookViewId="0">
      <pane ySplit="9" topLeftCell="A58" activePane="bottomLeft" state="frozen"/>
      <selection pane="bottomLeft" activeCell="P78" sqref="P78"/>
    </sheetView>
  </sheetViews>
  <sheetFormatPr defaultColWidth="11.44140625" defaultRowHeight="16.2" x14ac:dyDescent="0.25"/>
  <cols>
    <col min="1" max="1" width="1.44140625" style="1" customWidth="1"/>
    <col min="2" max="2" width="19.44140625" style="2" customWidth="1"/>
    <col min="3" max="3" width="45" style="3" customWidth="1"/>
    <col min="4" max="4" width="24" style="4" customWidth="1"/>
    <col min="5" max="6" width="17.44140625" style="4" customWidth="1"/>
    <col min="7" max="7" width="11.44140625" style="5"/>
    <col min="8" max="8" width="11.44140625" style="3"/>
    <col min="9" max="9" width="2.44140625" style="5" customWidth="1"/>
    <col min="10" max="10" width="11.44140625" style="5"/>
    <col min="11" max="11" width="9.44140625" style="5" customWidth="1"/>
    <col min="12" max="12" width="6.44140625" style="5" customWidth="1"/>
    <col min="13" max="13" width="1.44140625" style="5" customWidth="1"/>
    <col min="14" max="14" width="5.5546875" style="5" customWidth="1"/>
    <col min="15" max="15" width="11.44140625" style="5"/>
    <col min="16" max="16" width="6.44140625" style="3" customWidth="1"/>
    <col min="17" max="1024" width="11.44140625" style="3"/>
  </cols>
  <sheetData>
    <row r="1" spans="1:15" ht="22.2" customHeight="1" x14ac:dyDescent="0.25">
      <c r="A1" s="6"/>
      <c r="B1" s="58" t="s">
        <v>0</v>
      </c>
      <c r="C1" s="58"/>
      <c r="D1" s="58"/>
      <c r="E1" s="58"/>
      <c r="G1" s="58" t="s">
        <v>1</v>
      </c>
      <c r="H1" s="58"/>
      <c r="I1" s="6" t="s">
        <v>2</v>
      </c>
      <c r="J1" s="58" t="s">
        <v>3</v>
      </c>
      <c r="K1" s="58"/>
      <c r="L1" s="58"/>
      <c r="M1" s="58"/>
      <c r="N1" s="58"/>
      <c r="O1" s="58"/>
    </row>
    <row r="2" spans="1:15" ht="22.2" customHeight="1" x14ac:dyDescent="0.25">
      <c r="A2" s="6"/>
      <c r="B2" s="58" t="s">
        <v>4</v>
      </c>
      <c r="C2" s="58"/>
      <c r="D2" s="58"/>
      <c r="E2" s="58"/>
      <c r="G2" s="58" t="s">
        <v>5</v>
      </c>
      <c r="H2" s="58"/>
      <c r="I2" s="6" t="s">
        <v>2</v>
      </c>
      <c r="J2" s="58" t="s">
        <v>6</v>
      </c>
      <c r="K2" s="58"/>
      <c r="L2" s="58"/>
      <c r="M2" s="58"/>
      <c r="N2" s="58"/>
      <c r="O2" s="58"/>
    </row>
    <row r="3" spans="1:15" ht="24.15" customHeight="1" x14ac:dyDescent="0.25">
      <c r="A3" s="6"/>
      <c r="B3" s="62"/>
      <c r="C3" s="62"/>
      <c r="D3" s="62"/>
      <c r="E3" s="62"/>
      <c r="G3" s="58" t="s">
        <v>7</v>
      </c>
      <c r="H3" s="58" t="s">
        <v>7</v>
      </c>
      <c r="I3" s="6" t="s">
        <v>2</v>
      </c>
      <c r="J3" s="58" t="s">
        <v>8</v>
      </c>
      <c r="K3" s="58"/>
      <c r="L3" s="58"/>
      <c r="M3" s="58"/>
      <c r="N3" s="58"/>
      <c r="O3" s="58"/>
    </row>
    <row r="4" spans="1:15" ht="24.15" customHeight="1" x14ac:dyDescent="0.25">
      <c r="A4" s="6"/>
      <c r="B4" s="62"/>
      <c r="C4" s="62"/>
      <c r="D4" s="62"/>
      <c r="E4" s="62"/>
      <c r="G4" s="58" t="s">
        <v>9</v>
      </c>
      <c r="H4" s="58" t="s">
        <v>10</v>
      </c>
      <c r="I4" s="6" t="s">
        <v>2</v>
      </c>
      <c r="J4" s="58" t="s">
        <v>11</v>
      </c>
      <c r="K4" s="58"/>
      <c r="L4" s="58"/>
      <c r="M4" s="58"/>
      <c r="N4" s="58"/>
      <c r="O4" s="58"/>
    </row>
    <row r="5" spans="1:15" ht="24.15" customHeight="1" x14ac:dyDescent="0.25">
      <c r="A5" s="6"/>
      <c r="B5" s="7"/>
      <c r="G5" s="58" t="s">
        <v>12</v>
      </c>
      <c r="H5" s="58" t="s">
        <v>12</v>
      </c>
      <c r="I5" s="6" t="s">
        <v>2</v>
      </c>
      <c r="J5" s="58" t="s">
        <v>13</v>
      </c>
      <c r="K5" s="58"/>
      <c r="L5" s="58"/>
      <c r="M5" s="58"/>
      <c r="N5" s="58"/>
      <c r="O5" s="58"/>
    </row>
    <row r="6" spans="1:15" ht="18.45" customHeight="1" x14ac:dyDescent="0.25">
      <c r="A6" s="6"/>
      <c r="B6" s="8"/>
      <c r="D6" s="9"/>
      <c r="E6" s="9"/>
    </row>
    <row r="7" spans="1:15" ht="12.75" customHeight="1" x14ac:dyDescent="0.25">
      <c r="B7" s="8" t="s">
        <v>14</v>
      </c>
      <c r="D7" s="10"/>
      <c r="E7" s="10">
        <f>SUM(E10:E111)</f>
        <v>79564054.079999998</v>
      </c>
      <c r="F7" s="10">
        <f>SUM(F10:F111)</f>
        <v>14000000</v>
      </c>
    </row>
    <row r="8" spans="1:15" s="1" customFormat="1" ht="12.75" customHeight="1" x14ac:dyDescent="0.25">
      <c r="B8" s="11" t="s">
        <v>15</v>
      </c>
      <c r="C8" s="59" t="s">
        <v>16</v>
      </c>
      <c r="D8" s="59"/>
      <c r="E8" s="60" t="s">
        <v>17</v>
      </c>
      <c r="F8" s="60"/>
      <c r="G8" s="11" t="s">
        <v>18</v>
      </c>
      <c r="H8" s="12" t="s">
        <v>19</v>
      </c>
      <c r="I8" s="61" t="s">
        <v>20</v>
      </c>
      <c r="J8" s="61"/>
      <c r="K8" s="61"/>
      <c r="L8" s="61"/>
      <c r="M8" s="61"/>
      <c r="N8" s="61"/>
      <c r="O8" s="61"/>
    </row>
    <row r="9" spans="1:15" s="1" customFormat="1" ht="12.75" customHeight="1" x14ac:dyDescent="0.25">
      <c r="B9" s="13"/>
      <c r="C9" s="14" t="s">
        <v>21</v>
      </c>
      <c r="D9" s="15" t="s">
        <v>22</v>
      </c>
      <c r="E9" s="16" t="s">
        <v>23</v>
      </c>
      <c r="F9" s="16" t="s">
        <v>24</v>
      </c>
      <c r="G9" s="13" t="s">
        <v>5</v>
      </c>
      <c r="H9" s="17" t="s">
        <v>25</v>
      </c>
      <c r="I9" s="57" t="s">
        <v>23</v>
      </c>
      <c r="J9" s="57"/>
      <c r="K9" s="57" t="s">
        <v>26</v>
      </c>
      <c r="L9" s="57"/>
      <c r="M9" s="57"/>
      <c r="N9" s="57"/>
      <c r="O9" s="13" t="s">
        <v>27</v>
      </c>
    </row>
    <row r="10" spans="1:15" ht="12.75" customHeight="1" x14ac:dyDescent="0.25">
      <c r="B10" s="18"/>
      <c r="C10" s="19"/>
      <c r="D10" s="20"/>
      <c r="E10" s="21"/>
      <c r="F10" s="21"/>
      <c r="G10" s="18"/>
      <c r="H10" s="22"/>
      <c r="I10" s="18"/>
      <c r="J10" s="18"/>
      <c r="K10" s="18"/>
      <c r="L10" s="18"/>
      <c r="M10" s="18"/>
      <c r="N10" s="18"/>
      <c r="O10" s="18"/>
    </row>
    <row r="11" spans="1:15" ht="12.75" customHeight="1" x14ac:dyDescent="0.25">
      <c r="B11" s="18" t="s">
        <v>28</v>
      </c>
      <c r="C11" s="19" t="s">
        <v>29</v>
      </c>
      <c r="D11" s="20"/>
      <c r="E11" s="21">
        <v>6000000</v>
      </c>
      <c r="F11" s="21"/>
      <c r="G11" s="18" t="s">
        <v>30</v>
      </c>
      <c r="H11" s="23">
        <v>44013</v>
      </c>
      <c r="I11" s="18" t="s">
        <v>31</v>
      </c>
      <c r="J11" s="18" t="s">
        <v>28</v>
      </c>
      <c r="K11" s="18" t="s">
        <v>32</v>
      </c>
      <c r="L11" s="18" t="s">
        <v>33</v>
      </c>
      <c r="M11" s="18" t="s">
        <v>34</v>
      </c>
      <c r="N11" s="18" t="s">
        <v>35</v>
      </c>
      <c r="O11" s="18" t="s">
        <v>28</v>
      </c>
    </row>
    <row r="12" spans="1:15" ht="12.75" customHeight="1" x14ac:dyDescent="0.25">
      <c r="B12" s="18"/>
      <c r="C12" s="19"/>
      <c r="D12" s="20"/>
      <c r="E12" s="21"/>
      <c r="F12" s="21"/>
      <c r="G12" s="18"/>
      <c r="H12" s="22"/>
      <c r="I12" s="18"/>
      <c r="J12" s="18"/>
      <c r="K12" s="18"/>
      <c r="L12" s="18"/>
      <c r="M12" s="18"/>
      <c r="N12" s="18"/>
      <c r="O12" s="18"/>
    </row>
    <row r="13" spans="1:15" ht="12.75" customHeight="1" x14ac:dyDescent="0.25">
      <c r="B13" s="18" t="s">
        <v>36</v>
      </c>
      <c r="C13" s="19" t="s">
        <v>29</v>
      </c>
      <c r="D13" s="20"/>
      <c r="E13" s="21">
        <v>1226000</v>
      </c>
      <c r="F13" s="21"/>
      <c r="G13" s="18" t="s">
        <v>30</v>
      </c>
      <c r="H13" s="23">
        <v>44744</v>
      </c>
      <c r="I13" s="18" t="s">
        <v>31</v>
      </c>
      <c r="J13" s="18" t="s">
        <v>37</v>
      </c>
      <c r="K13" s="18" t="s">
        <v>32</v>
      </c>
      <c r="L13" s="18" t="s">
        <v>38</v>
      </c>
      <c r="M13" s="18" t="s">
        <v>34</v>
      </c>
      <c r="N13" s="18" t="s">
        <v>39</v>
      </c>
      <c r="O13" s="18" t="s">
        <v>37</v>
      </c>
    </row>
    <row r="14" spans="1:15" ht="12.75" customHeight="1" x14ac:dyDescent="0.25">
      <c r="B14" s="18"/>
      <c r="C14" s="19"/>
      <c r="D14" s="20"/>
      <c r="E14" s="21"/>
      <c r="F14" s="21"/>
      <c r="G14" s="18"/>
      <c r="H14" s="22"/>
      <c r="I14" s="18"/>
      <c r="J14" s="18"/>
      <c r="K14" s="18"/>
      <c r="L14" s="18"/>
      <c r="M14" s="18"/>
      <c r="N14" s="18"/>
      <c r="O14" s="18"/>
    </row>
    <row r="15" spans="1:15" ht="12.75" customHeight="1" x14ac:dyDescent="0.25">
      <c r="B15" s="24" t="s">
        <v>36</v>
      </c>
      <c r="C15" s="25" t="s">
        <v>40</v>
      </c>
      <c r="D15" s="26"/>
      <c r="E15" s="27">
        <v>-7226000</v>
      </c>
      <c r="F15" s="27"/>
      <c r="G15" s="24" t="s">
        <v>30</v>
      </c>
      <c r="H15" s="28">
        <v>44599</v>
      </c>
      <c r="I15" s="24" t="s">
        <v>31</v>
      </c>
      <c r="J15" s="24" t="s">
        <v>41</v>
      </c>
      <c r="K15" s="24" t="s">
        <v>42</v>
      </c>
      <c r="L15" s="24" t="s">
        <v>43</v>
      </c>
      <c r="M15" s="24" t="s">
        <v>34</v>
      </c>
      <c r="N15" s="24" t="s">
        <v>39</v>
      </c>
      <c r="O15" s="24" t="s">
        <v>41</v>
      </c>
    </row>
    <row r="16" spans="1:15" ht="12.75" customHeight="1" x14ac:dyDescent="0.25">
      <c r="B16" s="18"/>
      <c r="C16" s="19"/>
      <c r="D16" s="20"/>
      <c r="E16" s="21"/>
      <c r="F16" s="21"/>
      <c r="G16" s="18"/>
      <c r="H16" s="22"/>
      <c r="I16" s="18"/>
      <c r="J16" s="18"/>
      <c r="K16" s="18"/>
      <c r="L16" s="18"/>
      <c r="M16" s="18"/>
      <c r="N16" s="18"/>
      <c r="O16" s="18"/>
    </row>
    <row r="17" spans="2:15" ht="12.75" customHeight="1" x14ac:dyDescent="0.25">
      <c r="B17" s="29" t="s">
        <v>44</v>
      </c>
      <c r="C17" s="30" t="s">
        <v>45</v>
      </c>
      <c r="D17" s="31"/>
      <c r="E17" s="32">
        <v>5000000</v>
      </c>
      <c r="F17" s="33"/>
      <c r="G17" s="29" t="s">
        <v>46</v>
      </c>
      <c r="H17" s="34" t="s">
        <v>44</v>
      </c>
      <c r="I17" s="29" t="s">
        <v>31</v>
      </c>
      <c r="J17" s="29" t="s">
        <v>47</v>
      </c>
      <c r="K17" s="29" t="s">
        <v>32</v>
      </c>
      <c r="L17" s="29" t="s">
        <v>48</v>
      </c>
      <c r="M17" s="29" t="s">
        <v>34</v>
      </c>
      <c r="N17" s="29" t="s">
        <v>49</v>
      </c>
      <c r="O17" s="29" t="s">
        <v>47</v>
      </c>
    </row>
    <row r="18" spans="2:15" ht="12.75" customHeight="1" x14ac:dyDescent="0.25">
      <c r="B18" s="18"/>
      <c r="C18" s="19"/>
      <c r="D18" s="20"/>
      <c r="E18" s="21"/>
      <c r="F18" s="21"/>
      <c r="G18" s="18"/>
      <c r="H18" s="22"/>
      <c r="I18" s="18"/>
      <c r="J18" s="18"/>
      <c r="K18" s="18"/>
      <c r="L18" s="18"/>
      <c r="M18" s="18"/>
      <c r="N18" s="18"/>
      <c r="O18" s="18"/>
    </row>
    <row r="19" spans="2:15" ht="12.75" customHeight="1" x14ac:dyDescent="0.25">
      <c r="B19" s="18" t="s">
        <v>50</v>
      </c>
      <c r="C19" s="19" t="s">
        <v>51</v>
      </c>
      <c r="D19" s="35">
        <v>3630500</v>
      </c>
      <c r="E19" s="21"/>
      <c r="F19" s="36"/>
      <c r="G19" s="18"/>
      <c r="H19" s="22"/>
      <c r="I19" s="18"/>
      <c r="J19" s="18"/>
      <c r="K19" s="18"/>
      <c r="L19" s="18"/>
      <c r="M19" s="18"/>
      <c r="N19" s="18"/>
      <c r="O19" s="18"/>
    </row>
    <row r="20" spans="2:15" ht="12.75" customHeight="1" x14ac:dyDescent="0.25">
      <c r="B20" s="18"/>
      <c r="C20" s="19" t="s">
        <v>52</v>
      </c>
      <c r="D20" s="37">
        <v>-3630500</v>
      </c>
      <c r="E20" s="21"/>
      <c r="F20" s="36"/>
      <c r="G20" s="18"/>
      <c r="H20" s="22"/>
      <c r="I20" s="18"/>
      <c r="J20" s="18"/>
      <c r="K20" s="18"/>
      <c r="L20" s="18"/>
      <c r="M20" s="18"/>
      <c r="N20" s="18"/>
      <c r="O20" s="18"/>
    </row>
    <row r="21" spans="2:15" ht="12.75" customHeight="1" x14ac:dyDescent="0.25">
      <c r="B21" s="18"/>
      <c r="C21" s="19"/>
      <c r="D21" s="35">
        <f>SUM(D19:D20)</f>
        <v>0</v>
      </c>
      <c r="E21" s="21">
        <f>D21</f>
        <v>0</v>
      </c>
      <c r="F21" s="36">
        <f>E21</f>
        <v>0</v>
      </c>
      <c r="G21" s="18" t="s">
        <v>46</v>
      </c>
      <c r="H21" s="23">
        <v>44626</v>
      </c>
      <c r="I21" s="18"/>
      <c r="J21" s="18"/>
      <c r="K21" s="18"/>
      <c r="L21" s="18"/>
      <c r="M21" s="18"/>
      <c r="N21" s="18"/>
      <c r="O21" s="18"/>
    </row>
    <row r="22" spans="2:15" ht="12.75" customHeight="1" x14ac:dyDescent="0.25">
      <c r="B22" s="18"/>
      <c r="C22" s="19"/>
      <c r="D22" s="20"/>
      <c r="E22" s="21"/>
      <c r="F22" s="36"/>
      <c r="G22" s="18"/>
      <c r="H22" s="22"/>
      <c r="I22" s="18"/>
      <c r="J22" s="18"/>
      <c r="K22" s="18"/>
      <c r="L22" s="18"/>
      <c r="M22" s="18"/>
      <c r="N22" s="18"/>
      <c r="O22" s="18"/>
    </row>
    <row r="23" spans="2:15" ht="12.75" customHeight="1" x14ac:dyDescent="0.25">
      <c r="B23" s="38" t="s">
        <v>50</v>
      </c>
      <c r="C23" s="39" t="s">
        <v>53</v>
      </c>
      <c r="D23" s="40"/>
      <c r="E23" s="41">
        <f>-D19</f>
        <v>-3630500</v>
      </c>
      <c r="F23" s="42"/>
      <c r="G23" s="43" t="s">
        <v>46</v>
      </c>
      <c r="H23" s="44">
        <v>44626</v>
      </c>
      <c r="I23" s="45" t="s">
        <v>31</v>
      </c>
      <c r="J23" s="45" t="s">
        <v>54</v>
      </c>
      <c r="K23" s="45" t="s">
        <v>42</v>
      </c>
      <c r="L23" s="45" t="s">
        <v>43</v>
      </c>
      <c r="M23" s="45" t="s">
        <v>34</v>
      </c>
      <c r="N23" s="45" t="s">
        <v>55</v>
      </c>
      <c r="O23" s="45" t="s">
        <v>54</v>
      </c>
    </row>
    <row r="24" spans="2:15" ht="18.45" customHeight="1" x14ac:dyDescent="0.25">
      <c r="B24" s="18"/>
      <c r="C24" s="19"/>
      <c r="D24" s="20"/>
      <c r="E24" s="21"/>
      <c r="F24" s="21"/>
      <c r="G24" s="18"/>
      <c r="H24" s="22"/>
      <c r="I24" s="18"/>
      <c r="J24" s="18"/>
      <c r="K24" s="18"/>
      <c r="L24" s="18"/>
      <c r="M24" s="18"/>
      <c r="N24" s="18"/>
      <c r="O24" s="18"/>
    </row>
    <row r="25" spans="2:15" ht="18.45" customHeight="1" x14ac:dyDescent="0.25">
      <c r="B25" s="18" t="s">
        <v>56</v>
      </c>
      <c r="C25" s="19" t="s">
        <v>57</v>
      </c>
      <c r="D25" s="20"/>
      <c r="E25" s="46">
        <v>10000000</v>
      </c>
      <c r="F25" s="21"/>
      <c r="G25" s="18" t="s">
        <v>46</v>
      </c>
      <c r="H25" s="47">
        <v>44718</v>
      </c>
      <c r="I25" s="18" t="s">
        <v>31</v>
      </c>
      <c r="J25" s="18" t="s">
        <v>58</v>
      </c>
      <c r="K25" s="18" t="s">
        <v>32</v>
      </c>
      <c r="L25" s="18" t="s">
        <v>59</v>
      </c>
      <c r="M25" s="18" t="s">
        <v>34</v>
      </c>
      <c r="N25" s="18" t="s">
        <v>60</v>
      </c>
      <c r="O25" s="18" t="s">
        <v>58</v>
      </c>
    </row>
    <row r="26" spans="2:15" ht="18.45" customHeight="1" x14ac:dyDescent="0.25">
      <c r="B26" s="18"/>
      <c r="C26" s="19"/>
      <c r="D26" s="20"/>
      <c r="E26" s="21"/>
      <c r="F26" s="21"/>
      <c r="G26" s="18"/>
      <c r="H26" s="22"/>
      <c r="I26" s="18"/>
      <c r="J26" s="18"/>
      <c r="K26" s="18"/>
      <c r="L26" s="18"/>
      <c r="M26" s="18"/>
      <c r="N26" s="18"/>
      <c r="O26" s="18"/>
    </row>
    <row r="27" spans="2:15" ht="18.45" customHeight="1" x14ac:dyDescent="0.25">
      <c r="B27" s="18" t="s">
        <v>61</v>
      </c>
      <c r="C27" s="19" t="s">
        <v>57</v>
      </c>
      <c r="D27" s="20"/>
      <c r="E27" s="46">
        <v>10000000</v>
      </c>
      <c r="F27" s="21"/>
      <c r="G27" s="18" t="s">
        <v>46</v>
      </c>
      <c r="H27" s="47">
        <v>44722</v>
      </c>
      <c r="I27" s="18" t="s">
        <v>31</v>
      </c>
      <c r="J27" s="18" t="s">
        <v>62</v>
      </c>
      <c r="K27" s="18" t="s">
        <v>32</v>
      </c>
      <c r="L27" s="18" t="s">
        <v>63</v>
      </c>
      <c r="M27" s="18" t="s">
        <v>34</v>
      </c>
      <c r="N27" s="18" t="s">
        <v>60</v>
      </c>
      <c r="O27" s="18" t="s">
        <v>62</v>
      </c>
    </row>
    <row r="28" spans="2:15" ht="18.45" customHeight="1" x14ac:dyDescent="0.25">
      <c r="B28" s="18"/>
      <c r="C28" s="19"/>
      <c r="D28" s="20"/>
      <c r="E28" s="21"/>
      <c r="F28" s="21"/>
      <c r="G28" s="18"/>
      <c r="H28" s="22"/>
      <c r="I28" s="18"/>
      <c r="J28" s="18"/>
      <c r="K28" s="18"/>
      <c r="L28" s="18"/>
      <c r="M28" s="18"/>
      <c r="N28" s="18"/>
      <c r="O28" s="18"/>
    </row>
    <row r="29" spans="2:15" ht="18.45" customHeight="1" x14ac:dyDescent="0.25">
      <c r="B29" s="18" t="s">
        <v>64</v>
      </c>
      <c r="C29" s="19" t="s">
        <v>65</v>
      </c>
      <c r="D29" s="20"/>
      <c r="E29" s="46">
        <v>10000000</v>
      </c>
      <c r="F29" s="21"/>
      <c r="G29" s="18" t="s">
        <v>46</v>
      </c>
      <c r="H29" s="47" t="s">
        <v>64</v>
      </c>
      <c r="I29" s="18" t="s">
        <v>31</v>
      </c>
      <c r="J29" s="18" t="s">
        <v>64</v>
      </c>
      <c r="K29" s="18" t="s">
        <v>32</v>
      </c>
      <c r="L29" s="18" t="s">
        <v>66</v>
      </c>
      <c r="M29" s="18" t="s">
        <v>34</v>
      </c>
      <c r="N29" s="18" t="s">
        <v>60</v>
      </c>
      <c r="O29" s="18" t="s">
        <v>64</v>
      </c>
    </row>
    <row r="30" spans="2:15" ht="18.45" customHeight="1" x14ac:dyDescent="0.25">
      <c r="B30" s="18"/>
      <c r="C30" s="19"/>
      <c r="D30" s="20"/>
      <c r="E30" s="21"/>
      <c r="F30" s="21"/>
      <c r="G30" s="18"/>
      <c r="H30" s="22"/>
      <c r="I30" s="18"/>
      <c r="J30" s="18"/>
      <c r="K30" s="18"/>
      <c r="L30" s="18"/>
      <c r="M30" s="18"/>
      <c r="N30" s="18"/>
      <c r="O30" s="18"/>
    </row>
    <row r="31" spans="2:15" ht="18.45" customHeight="1" x14ac:dyDescent="0.25">
      <c r="B31" s="18" t="s">
        <v>67</v>
      </c>
      <c r="C31" s="19" t="s">
        <v>68</v>
      </c>
      <c r="D31" s="35">
        <v>2244000</v>
      </c>
      <c r="E31" s="21"/>
      <c r="F31" s="36"/>
      <c r="G31" s="18"/>
      <c r="H31" s="22"/>
      <c r="I31" s="18"/>
      <c r="J31" s="18"/>
      <c r="K31" s="18"/>
      <c r="L31" s="18"/>
      <c r="M31" s="18"/>
      <c r="N31" s="18"/>
      <c r="O31" s="18"/>
    </row>
    <row r="32" spans="2:15" ht="18.45" customHeight="1" x14ac:dyDescent="0.25">
      <c r="B32" s="18"/>
      <c r="C32" s="19" t="s">
        <v>52</v>
      </c>
      <c r="D32" s="37">
        <v>-1369500</v>
      </c>
      <c r="E32" s="21"/>
      <c r="F32" s="36"/>
      <c r="G32" s="18"/>
      <c r="H32" s="22"/>
      <c r="I32" s="18"/>
      <c r="J32" s="18"/>
      <c r="K32" s="18"/>
      <c r="L32" s="18"/>
      <c r="M32" s="18"/>
      <c r="N32" s="18"/>
      <c r="O32" s="18"/>
    </row>
    <row r="33" spans="2:15" ht="18.45" customHeight="1" x14ac:dyDescent="0.25">
      <c r="B33" s="18"/>
      <c r="C33" s="19"/>
      <c r="D33" s="35">
        <f>SUM(D31:D32)</f>
        <v>874500</v>
      </c>
      <c r="E33" s="21">
        <f>D33</f>
        <v>874500</v>
      </c>
      <c r="F33" s="36"/>
      <c r="G33" s="18" t="s">
        <v>46</v>
      </c>
      <c r="H33" s="23" t="s">
        <v>69</v>
      </c>
      <c r="I33" s="18" t="s">
        <v>31</v>
      </c>
      <c r="J33" s="18" t="s">
        <v>70</v>
      </c>
      <c r="K33" s="18" t="s">
        <v>32</v>
      </c>
      <c r="L33" s="18" t="s">
        <v>71</v>
      </c>
      <c r="M33" s="18" t="s">
        <v>34</v>
      </c>
      <c r="N33" s="18" t="s">
        <v>60</v>
      </c>
      <c r="O33" s="18" t="s">
        <v>70</v>
      </c>
    </row>
    <row r="34" spans="2:15" ht="18.45" customHeight="1" x14ac:dyDescent="0.25">
      <c r="B34" s="18"/>
      <c r="C34" s="19"/>
      <c r="D34" s="20"/>
      <c r="E34" s="21"/>
      <c r="F34" s="36"/>
      <c r="G34" s="18"/>
      <c r="H34" s="22"/>
      <c r="I34" s="18"/>
      <c r="J34" s="18"/>
      <c r="K34" s="18"/>
      <c r="L34" s="18"/>
      <c r="M34" s="18"/>
      <c r="N34" s="18"/>
      <c r="O34" s="18"/>
    </row>
    <row r="35" spans="2:15" ht="18.45" customHeight="1" x14ac:dyDescent="0.25">
      <c r="B35" s="38" t="s">
        <v>67</v>
      </c>
      <c r="C35" s="39" t="s">
        <v>72</v>
      </c>
      <c r="D35" s="40"/>
      <c r="E35" s="41">
        <f>-D31</f>
        <v>-2244000</v>
      </c>
      <c r="F35" s="42"/>
      <c r="G35" s="43" t="s">
        <v>46</v>
      </c>
      <c r="H35" s="44" t="s">
        <v>69</v>
      </c>
      <c r="I35" s="24" t="s">
        <v>31</v>
      </c>
      <c r="J35" s="24" t="s">
        <v>69</v>
      </c>
      <c r="K35" s="24" t="s">
        <v>42</v>
      </c>
      <c r="L35" s="24" t="s">
        <v>73</v>
      </c>
      <c r="M35" s="24" t="s">
        <v>34</v>
      </c>
      <c r="N35" s="24" t="s">
        <v>60</v>
      </c>
      <c r="O35" s="24" t="s">
        <v>69</v>
      </c>
    </row>
    <row r="36" spans="2:15" ht="12.75" customHeight="1" x14ac:dyDescent="0.25">
      <c r="B36" s="18"/>
      <c r="C36" s="19"/>
      <c r="D36" s="20"/>
      <c r="E36" s="21"/>
      <c r="F36" s="21"/>
      <c r="G36" s="18"/>
      <c r="H36" s="22"/>
      <c r="I36" s="18"/>
      <c r="J36" s="18"/>
      <c r="K36" s="18"/>
      <c r="L36" s="18"/>
      <c r="M36" s="18"/>
      <c r="N36" s="18"/>
      <c r="O36" s="18"/>
    </row>
    <row r="37" spans="2:15" ht="18.45" customHeight="1" x14ac:dyDescent="0.25">
      <c r="B37" s="18" t="s">
        <v>74</v>
      </c>
      <c r="C37" s="19" t="s">
        <v>65</v>
      </c>
      <c r="D37" s="37">
        <v>14000000</v>
      </c>
      <c r="E37" s="21"/>
      <c r="F37" s="21"/>
      <c r="G37" s="18"/>
      <c r="H37" s="22"/>
      <c r="I37" s="18"/>
      <c r="J37" s="18"/>
      <c r="K37" s="18"/>
      <c r="L37" s="18"/>
      <c r="M37" s="18"/>
      <c r="N37" s="18"/>
      <c r="O37" s="18"/>
    </row>
    <row r="38" spans="2:15" ht="18.45" customHeight="1" x14ac:dyDescent="0.25">
      <c r="B38" s="18"/>
      <c r="C38" s="19" t="s">
        <v>75</v>
      </c>
      <c r="D38" s="20"/>
      <c r="E38" s="21">
        <v>10000000</v>
      </c>
      <c r="F38" s="21"/>
      <c r="G38" s="18" t="s">
        <v>46</v>
      </c>
      <c r="H38" s="23">
        <v>44568</v>
      </c>
      <c r="I38" s="18" t="s">
        <v>76</v>
      </c>
      <c r="J38" s="18" t="s">
        <v>77</v>
      </c>
      <c r="K38" s="18" t="s">
        <v>32</v>
      </c>
      <c r="L38" s="18" t="s">
        <v>78</v>
      </c>
      <c r="M38" s="18" t="s">
        <v>34</v>
      </c>
      <c r="N38" s="18" t="s">
        <v>78</v>
      </c>
      <c r="O38" s="18" t="s">
        <v>77</v>
      </c>
    </row>
    <row r="39" spans="2:15" ht="18.45" customHeight="1" x14ac:dyDescent="0.25">
      <c r="B39" s="18"/>
      <c r="C39" s="19"/>
      <c r="D39" s="20"/>
      <c r="E39" s="21">
        <v>4000000</v>
      </c>
      <c r="F39" s="21"/>
      <c r="G39" s="18" t="s">
        <v>46</v>
      </c>
      <c r="H39" s="23">
        <v>44568</v>
      </c>
      <c r="I39" s="18" t="s">
        <v>76</v>
      </c>
      <c r="J39" s="18" t="s">
        <v>79</v>
      </c>
      <c r="K39" s="18" t="s">
        <v>32</v>
      </c>
      <c r="L39" s="18" t="s">
        <v>80</v>
      </c>
      <c r="M39" s="18" t="s">
        <v>34</v>
      </c>
      <c r="N39" s="18" t="s">
        <v>78</v>
      </c>
      <c r="O39" s="18" t="s">
        <v>79</v>
      </c>
    </row>
    <row r="40" spans="2:15" ht="18.45" customHeight="1" x14ac:dyDescent="0.25">
      <c r="B40" s="18"/>
      <c r="C40" s="19"/>
      <c r="D40" s="20"/>
      <c r="E40" s="21"/>
      <c r="F40" s="21"/>
      <c r="G40" s="18"/>
      <c r="H40" s="22"/>
      <c r="I40" s="18"/>
      <c r="J40" s="18"/>
      <c r="K40" s="18"/>
      <c r="L40" s="18"/>
      <c r="M40" s="18"/>
      <c r="N40" s="18"/>
      <c r="O40" s="18"/>
    </row>
    <row r="41" spans="2:15" ht="18.45" customHeight="1" x14ac:dyDescent="0.25">
      <c r="B41" s="18" t="s">
        <v>81</v>
      </c>
      <c r="C41" s="19" t="s">
        <v>82</v>
      </c>
      <c r="D41" s="37">
        <v>18000000</v>
      </c>
      <c r="E41" s="21">
        <v>10000000</v>
      </c>
      <c r="F41" s="21"/>
      <c r="G41" s="18" t="s">
        <v>46</v>
      </c>
      <c r="H41" s="47">
        <v>44753</v>
      </c>
      <c r="I41" s="18" t="s">
        <v>31</v>
      </c>
      <c r="J41" s="18" t="s">
        <v>83</v>
      </c>
      <c r="K41" s="18" t="s">
        <v>32</v>
      </c>
      <c r="L41" s="18" t="s">
        <v>84</v>
      </c>
      <c r="M41" s="18" t="s">
        <v>34</v>
      </c>
      <c r="N41" s="18" t="s">
        <v>78</v>
      </c>
      <c r="O41" s="18" t="s">
        <v>83</v>
      </c>
    </row>
    <row r="42" spans="2:15" ht="18.45" customHeight="1" x14ac:dyDescent="0.25">
      <c r="B42" s="18"/>
      <c r="C42" s="19" t="s">
        <v>75</v>
      </c>
      <c r="D42" s="20"/>
      <c r="E42" s="21">
        <v>8000000</v>
      </c>
      <c r="F42" s="21"/>
      <c r="G42" s="18" t="s">
        <v>46</v>
      </c>
      <c r="H42" s="47">
        <v>44753</v>
      </c>
      <c r="I42" s="18" t="s">
        <v>31</v>
      </c>
      <c r="J42" s="18" t="s">
        <v>85</v>
      </c>
      <c r="K42" s="18" t="s">
        <v>32</v>
      </c>
      <c r="L42" s="18" t="s">
        <v>86</v>
      </c>
      <c r="M42" s="18" t="s">
        <v>34</v>
      </c>
      <c r="N42" s="18" t="s">
        <v>78</v>
      </c>
      <c r="O42" s="18" t="s">
        <v>85</v>
      </c>
    </row>
    <row r="43" spans="2:15" ht="18.45" customHeight="1" x14ac:dyDescent="0.25">
      <c r="B43" s="18"/>
      <c r="C43" s="19"/>
      <c r="D43" s="20"/>
      <c r="E43" s="21"/>
      <c r="F43" s="21"/>
      <c r="G43" s="18"/>
      <c r="H43" s="22"/>
      <c r="I43" s="18"/>
      <c r="J43" s="18"/>
      <c r="K43" s="18"/>
      <c r="L43" s="18"/>
      <c r="M43" s="18"/>
      <c r="N43" s="18"/>
      <c r="O43" s="18"/>
    </row>
    <row r="44" spans="2:15" ht="18.45" customHeight="1" x14ac:dyDescent="0.25">
      <c r="B44" s="18" t="s">
        <v>87</v>
      </c>
      <c r="C44" s="19" t="s">
        <v>88</v>
      </c>
      <c r="D44" s="35">
        <v>7381394</v>
      </c>
      <c r="E44" s="21"/>
      <c r="F44" s="36"/>
      <c r="G44" s="18"/>
      <c r="H44" s="22"/>
      <c r="I44" s="18"/>
      <c r="J44" s="18"/>
      <c r="K44" s="18"/>
      <c r="L44" s="18"/>
      <c r="M44" s="18"/>
      <c r="N44" s="18"/>
      <c r="O44" s="18"/>
    </row>
    <row r="45" spans="2:15" ht="18.45" customHeight="1" x14ac:dyDescent="0.25">
      <c r="B45" s="18"/>
      <c r="C45" s="19" t="s">
        <v>89</v>
      </c>
      <c r="D45" s="48">
        <v>-7381394</v>
      </c>
      <c r="E45" s="21"/>
      <c r="F45" s="36"/>
      <c r="G45" s="18"/>
      <c r="H45" s="22"/>
      <c r="I45" s="18"/>
      <c r="J45" s="18"/>
      <c r="K45" s="18"/>
      <c r="L45" s="18"/>
      <c r="M45" s="18"/>
      <c r="N45" s="18"/>
      <c r="O45" s="18"/>
    </row>
    <row r="46" spans="2:15" ht="18.45" customHeight="1" x14ac:dyDescent="0.25">
      <c r="B46" s="18"/>
      <c r="C46" s="19"/>
      <c r="D46" s="35">
        <f>SUM(D44:D45)</f>
        <v>0</v>
      </c>
      <c r="E46" s="21">
        <f>D46</f>
        <v>0</v>
      </c>
      <c r="F46" s="36">
        <f>E46</f>
        <v>0</v>
      </c>
      <c r="G46" s="18" t="s">
        <v>46</v>
      </c>
      <c r="H46" s="22" t="s">
        <v>90</v>
      </c>
      <c r="I46" s="18"/>
      <c r="J46" s="18"/>
      <c r="K46" s="18"/>
      <c r="L46" s="18"/>
      <c r="M46" s="18"/>
      <c r="N46" s="18"/>
      <c r="O46" s="18"/>
    </row>
    <row r="47" spans="2:15" ht="18.45" customHeight="1" x14ac:dyDescent="0.25">
      <c r="B47" s="18"/>
      <c r="C47" s="19"/>
      <c r="D47" s="20"/>
      <c r="E47" s="21"/>
      <c r="F47" s="36"/>
      <c r="G47" s="18"/>
      <c r="H47" s="22"/>
      <c r="I47" s="18"/>
      <c r="J47" s="18"/>
      <c r="K47" s="18"/>
      <c r="L47" s="18"/>
      <c r="M47" s="18"/>
      <c r="N47" s="18"/>
      <c r="O47" s="18"/>
    </row>
    <row r="48" spans="2:15" ht="18.45" customHeight="1" x14ac:dyDescent="0.25">
      <c r="B48" s="38" t="s">
        <v>87</v>
      </c>
      <c r="C48" s="39" t="s">
        <v>91</v>
      </c>
      <c r="D48" s="40"/>
      <c r="E48" s="41">
        <f>-D44</f>
        <v>-7381394</v>
      </c>
      <c r="F48" s="42"/>
      <c r="G48" s="43" t="s">
        <v>46</v>
      </c>
      <c r="H48" s="22" t="s">
        <v>90</v>
      </c>
      <c r="I48" s="24" t="s">
        <v>31</v>
      </c>
      <c r="J48" s="24" t="s">
        <v>90</v>
      </c>
      <c r="K48" s="24" t="s">
        <v>42</v>
      </c>
      <c r="L48" s="24" t="s">
        <v>60</v>
      </c>
      <c r="M48" s="24" t="s">
        <v>34</v>
      </c>
      <c r="N48" s="24" t="s">
        <v>78</v>
      </c>
      <c r="O48" s="24" t="s">
        <v>90</v>
      </c>
    </row>
    <row r="49" spans="2:15" ht="18.45" customHeight="1" x14ac:dyDescent="0.25">
      <c r="B49" s="18"/>
      <c r="C49" s="19"/>
      <c r="D49" s="20"/>
      <c r="E49" s="21"/>
      <c r="F49" s="21"/>
      <c r="G49" s="18"/>
      <c r="H49" s="22"/>
      <c r="I49" s="18"/>
      <c r="J49" s="18"/>
      <c r="K49" s="18"/>
      <c r="L49" s="18"/>
      <c r="M49" s="18"/>
      <c r="N49" s="18"/>
      <c r="O49" s="18"/>
    </row>
    <row r="50" spans="2:15" ht="18.45" customHeight="1" x14ac:dyDescent="0.25">
      <c r="B50" s="18" t="s">
        <v>92</v>
      </c>
      <c r="C50" s="19" t="s">
        <v>93</v>
      </c>
      <c r="D50" s="35">
        <v>3592000</v>
      </c>
      <c r="E50" s="21"/>
      <c r="F50" s="36"/>
      <c r="G50" s="18"/>
      <c r="H50" s="22"/>
      <c r="I50" s="18"/>
      <c r="J50" s="18"/>
      <c r="K50" s="18"/>
      <c r="L50" s="18"/>
      <c r="M50" s="18"/>
      <c r="N50" s="18"/>
      <c r="O50" s="18"/>
    </row>
    <row r="51" spans="2:15" ht="18.45" customHeight="1" x14ac:dyDescent="0.25">
      <c r="B51" s="18"/>
      <c r="C51" s="19" t="s">
        <v>89</v>
      </c>
      <c r="D51" s="48">
        <v>-2618606</v>
      </c>
      <c r="E51" s="21"/>
      <c r="F51" s="36"/>
      <c r="G51" s="18"/>
      <c r="H51" s="22"/>
      <c r="I51" s="18"/>
      <c r="J51" s="18"/>
      <c r="K51" s="18"/>
      <c r="L51" s="18"/>
      <c r="M51" s="18"/>
      <c r="N51" s="18"/>
      <c r="O51" s="18"/>
    </row>
    <row r="52" spans="2:15" ht="18.45" customHeight="1" x14ac:dyDescent="0.25">
      <c r="B52" s="18"/>
      <c r="C52" s="19" t="s">
        <v>94</v>
      </c>
      <c r="D52" s="49">
        <v>-973394</v>
      </c>
      <c r="E52" s="21"/>
      <c r="F52" s="36"/>
      <c r="G52" s="18"/>
      <c r="H52" s="22"/>
      <c r="I52" s="18"/>
      <c r="J52" s="18"/>
      <c r="K52" s="18"/>
      <c r="L52" s="18"/>
      <c r="M52" s="18"/>
      <c r="N52" s="18"/>
      <c r="O52" s="18"/>
    </row>
    <row r="53" spans="2:15" ht="18.45" customHeight="1" x14ac:dyDescent="0.25">
      <c r="B53" s="18"/>
      <c r="C53" s="19"/>
      <c r="D53" s="35">
        <f>SUM(D50:D52)</f>
        <v>0</v>
      </c>
      <c r="E53" s="21">
        <f>D53</f>
        <v>0</v>
      </c>
      <c r="F53" s="36">
        <f>E53</f>
        <v>0</v>
      </c>
      <c r="G53" s="18" t="s">
        <v>46</v>
      </c>
      <c r="H53" s="23">
        <v>44781</v>
      </c>
      <c r="I53" s="18"/>
      <c r="J53" s="18"/>
      <c r="K53" s="18"/>
      <c r="L53" s="18"/>
      <c r="M53" s="18"/>
      <c r="N53" s="18"/>
      <c r="O53" s="18"/>
    </row>
    <row r="54" spans="2:15" ht="18.45" customHeight="1" x14ac:dyDescent="0.25">
      <c r="B54" s="18"/>
      <c r="C54" s="19"/>
      <c r="D54" s="20"/>
      <c r="E54" s="21"/>
      <c r="F54" s="36"/>
      <c r="G54" s="18"/>
      <c r="H54" s="22"/>
      <c r="I54" s="18"/>
      <c r="J54" s="18"/>
      <c r="K54" s="18"/>
      <c r="L54" s="18"/>
      <c r="M54" s="18"/>
      <c r="N54" s="18"/>
      <c r="O54" s="18"/>
    </row>
    <row r="55" spans="2:15" ht="18.45" customHeight="1" x14ac:dyDescent="0.25">
      <c r="B55" s="38" t="s">
        <v>92</v>
      </c>
      <c r="C55" s="39" t="s">
        <v>95</v>
      </c>
      <c r="D55" s="40"/>
      <c r="E55" s="41">
        <f>-D50</f>
        <v>-3592000</v>
      </c>
      <c r="F55" s="42"/>
      <c r="G55" s="43" t="s">
        <v>46</v>
      </c>
      <c r="H55" s="23">
        <v>44781</v>
      </c>
      <c r="I55" s="24" t="s">
        <v>31</v>
      </c>
      <c r="J55" s="24" t="s">
        <v>96</v>
      </c>
      <c r="K55" s="24" t="s">
        <v>42</v>
      </c>
      <c r="L55" s="24" t="s">
        <v>49</v>
      </c>
      <c r="M55" s="24" t="s">
        <v>34</v>
      </c>
      <c r="N55" s="24" t="s">
        <v>73</v>
      </c>
      <c r="O55" s="24" t="s">
        <v>96</v>
      </c>
    </row>
    <row r="56" spans="2:15" ht="18.45" customHeight="1" x14ac:dyDescent="0.25">
      <c r="B56" s="18"/>
      <c r="C56" s="19"/>
      <c r="D56" s="20"/>
      <c r="E56" s="21"/>
      <c r="F56" s="21"/>
      <c r="G56" s="18"/>
      <c r="H56" s="22"/>
      <c r="I56" s="18"/>
      <c r="J56" s="18"/>
      <c r="K56" s="18"/>
      <c r="L56" s="18"/>
      <c r="M56" s="18"/>
      <c r="N56" s="18"/>
      <c r="O56" s="18"/>
    </row>
    <row r="57" spans="2:15" ht="18.45" customHeight="1" x14ac:dyDescent="0.25">
      <c r="B57" s="18" t="s">
        <v>97</v>
      </c>
      <c r="C57" s="19" t="s">
        <v>98</v>
      </c>
      <c r="D57" s="35">
        <v>5997670</v>
      </c>
      <c r="E57" s="21"/>
      <c r="F57" s="36"/>
      <c r="G57" s="18"/>
      <c r="H57" s="22"/>
      <c r="I57" s="18"/>
      <c r="J57" s="18"/>
      <c r="K57" s="18"/>
      <c r="L57" s="18"/>
      <c r="M57" s="18"/>
      <c r="N57" s="18"/>
      <c r="O57" s="18"/>
    </row>
    <row r="58" spans="2:15" ht="18.45" customHeight="1" x14ac:dyDescent="0.25">
      <c r="B58" s="18"/>
      <c r="C58" s="19" t="s">
        <v>94</v>
      </c>
      <c r="D58" s="49">
        <v>-5997670</v>
      </c>
      <c r="E58" s="21"/>
      <c r="F58" s="36"/>
      <c r="G58" s="18"/>
      <c r="H58" s="22"/>
      <c r="I58" s="18"/>
      <c r="J58" s="18"/>
      <c r="K58" s="18"/>
      <c r="L58" s="18"/>
      <c r="M58" s="18"/>
      <c r="N58" s="18"/>
      <c r="O58" s="18"/>
    </row>
    <row r="59" spans="2:15" ht="18.45" customHeight="1" x14ac:dyDescent="0.25">
      <c r="B59" s="18"/>
      <c r="C59" s="19"/>
      <c r="D59" s="35">
        <f>SUM(D57:D58)</f>
        <v>0</v>
      </c>
      <c r="E59" s="21">
        <f>D59</f>
        <v>0</v>
      </c>
      <c r="F59" s="36">
        <f>E59</f>
        <v>0</v>
      </c>
      <c r="G59" s="18" t="s">
        <v>46</v>
      </c>
      <c r="H59" s="23">
        <v>44781</v>
      </c>
      <c r="I59" s="18"/>
      <c r="J59" s="18"/>
      <c r="K59" s="18"/>
      <c r="L59" s="18"/>
      <c r="M59" s="18"/>
      <c r="N59" s="18"/>
      <c r="O59" s="18"/>
    </row>
    <row r="60" spans="2:15" ht="18.45" customHeight="1" x14ac:dyDescent="0.25">
      <c r="B60" s="18"/>
      <c r="C60" s="19"/>
      <c r="D60" s="20"/>
      <c r="E60" s="21"/>
      <c r="F60" s="36"/>
      <c r="G60" s="18"/>
      <c r="H60" s="22"/>
      <c r="I60" s="18"/>
      <c r="J60" s="18"/>
      <c r="K60" s="18"/>
      <c r="L60" s="18"/>
      <c r="M60" s="18"/>
      <c r="N60" s="18"/>
      <c r="O60" s="18"/>
    </row>
    <row r="61" spans="2:15" ht="18.45" customHeight="1" x14ac:dyDescent="0.25">
      <c r="B61" s="38" t="s">
        <v>97</v>
      </c>
      <c r="C61" s="39" t="s">
        <v>99</v>
      </c>
      <c r="D61" s="40"/>
      <c r="E61" s="41">
        <f>-D57</f>
        <v>-5997670</v>
      </c>
      <c r="F61" s="42"/>
      <c r="G61" s="43" t="s">
        <v>46</v>
      </c>
      <c r="H61" s="23">
        <v>44781</v>
      </c>
      <c r="I61" s="24" t="s">
        <v>31</v>
      </c>
      <c r="J61" s="24" t="s">
        <v>96</v>
      </c>
      <c r="K61" s="24" t="s">
        <v>42</v>
      </c>
      <c r="L61" s="24" t="s">
        <v>39</v>
      </c>
      <c r="M61" s="24" t="s">
        <v>34</v>
      </c>
      <c r="N61" s="24" t="s">
        <v>73</v>
      </c>
      <c r="O61" s="24" t="s">
        <v>96</v>
      </c>
    </row>
    <row r="62" spans="2:15" ht="18.45" customHeight="1" x14ac:dyDescent="0.25">
      <c r="B62" s="18"/>
      <c r="C62" s="19"/>
      <c r="D62" s="20"/>
      <c r="E62" s="21"/>
      <c r="F62" s="21"/>
      <c r="G62" s="18"/>
      <c r="H62" s="22"/>
      <c r="I62" s="18"/>
      <c r="J62" s="18"/>
      <c r="K62" s="18"/>
      <c r="L62" s="18"/>
      <c r="M62" s="18"/>
      <c r="N62" s="18"/>
      <c r="O62" s="18"/>
    </row>
    <row r="63" spans="2:15" ht="18.45" customHeight="1" x14ac:dyDescent="0.25">
      <c r="B63" s="18" t="s">
        <v>100</v>
      </c>
      <c r="C63" s="19" t="s">
        <v>101</v>
      </c>
      <c r="D63" s="20"/>
      <c r="E63" s="56">
        <v>14000000</v>
      </c>
      <c r="F63" s="21"/>
      <c r="G63" s="18" t="s">
        <v>46</v>
      </c>
      <c r="H63" s="47">
        <v>44782</v>
      </c>
      <c r="I63" s="18" t="s">
        <v>31</v>
      </c>
      <c r="J63" s="18" t="s">
        <v>102</v>
      </c>
      <c r="K63" s="18" t="s">
        <v>32</v>
      </c>
      <c r="L63" s="18" t="s">
        <v>103</v>
      </c>
      <c r="M63" s="18" t="s">
        <v>34</v>
      </c>
      <c r="N63" s="18" t="s">
        <v>73</v>
      </c>
      <c r="O63" s="18" t="s">
        <v>102</v>
      </c>
    </row>
    <row r="64" spans="2:15" ht="18.45" customHeight="1" x14ac:dyDescent="0.25">
      <c r="B64" s="18"/>
      <c r="C64" s="19"/>
      <c r="D64" s="20"/>
      <c r="E64" s="21"/>
      <c r="F64" s="21"/>
      <c r="G64" s="18"/>
      <c r="H64" s="22"/>
      <c r="I64" s="18"/>
      <c r="J64" s="18"/>
      <c r="K64" s="18"/>
      <c r="L64" s="18"/>
      <c r="M64" s="18"/>
      <c r="N64" s="18"/>
      <c r="O64" s="18"/>
    </row>
    <row r="65" spans="2:15" ht="18.45" customHeight="1" x14ac:dyDescent="0.25">
      <c r="B65" s="18" t="s">
        <v>104</v>
      </c>
      <c r="C65" s="19" t="s">
        <v>105</v>
      </c>
      <c r="D65" s="35">
        <v>2722000</v>
      </c>
      <c r="E65" s="21"/>
      <c r="F65" s="36"/>
      <c r="G65" s="18"/>
      <c r="H65" s="22"/>
      <c r="I65" s="18"/>
      <c r="J65" s="18"/>
      <c r="K65" s="18"/>
      <c r="L65" s="18"/>
      <c r="M65" s="18"/>
      <c r="N65" s="18"/>
      <c r="O65" s="18"/>
    </row>
    <row r="66" spans="2:15" ht="18.45" customHeight="1" x14ac:dyDescent="0.25">
      <c r="B66" s="18"/>
      <c r="C66" s="19" t="s">
        <v>94</v>
      </c>
      <c r="D66" s="49">
        <v>-2722000</v>
      </c>
      <c r="E66" s="21"/>
      <c r="F66" s="36"/>
      <c r="G66" s="18"/>
      <c r="H66" s="22"/>
      <c r="I66" s="18"/>
      <c r="J66" s="18"/>
      <c r="K66" s="18"/>
      <c r="L66" s="18"/>
      <c r="M66" s="18"/>
      <c r="N66" s="18"/>
      <c r="O66" s="18"/>
    </row>
    <row r="67" spans="2:15" ht="18.45" customHeight="1" x14ac:dyDescent="0.25">
      <c r="B67" s="18"/>
      <c r="C67" s="19"/>
      <c r="D67" s="35">
        <f>SUM(D65:D66)</f>
        <v>0</v>
      </c>
      <c r="E67" s="21">
        <f>D67</f>
        <v>0</v>
      </c>
      <c r="F67" s="36">
        <f>E67</f>
        <v>0</v>
      </c>
      <c r="G67" s="18" t="s">
        <v>46</v>
      </c>
      <c r="H67" s="23">
        <v>44781</v>
      </c>
      <c r="I67" s="18"/>
      <c r="J67" s="18"/>
      <c r="K67" s="18"/>
      <c r="L67" s="18"/>
      <c r="M67" s="18"/>
      <c r="N67" s="18"/>
      <c r="O67" s="18"/>
    </row>
    <row r="68" spans="2:15" ht="18.45" customHeight="1" x14ac:dyDescent="0.25">
      <c r="B68" s="18"/>
      <c r="C68" s="19"/>
      <c r="D68" s="20"/>
      <c r="E68" s="21"/>
      <c r="F68" s="36"/>
      <c r="G68" s="18"/>
      <c r="H68" s="22"/>
      <c r="I68" s="18"/>
      <c r="J68" s="18"/>
      <c r="K68" s="18"/>
      <c r="L68" s="18"/>
      <c r="M68" s="18"/>
      <c r="N68" s="18"/>
      <c r="O68" s="18"/>
    </row>
    <row r="69" spans="2:15" ht="18.45" customHeight="1" x14ac:dyDescent="0.25">
      <c r="B69" s="38" t="s">
        <v>104</v>
      </c>
      <c r="C69" s="39" t="s">
        <v>106</v>
      </c>
      <c r="D69" s="40"/>
      <c r="E69" s="41">
        <f>-D65</f>
        <v>-2722000</v>
      </c>
      <c r="F69" s="42"/>
      <c r="G69" s="43" t="s">
        <v>46</v>
      </c>
      <c r="H69" s="23">
        <v>44781</v>
      </c>
      <c r="I69" s="24" t="s">
        <v>31</v>
      </c>
      <c r="J69" s="24" t="s">
        <v>96</v>
      </c>
      <c r="K69" s="24" t="s">
        <v>42</v>
      </c>
      <c r="L69" s="24" t="s">
        <v>43</v>
      </c>
      <c r="M69" s="24" t="s">
        <v>34</v>
      </c>
      <c r="N69" s="24" t="s">
        <v>73</v>
      </c>
      <c r="O69" s="24" t="s">
        <v>96</v>
      </c>
    </row>
    <row r="70" spans="2:15" ht="18.45" customHeight="1" x14ac:dyDescent="0.25">
      <c r="B70" s="18"/>
      <c r="C70" s="19"/>
      <c r="D70" s="20"/>
      <c r="E70" s="21"/>
      <c r="F70" s="21"/>
      <c r="G70" s="18"/>
      <c r="H70" s="22"/>
      <c r="I70" s="18"/>
      <c r="J70" s="18"/>
      <c r="K70" s="18"/>
      <c r="L70" s="18"/>
      <c r="M70" s="18"/>
      <c r="N70" s="18"/>
      <c r="O70" s="18"/>
    </row>
    <row r="71" spans="2:15" ht="18.45" customHeight="1" x14ac:dyDescent="0.25">
      <c r="B71" s="18" t="s">
        <v>107</v>
      </c>
      <c r="C71" s="19" t="s">
        <v>108</v>
      </c>
      <c r="D71" s="35">
        <v>11511387</v>
      </c>
      <c r="E71" s="21"/>
      <c r="F71" s="36"/>
      <c r="G71" s="18"/>
      <c r="H71" s="22"/>
      <c r="I71" s="18"/>
      <c r="J71" s="18"/>
      <c r="K71" s="18"/>
      <c r="L71" s="18"/>
      <c r="M71" s="18"/>
      <c r="N71" s="18"/>
      <c r="O71" s="18"/>
    </row>
    <row r="72" spans="2:15" ht="18.45" customHeight="1" x14ac:dyDescent="0.25">
      <c r="B72" s="18"/>
      <c r="C72" s="19" t="s">
        <v>94</v>
      </c>
      <c r="D72" s="48">
        <v>-306936</v>
      </c>
      <c r="E72" s="21"/>
      <c r="F72" s="36"/>
      <c r="G72" s="18"/>
      <c r="H72" s="22"/>
      <c r="I72" s="18"/>
      <c r="J72" s="18"/>
      <c r="K72" s="18"/>
      <c r="L72" s="18"/>
      <c r="M72" s="18"/>
      <c r="N72" s="18"/>
      <c r="O72" s="18"/>
    </row>
    <row r="73" spans="2:15" ht="18.45" customHeight="1" x14ac:dyDescent="0.25">
      <c r="B73" s="18"/>
      <c r="C73" s="19" t="s">
        <v>109</v>
      </c>
      <c r="D73" s="48">
        <v>-10000000</v>
      </c>
      <c r="E73" s="21"/>
      <c r="F73" s="36"/>
      <c r="G73" s="18"/>
      <c r="H73" s="22"/>
      <c r="I73" s="18"/>
      <c r="J73" s="18"/>
      <c r="K73" s="18"/>
      <c r="L73" s="18"/>
      <c r="M73" s="18"/>
      <c r="N73" s="18"/>
      <c r="O73" s="18"/>
    </row>
    <row r="74" spans="2:15" ht="18.45" customHeight="1" x14ac:dyDescent="0.25">
      <c r="B74" s="18"/>
      <c r="C74" s="19" t="s">
        <v>110</v>
      </c>
      <c r="D74" s="49">
        <v>-1204451</v>
      </c>
      <c r="E74" s="21"/>
      <c r="F74" s="36"/>
      <c r="G74" s="18"/>
      <c r="H74" s="22"/>
      <c r="I74" s="18"/>
      <c r="J74" s="18"/>
      <c r="K74" s="18"/>
      <c r="L74" s="18"/>
      <c r="M74" s="18"/>
      <c r="N74" s="18"/>
      <c r="O74" s="18"/>
    </row>
    <row r="75" spans="2:15" ht="18.45" customHeight="1" x14ac:dyDescent="0.25">
      <c r="B75" s="18"/>
      <c r="C75" s="19"/>
      <c r="D75" s="35">
        <f>SUM(D71:D74)</f>
        <v>0</v>
      </c>
      <c r="E75" s="21">
        <f>D75</f>
        <v>0</v>
      </c>
      <c r="F75" s="36">
        <f>E75</f>
        <v>0</v>
      </c>
      <c r="G75" s="18" t="s">
        <v>46</v>
      </c>
      <c r="H75" s="23">
        <v>44873</v>
      </c>
      <c r="I75" s="18"/>
      <c r="J75" s="18"/>
      <c r="K75" s="18"/>
      <c r="L75" s="18"/>
      <c r="M75" s="18"/>
      <c r="N75" s="18"/>
      <c r="O75" s="18"/>
    </row>
    <row r="76" spans="2:15" ht="18.45" customHeight="1" x14ac:dyDescent="0.25">
      <c r="B76" s="18"/>
      <c r="C76" s="19"/>
      <c r="D76" s="20"/>
      <c r="E76" s="21"/>
      <c r="F76" s="36"/>
      <c r="G76" s="18"/>
      <c r="H76" s="22"/>
      <c r="I76" s="18"/>
      <c r="J76" s="18"/>
      <c r="K76" s="18"/>
      <c r="L76" s="18"/>
      <c r="M76" s="18"/>
      <c r="N76" s="18"/>
      <c r="O76" s="18"/>
    </row>
    <row r="77" spans="2:15" ht="18.45" customHeight="1" x14ac:dyDescent="0.25">
      <c r="B77" s="38" t="s">
        <v>107</v>
      </c>
      <c r="C77" s="39" t="s">
        <v>111</v>
      </c>
      <c r="D77" s="40"/>
      <c r="E77" s="41">
        <f>-D71</f>
        <v>-11511387</v>
      </c>
      <c r="F77" s="42"/>
      <c r="G77" s="43" t="s">
        <v>46</v>
      </c>
      <c r="H77" s="23">
        <v>44873</v>
      </c>
      <c r="I77" s="24" t="s">
        <v>31</v>
      </c>
      <c r="J77" s="24" t="s">
        <v>112</v>
      </c>
      <c r="K77" s="24" t="s">
        <v>42</v>
      </c>
      <c r="L77" s="24" t="s">
        <v>55</v>
      </c>
      <c r="M77" s="24" t="s">
        <v>34</v>
      </c>
      <c r="N77" s="24" t="s">
        <v>73</v>
      </c>
      <c r="O77" s="24" t="s">
        <v>112</v>
      </c>
    </row>
    <row r="78" spans="2:15" ht="18.45" customHeight="1" x14ac:dyDescent="0.25">
      <c r="B78" s="18"/>
      <c r="C78" s="19"/>
      <c r="D78" s="20"/>
      <c r="E78" s="21"/>
      <c r="F78" s="21"/>
      <c r="G78" s="18"/>
      <c r="H78" s="22"/>
      <c r="I78" s="18"/>
      <c r="J78" s="18"/>
      <c r="K78" s="18"/>
      <c r="L78" s="18"/>
      <c r="M78" s="18"/>
      <c r="N78" s="18"/>
      <c r="O78" s="18"/>
    </row>
    <row r="79" spans="2:15" ht="18.45" customHeight="1" x14ac:dyDescent="0.25">
      <c r="B79" s="18" t="s">
        <v>113</v>
      </c>
      <c r="C79" s="19" t="s">
        <v>114</v>
      </c>
      <c r="D79" s="20"/>
      <c r="E79" s="56">
        <v>15000000</v>
      </c>
      <c r="F79" s="21"/>
      <c r="G79" s="18" t="s">
        <v>46</v>
      </c>
      <c r="H79" s="47">
        <v>44792</v>
      </c>
      <c r="I79" s="18" t="s">
        <v>31</v>
      </c>
      <c r="J79" s="18" t="s">
        <v>115</v>
      </c>
      <c r="K79" s="18" t="s">
        <v>32</v>
      </c>
      <c r="L79" s="18" t="s">
        <v>116</v>
      </c>
      <c r="M79" s="18" t="s">
        <v>34</v>
      </c>
      <c r="N79" s="18" t="s">
        <v>73</v>
      </c>
      <c r="O79" s="18" t="s">
        <v>115</v>
      </c>
    </row>
    <row r="80" spans="2:15" ht="18.45" customHeight="1" x14ac:dyDescent="0.25">
      <c r="B80" s="18"/>
      <c r="C80" s="19"/>
      <c r="D80" s="20"/>
      <c r="E80" s="21"/>
      <c r="F80" s="21"/>
      <c r="G80" s="18"/>
      <c r="H80" s="22"/>
      <c r="I80" s="18"/>
      <c r="J80" s="18"/>
      <c r="K80" s="18"/>
      <c r="L80" s="18"/>
      <c r="M80" s="18"/>
      <c r="N80" s="18"/>
      <c r="O80" s="18"/>
    </row>
    <row r="81" spans="2:15" ht="18.45" customHeight="1" x14ac:dyDescent="0.25">
      <c r="B81" s="18" t="s">
        <v>117</v>
      </c>
      <c r="C81" s="19" t="s">
        <v>118</v>
      </c>
      <c r="D81" s="20"/>
      <c r="E81" s="21">
        <v>14000000</v>
      </c>
      <c r="F81" s="21"/>
      <c r="G81" s="18" t="s">
        <v>46</v>
      </c>
      <c r="H81" s="22" t="s">
        <v>119</v>
      </c>
      <c r="I81" s="18" t="s">
        <v>31</v>
      </c>
      <c r="J81" s="18" t="s">
        <v>120</v>
      </c>
      <c r="K81" s="18" t="s">
        <v>121</v>
      </c>
      <c r="L81" s="18" t="s">
        <v>122</v>
      </c>
      <c r="M81" s="18" t="s">
        <v>34</v>
      </c>
      <c r="N81" s="18" t="s">
        <v>123</v>
      </c>
      <c r="O81" s="18" t="s">
        <v>120</v>
      </c>
    </row>
    <row r="82" spans="2:15" ht="18.45" customHeight="1" x14ac:dyDescent="0.25">
      <c r="B82" s="18"/>
      <c r="C82" s="19"/>
      <c r="D82" s="20"/>
      <c r="E82" s="21"/>
      <c r="F82" s="21"/>
      <c r="G82" s="18"/>
      <c r="H82" s="22"/>
      <c r="I82" s="18"/>
      <c r="J82" s="18"/>
      <c r="K82" s="18"/>
      <c r="L82" s="18"/>
      <c r="M82" s="18"/>
      <c r="N82" s="18"/>
      <c r="O82" s="18"/>
    </row>
    <row r="83" spans="2:15" ht="18.45" customHeight="1" x14ac:dyDescent="0.25">
      <c r="B83" s="18" t="s">
        <v>124</v>
      </c>
      <c r="C83" s="19" t="s">
        <v>125</v>
      </c>
      <c r="D83" s="35">
        <v>12731494.92</v>
      </c>
      <c r="E83" s="21"/>
      <c r="F83" s="36"/>
      <c r="G83" s="18"/>
      <c r="H83" s="22"/>
      <c r="I83" s="18"/>
      <c r="J83" s="18"/>
      <c r="K83" s="18"/>
      <c r="L83" s="18"/>
      <c r="M83" s="18"/>
      <c r="N83" s="18"/>
      <c r="O83" s="18"/>
    </row>
    <row r="84" spans="2:15" ht="18.45" customHeight="1" x14ac:dyDescent="0.25">
      <c r="B84" s="18"/>
      <c r="C84" s="19" t="s">
        <v>126</v>
      </c>
      <c r="D84" s="48">
        <v>-12731494.92</v>
      </c>
      <c r="E84" s="21"/>
      <c r="F84" s="36"/>
      <c r="G84" s="18"/>
      <c r="H84" s="22"/>
      <c r="I84" s="18"/>
      <c r="J84" s="18"/>
      <c r="K84" s="18"/>
      <c r="L84" s="18"/>
      <c r="M84" s="18"/>
      <c r="N84" s="18"/>
      <c r="O84" s="18"/>
    </row>
    <row r="85" spans="2:15" ht="18.45" customHeight="1" x14ac:dyDescent="0.25">
      <c r="B85" s="18"/>
      <c r="C85" s="19"/>
      <c r="D85" s="35">
        <f>SUM(D83:D84)</f>
        <v>0</v>
      </c>
      <c r="E85" s="21">
        <f>D85</f>
        <v>0</v>
      </c>
      <c r="F85" s="36">
        <f>E85</f>
        <v>0</v>
      </c>
      <c r="G85" s="18" t="s">
        <v>46</v>
      </c>
      <c r="H85" s="23" t="s">
        <v>127</v>
      </c>
      <c r="I85" s="18"/>
      <c r="J85" s="18"/>
      <c r="K85" s="18"/>
      <c r="L85" s="18"/>
      <c r="M85" s="18"/>
      <c r="N85" s="18"/>
      <c r="O85" s="18"/>
    </row>
    <row r="86" spans="2:15" ht="18.45" customHeight="1" x14ac:dyDescent="0.25">
      <c r="B86" s="18"/>
      <c r="C86" s="19"/>
      <c r="D86" s="20"/>
      <c r="E86" s="21"/>
      <c r="F86" s="36"/>
      <c r="G86" s="18"/>
      <c r="H86" s="22"/>
      <c r="I86" s="18"/>
      <c r="J86" s="18"/>
      <c r="K86" s="18"/>
      <c r="L86" s="18"/>
      <c r="M86" s="18"/>
      <c r="N86" s="18"/>
      <c r="O86" s="18"/>
    </row>
    <row r="87" spans="2:15" ht="18.45" customHeight="1" x14ac:dyDescent="0.25">
      <c r="B87" s="50" t="s">
        <v>124</v>
      </c>
      <c r="C87" s="39" t="s">
        <v>111</v>
      </c>
      <c r="D87" s="40"/>
      <c r="E87" s="41">
        <f>-D83</f>
        <v>-12731494.92</v>
      </c>
      <c r="F87" s="41"/>
      <c r="G87" s="43" t="s">
        <v>46</v>
      </c>
      <c r="H87" s="23" t="s">
        <v>127</v>
      </c>
      <c r="I87" s="24" t="s">
        <v>31</v>
      </c>
      <c r="J87" s="24" t="s">
        <v>127</v>
      </c>
      <c r="K87" s="24" t="s">
        <v>42</v>
      </c>
      <c r="L87" s="24" t="s">
        <v>128</v>
      </c>
      <c r="M87" s="24" t="s">
        <v>34</v>
      </c>
      <c r="N87" s="24" t="s">
        <v>123</v>
      </c>
      <c r="O87" s="24" t="s">
        <v>127</v>
      </c>
    </row>
    <row r="88" spans="2:15" ht="18.45" customHeight="1" x14ac:dyDescent="0.25">
      <c r="B88" s="18"/>
      <c r="C88" s="19"/>
      <c r="D88" s="20"/>
      <c r="E88" s="21"/>
      <c r="F88" s="21"/>
      <c r="G88" s="18"/>
      <c r="H88" s="22"/>
      <c r="I88" s="18"/>
      <c r="J88" s="18"/>
      <c r="K88" s="18"/>
      <c r="L88" s="18"/>
      <c r="M88" s="18"/>
      <c r="N88" s="18"/>
      <c r="O88" s="18"/>
    </row>
    <row r="89" spans="2:15" ht="18.45" customHeight="1" x14ac:dyDescent="0.25">
      <c r="B89" s="18" t="s">
        <v>129</v>
      </c>
      <c r="C89" s="19" t="s">
        <v>130</v>
      </c>
      <c r="D89" s="20"/>
      <c r="E89" s="21">
        <v>4500000</v>
      </c>
      <c r="F89" s="21"/>
      <c r="G89" s="18" t="s">
        <v>46</v>
      </c>
      <c r="H89" s="47">
        <v>44832</v>
      </c>
      <c r="I89" s="18" t="s">
        <v>76</v>
      </c>
      <c r="J89" s="18" t="s">
        <v>131</v>
      </c>
      <c r="K89" s="18" t="s">
        <v>121</v>
      </c>
      <c r="L89" s="18"/>
      <c r="M89" s="18"/>
      <c r="N89" s="18"/>
      <c r="O89" s="18"/>
    </row>
    <row r="90" spans="2:15" ht="18.45" customHeight="1" x14ac:dyDescent="0.25">
      <c r="B90" s="18"/>
      <c r="C90" s="19"/>
      <c r="D90" s="20"/>
      <c r="E90" s="21"/>
      <c r="F90" s="21"/>
      <c r="G90" s="18"/>
      <c r="H90" s="22"/>
      <c r="I90" s="18"/>
      <c r="J90" s="18"/>
      <c r="K90" s="18"/>
      <c r="L90" s="18"/>
      <c r="M90" s="18"/>
      <c r="N90" s="18"/>
      <c r="O90" s="18"/>
    </row>
    <row r="91" spans="2:15" ht="18.45" customHeight="1" x14ac:dyDescent="0.25">
      <c r="B91" s="18" t="s">
        <v>132</v>
      </c>
      <c r="C91" s="19" t="s">
        <v>133</v>
      </c>
      <c r="D91" s="20"/>
      <c r="E91" s="21">
        <v>14000000</v>
      </c>
      <c r="F91" s="21">
        <f>E91</f>
        <v>14000000</v>
      </c>
      <c r="G91" s="18" t="s">
        <v>46</v>
      </c>
      <c r="H91" s="23">
        <v>44661</v>
      </c>
      <c r="I91" s="18"/>
      <c r="J91" s="18"/>
      <c r="K91" s="18"/>
      <c r="L91" s="18"/>
      <c r="M91" s="18"/>
      <c r="N91" s="18"/>
      <c r="O91" s="18"/>
    </row>
    <row r="92" spans="2:15" ht="18.45" customHeight="1" x14ac:dyDescent="0.25">
      <c r="B92" s="18"/>
      <c r="C92" s="19"/>
      <c r="D92" s="20"/>
      <c r="E92" s="21"/>
      <c r="F92" s="21"/>
      <c r="G92" s="18"/>
      <c r="H92" s="22"/>
      <c r="I92" s="18"/>
      <c r="J92" s="18"/>
      <c r="K92" s="18"/>
      <c r="L92" s="18"/>
      <c r="M92" s="18"/>
      <c r="N92" s="18"/>
      <c r="O92" s="18"/>
    </row>
    <row r="93" spans="2:15" ht="18.45" customHeight="1" x14ac:dyDescent="0.25">
      <c r="B93" s="18" t="s">
        <v>134</v>
      </c>
      <c r="C93" s="19" t="s">
        <v>135</v>
      </c>
      <c r="D93" s="20"/>
      <c r="E93" s="21"/>
      <c r="F93" s="21"/>
      <c r="G93" s="18"/>
      <c r="H93" s="22"/>
      <c r="I93" s="18"/>
      <c r="J93" s="18"/>
      <c r="K93" s="18"/>
      <c r="L93" s="18"/>
      <c r="M93" s="18"/>
      <c r="N93" s="18"/>
      <c r="O93" s="18"/>
    </row>
    <row r="94" spans="2:15" ht="18.45" customHeight="1" x14ac:dyDescent="0.25">
      <c r="B94" s="18"/>
      <c r="C94" s="19" t="s">
        <v>136</v>
      </c>
      <c r="D94" s="35"/>
      <c r="E94" s="21"/>
      <c r="F94" s="21"/>
      <c r="G94" s="18"/>
      <c r="H94" s="22"/>
      <c r="I94" s="18"/>
      <c r="J94" s="18"/>
      <c r="K94" s="18"/>
      <c r="L94" s="18"/>
      <c r="M94" s="18"/>
      <c r="N94" s="18"/>
      <c r="O94" s="18"/>
    </row>
    <row r="95" spans="2:15" ht="18.45" customHeight="1" x14ac:dyDescent="0.25">
      <c r="B95" s="18"/>
      <c r="C95" s="19" t="s">
        <v>137</v>
      </c>
      <c r="D95" s="35">
        <v>17164618.43</v>
      </c>
      <c r="E95" s="21"/>
      <c r="F95" s="21"/>
      <c r="G95" s="18"/>
      <c r="H95" s="22"/>
      <c r="I95" s="18"/>
      <c r="J95" s="18"/>
      <c r="K95" s="18"/>
      <c r="L95" s="18"/>
      <c r="M95" s="18"/>
      <c r="N95" s="18"/>
      <c r="O95" s="18"/>
    </row>
    <row r="96" spans="2:15" ht="18.45" customHeight="1" x14ac:dyDescent="0.25">
      <c r="B96" s="18"/>
      <c r="C96" s="19"/>
      <c r="D96" s="20"/>
      <c r="E96" s="21"/>
      <c r="F96" s="21"/>
      <c r="G96" s="18"/>
      <c r="H96" s="22"/>
      <c r="I96" s="18"/>
      <c r="J96" s="18"/>
      <c r="K96" s="18"/>
      <c r="L96" s="18"/>
      <c r="M96" s="18"/>
      <c r="N96" s="18"/>
      <c r="O96" s="18"/>
    </row>
    <row r="97" spans="2:15" ht="18.45" customHeight="1" x14ac:dyDescent="0.25">
      <c r="B97" s="18" t="s">
        <v>138</v>
      </c>
      <c r="C97" s="19" t="s">
        <v>135</v>
      </c>
      <c r="D97" s="20"/>
      <c r="E97" s="21"/>
      <c r="F97" s="21"/>
      <c r="G97" s="18"/>
      <c r="H97" s="22"/>
      <c r="I97" s="18"/>
      <c r="J97" s="18"/>
      <c r="K97" s="18"/>
      <c r="L97" s="18"/>
      <c r="M97" s="18"/>
      <c r="N97" s="18"/>
      <c r="O97" s="18"/>
    </row>
    <row r="98" spans="2:15" ht="18.45" customHeight="1" x14ac:dyDescent="0.25">
      <c r="B98" s="18"/>
      <c r="C98" s="19" t="s">
        <v>139</v>
      </c>
      <c r="D98" s="35"/>
      <c r="E98" s="21"/>
      <c r="F98" s="21"/>
      <c r="G98" s="18"/>
      <c r="H98" s="22"/>
      <c r="I98" s="18"/>
      <c r="J98" s="18"/>
      <c r="K98" s="18"/>
      <c r="L98" s="18"/>
      <c r="M98" s="18"/>
      <c r="N98" s="18"/>
      <c r="O98" s="18"/>
    </row>
    <row r="99" spans="2:15" ht="18.45" customHeight="1" x14ac:dyDescent="0.25">
      <c r="B99" s="18"/>
      <c r="C99" s="19" t="s">
        <v>140</v>
      </c>
      <c r="D99" s="35">
        <v>14763003</v>
      </c>
      <c r="E99" s="21"/>
      <c r="F99" s="21"/>
      <c r="G99" s="18"/>
      <c r="H99" s="22"/>
      <c r="I99" s="18"/>
      <c r="J99" s="18"/>
      <c r="K99" s="18"/>
      <c r="L99" s="18"/>
      <c r="M99" s="18"/>
      <c r="N99" s="18"/>
      <c r="O99" s="18"/>
    </row>
    <row r="100" spans="2:15" ht="18.45" customHeight="1" x14ac:dyDescent="0.25">
      <c r="B100" s="18"/>
      <c r="C100" s="19"/>
      <c r="D100" s="35"/>
      <c r="E100" s="21"/>
      <c r="F100" s="21"/>
      <c r="G100" s="18"/>
      <c r="H100" s="22"/>
      <c r="I100" s="18"/>
      <c r="J100" s="18"/>
      <c r="K100" s="18"/>
      <c r="L100" s="18"/>
      <c r="M100" s="18"/>
      <c r="N100" s="18"/>
      <c r="O100" s="18"/>
    </row>
    <row r="101" spans="2:15" ht="18.45" customHeight="1" x14ac:dyDescent="0.25">
      <c r="B101" s="18" t="s">
        <v>141</v>
      </c>
      <c r="C101" s="19" t="s">
        <v>135</v>
      </c>
      <c r="D101" s="20"/>
      <c r="E101" s="21"/>
      <c r="F101" s="21"/>
      <c r="G101" s="18"/>
      <c r="H101" s="22"/>
      <c r="I101" s="18"/>
      <c r="J101" s="18"/>
      <c r="K101" s="18"/>
      <c r="L101" s="18"/>
      <c r="M101" s="18"/>
      <c r="N101" s="18"/>
      <c r="O101" s="18"/>
    </row>
    <row r="102" spans="2:15" ht="18.45" customHeight="1" x14ac:dyDescent="0.25">
      <c r="B102" s="18"/>
      <c r="C102" s="19" t="s">
        <v>142</v>
      </c>
      <c r="D102" s="35"/>
      <c r="E102" s="21"/>
      <c r="F102" s="21"/>
      <c r="G102" s="18"/>
      <c r="H102" s="22"/>
      <c r="I102" s="18"/>
      <c r="J102" s="18"/>
      <c r="K102" s="18"/>
      <c r="L102" s="18"/>
      <c r="M102" s="18"/>
      <c r="N102" s="18"/>
      <c r="O102" s="18"/>
    </row>
    <row r="103" spans="2:15" ht="18.45" customHeight="1" x14ac:dyDescent="0.25">
      <c r="B103" s="18"/>
      <c r="C103" s="19" t="s">
        <v>143</v>
      </c>
      <c r="D103" s="35">
        <v>2128500</v>
      </c>
      <c r="E103" s="21"/>
      <c r="F103" s="21"/>
      <c r="G103" s="18"/>
      <c r="H103" s="22"/>
      <c r="I103" s="18"/>
      <c r="J103" s="18"/>
      <c r="K103" s="18"/>
      <c r="L103" s="18"/>
      <c r="M103" s="18"/>
      <c r="N103" s="18"/>
      <c r="O103" s="18"/>
    </row>
    <row r="104" spans="2:15" ht="18.45" customHeight="1" x14ac:dyDescent="0.25">
      <c r="B104" s="18"/>
      <c r="C104" s="19"/>
      <c r="D104" s="20"/>
      <c r="E104" s="21"/>
      <c r="F104" s="21"/>
      <c r="G104" s="18"/>
      <c r="H104" s="22"/>
      <c r="I104" s="18"/>
      <c r="J104" s="18"/>
      <c r="K104" s="18"/>
      <c r="L104" s="18"/>
      <c r="M104" s="18"/>
      <c r="N104" s="18"/>
      <c r="O104" s="18"/>
    </row>
    <row r="105" spans="2:15" ht="18.45" customHeight="1" x14ac:dyDescent="0.25">
      <c r="B105" s="18" t="s">
        <v>144</v>
      </c>
      <c r="C105" s="19" t="s">
        <v>135</v>
      </c>
      <c r="D105" s="20"/>
      <c r="E105" s="21"/>
      <c r="F105" s="21"/>
      <c r="G105" s="18"/>
      <c r="H105" s="22"/>
      <c r="I105" s="18"/>
      <c r="J105" s="18"/>
      <c r="K105" s="18"/>
      <c r="L105" s="18"/>
      <c r="M105" s="18"/>
      <c r="N105" s="18"/>
      <c r="O105" s="18"/>
    </row>
    <row r="106" spans="2:15" ht="18.45" customHeight="1" x14ac:dyDescent="0.25">
      <c r="B106" s="18"/>
      <c r="C106" s="19" t="s">
        <v>145</v>
      </c>
      <c r="D106" s="35"/>
      <c r="E106" s="21"/>
      <c r="F106" s="21"/>
      <c r="G106" s="18"/>
      <c r="H106" s="22"/>
      <c r="I106" s="18"/>
      <c r="J106" s="18"/>
      <c r="K106" s="18"/>
      <c r="L106" s="18"/>
      <c r="M106" s="18"/>
      <c r="N106" s="18"/>
      <c r="O106" s="18"/>
    </row>
    <row r="107" spans="2:15" ht="18.45" customHeight="1" x14ac:dyDescent="0.25">
      <c r="B107" s="18"/>
      <c r="C107" s="19" t="s">
        <v>146</v>
      </c>
      <c r="D107" s="35">
        <v>6183527.8499999996</v>
      </c>
      <c r="E107" s="21"/>
      <c r="F107" s="21"/>
      <c r="G107" s="18"/>
      <c r="H107" s="22"/>
      <c r="I107" s="18"/>
      <c r="J107" s="18"/>
      <c r="K107" s="18"/>
      <c r="L107" s="18"/>
      <c r="M107" s="18"/>
      <c r="N107" s="18"/>
      <c r="O107" s="18"/>
    </row>
    <row r="108" spans="2:15" ht="18.45" customHeight="1" x14ac:dyDescent="0.25">
      <c r="B108" s="18"/>
      <c r="C108" s="19"/>
      <c r="D108" s="20"/>
      <c r="E108" s="21"/>
      <c r="F108" s="21"/>
      <c r="G108" s="18"/>
      <c r="H108" s="22"/>
      <c r="I108" s="18"/>
      <c r="J108" s="18"/>
      <c r="K108" s="18"/>
      <c r="L108" s="18"/>
      <c r="M108" s="18"/>
      <c r="N108" s="18"/>
      <c r="O108" s="18"/>
    </row>
    <row r="109" spans="2:15" ht="18.45" customHeight="1" x14ac:dyDescent="0.25">
      <c r="B109" s="18"/>
      <c r="C109" s="19"/>
      <c r="D109" s="20"/>
      <c r="E109" s="21"/>
      <c r="F109" s="21"/>
      <c r="G109" s="18"/>
      <c r="H109" s="22"/>
      <c r="I109" s="18"/>
      <c r="J109" s="18"/>
      <c r="K109" s="18"/>
      <c r="L109" s="18"/>
      <c r="M109" s="18"/>
      <c r="N109" s="18"/>
      <c r="O109" s="18"/>
    </row>
    <row r="110" spans="2:15" ht="18.45" customHeight="1" x14ac:dyDescent="0.25">
      <c r="B110" s="18"/>
      <c r="C110" s="19"/>
      <c r="D110" s="20"/>
      <c r="E110" s="21"/>
      <c r="F110" s="21"/>
      <c r="G110" s="18"/>
      <c r="H110" s="22"/>
      <c r="I110" s="18"/>
      <c r="J110" s="18"/>
      <c r="K110" s="18"/>
      <c r="L110" s="18"/>
      <c r="M110" s="18"/>
      <c r="N110" s="18"/>
      <c r="O110" s="18"/>
    </row>
    <row r="111" spans="2:15" ht="18.45" customHeight="1" x14ac:dyDescent="0.25">
      <c r="B111" s="51"/>
      <c r="C111" s="52"/>
      <c r="D111" s="53"/>
      <c r="E111" s="54"/>
      <c r="F111" s="54"/>
      <c r="G111" s="51"/>
      <c r="H111" s="55"/>
      <c r="I111" s="51"/>
      <c r="J111" s="51"/>
      <c r="K111" s="51"/>
      <c r="L111" s="51"/>
      <c r="M111" s="51"/>
      <c r="N111" s="51"/>
      <c r="O111" s="51"/>
    </row>
    <row r="65531" ht="12.75" customHeight="1" x14ac:dyDescent="0.25"/>
    <row r="65532" ht="12.75" customHeight="1" x14ac:dyDescent="0.25"/>
    <row r="65533" ht="12.75" customHeight="1" x14ac:dyDescent="0.25"/>
    <row r="65534" ht="12.75" customHeight="1" x14ac:dyDescent="0.25"/>
    <row r="65535" ht="12.75" customHeight="1" x14ac:dyDescent="0.25"/>
    <row r="65536" ht="12.75" customHeight="1" x14ac:dyDescent="0.25"/>
    <row r="65537" ht="12.75" customHeight="1" x14ac:dyDescent="0.25"/>
    <row r="65538" ht="12.75" customHeight="1" x14ac:dyDescent="0.25"/>
    <row r="65539" ht="12.75" customHeight="1" x14ac:dyDescent="0.25"/>
    <row r="65540" ht="12.75" customHeight="1" x14ac:dyDescent="0.25"/>
    <row r="65541" ht="12.75" customHeight="1" x14ac:dyDescent="0.25"/>
    <row r="65542" ht="12.75" customHeight="1" x14ac:dyDescent="0.25"/>
    <row r="65543" ht="12.75" customHeight="1" x14ac:dyDescent="0.25"/>
    <row r="65544" ht="12.75" customHeight="1" x14ac:dyDescent="0.25"/>
    <row r="65545" ht="12.75" customHeight="1" x14ac:dyDescent="0.25"/>
    <row r="65546" ht="12.75" customHeight="1" x14ac:dyDescent="0.25"/>
    <row r="65547" ht="12.75" customHeight="1" x14ac:dyDescent="0.25"/>
    <row r="65548" ht="12.75" customHeight="1" x14ac:dyDescent="0.25"/>
  </sheetData>
  <mergeCells count="19">
    <mergeCell ref="B1:E1"/>
    <mergeCell ref="G1:H1"/>
    <mergeCell ref="J1:O1"/>
    <mergeCell ref="B2:E2"/>
    <mergeCell ref="G2:H2"/>
    <mergeCell ref="J2:O2"/>
    <mergeCell ref="B3:E3"/>
    <mergeCell ref="G3:H3"/>
    <mergeCell ref="J3:O3"/>
    <mergeCell ref="B4:E4"/>
    <mergeCell ref="G4:H4"/>
    <mergeCell ref="J4:O4"/>
    <mergeCell ref="I9:J9"/>
    <mergeCell ref="K9:N9"/>
    <mergeCell ref="G5:H5"/>
    <mergeCell ref="J5:O5"/>
    <mergeCell ref="C8:D8"/>
    <mergeCell ref="E8:F8"/>
    <mergeCell ref="I8:O8"/>
  </mergeCells>
  <pageMargins left="0.196527777777778" right="0.196527777777778" top="0.59027777777777801" bottom="0.59027777777777801" header="0.51180555555555496" footer="0.51180555555555496"/>
  <pageSetup paperSize="9" scale="75" firstPageNumber="0" orientation="landscape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I.22.003</vt:lpstr>
      <vt:lpstr>I.22.003!Print_Titles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glen.deem@gmail.com</dc:creator>
  <dc:description/>
  <cp:lastModifiedBy>ASUS</cp:lastModifiedBy>
  <cp:revision>1</cp:revision>
  <dcterms:created xsi:type="dcterms:W3CDTF">2022-10-05T08:18:07Z</dcterms:created>
  <dcterms:modified xsi:type="dcterms:W3CDTF">2022-10-14T03:54:39Z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