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czy/Desktop/"/>
    </mc:Choice>
  </mc:AlternateContent>
  <xr:revisionPtr revIDLastSave="0" documentId="13_ncr:1_{D7BD4713-CB61-0541-BCE3-8E21C9FAA721}" xr6:coauthVersionLast="31" xr6:coauthVersionMax="31" xr10:uidLastSave="{00000000-0000-0000-0000-000000000000}"/>
  <bookViews>
    <workbookView xWindow="9800" yWindow="5240" windowWidth="28040" windowHeight="16100" xr2:uid="{F45F0B64-4A9A-0347-9C61-90EE7F6B8E00}"/>
  </bookViews>
  <sheets>
    <sheet name="test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3" i="2" l="1"/>
  <c r="J13" i="2"/>
  <c r="X13" i="2" s="1"/>
  <c r="Y13" i="2" s="1"/>
  <c r="W12" i="2"/>
  <c r="J12" i="2"/>
  <c r="X12" i="2" s="1"/>
  <c r="Y12" i="2" s="1"/>
  <c r="W11" i="2"/>
  <c r="J11" i="2"/>
  <c r="X11" i="2" s="1"/>
  <c r="Y11" i="2" s="1"/>
  <c r="W10" i="2"/>
  <c r="J10" i="2"/>
  <c r="X10" i="2" s="1"/>
  <c r="Y10" i="2" s="1"/>
  <c r="W9" i="2"/>
  <c r="X9" i="2"/>
  <c r="Y9" i="2"/>
  <c r="AA9" i="2" s="1"/>
  <c r="Z9" i="2"/>
  <c r="J9" i="2"/>
  <c r="W8" i="2"/>
  <c r="J8" i="2"/>
  <c r="X8" i="2" s="1"/>
  <c r="Y8" i="2" s="1"/>
  <c r="W7" i="2"/>
  <c r="J7" i="2"/>
  <c r="X7" i="2" s="1"/>
  <c r="Y7" i="2" s="1"/>
  <c r="W6" i="2"/>
  <c r="J6" i="2"/>
  <c r="W5" i="2"/>
  <c r="J5" i="2"/>
  <c r="AA7" i="2" l="1"/>
  <c r="Z7" i="2"/>
  <c r="X5" i="2"/>
  <c r="Y5" i="2" s="1"/>
  <c r="Z5" i="2" s="1"/>
  <c r="AA10" i="2"/>
  <c r="Z10" i="2"/>
  <c r="AA12" i="2"/>
  <c r="Z12" i="2"/>
  <c r="AA13" i="2"/>
  <c r="Z13" i="2"/>
  <c r="X6" i="2"/>
  <c r="Y6" i="2" s="1"/>
  <c r="AA6" i="2" s="1"/>
  <c r="AA11" i="2"/>
  <c r="Z11" i="2"/>
  <c r="AA8" i="2"/>
  <c r="Z8" i="2"/>
  <c r="AA5" i="2"/>
  <c r="W4" i="2"/>
  <c r="J4" i="2"/>
  <c r="W3" i="2"/>
  <c r="J3" i="2"/>
  <c r="Z6" i="2" l="1"/>
  <c r="X3" i="2"/>
  <c r="Y3" i="2" s="1"/>
  <c r="AA3" i="2" s="1"/>
  <c r="X4" i="2"/>
  <c r="Y4" i="2" s="1"/>
  <c r="Z4" i="2" s="1"/>
  <c r="AA4" i="2"/>
  <c r="Z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Aleksander Krzysztof NOSARZEWSKI</author>
  </authors>
  <commentList>
    <comment ref="H3" authorId="0" shapeId="0" xr:uid="{0AE87445-BAB8-AE47-9D25-4B80B8BB37AC}">
      <text>
        <r>
          <rPr>
            <sz val="10"/>
            <color rgb="FF000000"/>
            <rFont val="Tahoma"/>
            <family val="2"/>
            <charset val="238"/>
          </rPr>
          <t>No answer, small error in MSE calculation in line 57 (wrong brackets)</t>
        </r>
      </text>
    </comment>
    <comment ref="I3" authorId="0" shapeId="0" xr:uid="{D6C36BFE-DBEC-C345-8A54-D2510F612777}">
      <text>
        <r>
          <rPr>
            <sz val="10"/>
            <color rgb="FF000000"/>
            <rFont val="Tahoma"/>
            <family val="2"/>
            <charset val="238"/>
          </rPr>
          <t>No comparison for optimised nnet</t>
        </r>
      </text>
    </comment>
    <comment ref="M3" authorId="0" shapeId="0" xr:uid="{429DC7DA-927A-6D4F-9736-9B24EF70615F}">
      <text>
        <r>
          <rPr>
            <sz val="10"/>
            <color rgb="FF000000"/>
            <rFont val="Tahoma"/>
            <family val="2"/>
            <charset val="238"/>
          </rPr>
          <t>using barplot would give tidier result</t>
        </r>
      </text>
    </comment>
    <comment ref="C4" authorId="0" shapeId="0" xr:uid="{85CAE886-073D-B046-B44D-BEC66DADB7AB}">
      <text>
        <r>
          <rPr>
            <sz val="10"/>
            <color rgb="FF000000"/>
            <rFont val="Tahoma"/>
            <family val="2"/>
            <charset val="238"/>
          </rPr>
          <t xml:space="preserve">proper structure of tree, but prob of consultants success switched with their prob of failure, however I accept interpretation since it is in line with tree obtained (despite error for probs in last chance node) </t>
        </r>
      </text>
    </comment>
    <comment ref="H4" authorId="0" shapeId="0" xr:uid="{CA77D085-E9D2-AB48-82AD-11DB20E465CA}">
      <text>
        <r>
          <rPr>
            <sz val="10"/>
            <color rgb="FF000000"/>
            <rFont val="Tahoma"/>
            <family val="2"/>
            <charset val="238"/>
          </rPr>
          <t>I really liked that you made sure weights are the same for all nnets!</t>
        </r>
      </text>
    </comment>
    <comment ref="F5" authorId="0" shapeId="0" xr:uid="{5E1D8215-DA18-6447-8B52-B382949A85B7}">
      <text>
        <r>
          <rPr>
            <sz val="10"/>
            <color rgb="FF000000"/>
            <rFont val="Tahoma"/>
            <family val="2"/>
            <charset val="238"/>
          </rPr>
          <t>for given seed, age is not significant (calling object ols shows model coefficients, not it's p-values, better use summary(ols))</t>
        </r>
      </text>
    </comment>
    <comment ref="G5" authorId="0" shapeId="0" xr:uid="{6908DED2-B515-6A47-9303-41E5DE1FA351}">
      <text>
        <r>
          <rPr>
            <sz val="10"/>
            <color rgb="FF000000"/>
            <rFont val="Tahoma"/>
            <family val="2"/>
            <charset val="238"/>
          </rPr>
          <t xml:space="preserve">code not executable but line 51 form code is correct
</t>
        </r>
      </text>
    </comment>
    <comment ref="H5" authorId="0" shapeId="0" xr:uid="{DA7D0D03-9595-0C49-A4F4-185C66A5907D}">
      <text>
        <r>
          <rPr>
            <sz val="10"/>
            <color rgb="FF000000"/>
            <rFont val="Tahoma"/>
            <family val="2"/>
            <charset val="238"/>
          </rPr>
          <t>correct MSE formula, no decay grid to test, no optimal value found</t>
        </r>
      </text>
    </comment>
    <comment ref="M5" authorId="0" shapeId="0" xr:uid="{CE915008-DFFA-FE4A-83A3-209DE10BD893}">
      <text>
        <r>
          <rPr>
            <sz val="10"/>
            <color rgb="FF000000"/>
            <rFont val="Tahoma"/>
            <family val="2"/>
            <charset val="238"/>
          </rPr>
          <t>using barplot would give tidier result</t>
        </r>
      </text>
    </comment>
    <comment ref="Q5" authorId="0" shapeId="0" xr:uid="{106E8726-DB1B-3048-931D-426D301D63CE}">
      <text>
        <r>
          <rPr>
            <sz val="10"/>
            <color rgb="FF000000"/>
            <rFont val="Tahoma"/>
            <family val="2"/>
            <charset val="238"/>
          </rPr>
          <t xml:space="preserve">as mentioned during test first column of file contains rownames and should not be treated as variable; code correct but applied on wrongly prepared dataset
</t>
        </r>
      </text>
    </comment>
    <comment ref="T5" authorId="0" shapeId="0" xr:uid="{83A74985-5597-9F4D-9774-F4E1B3E2297F}">
      <text>
        <r>
          <rPr>
            <sz val="10"/>
            <color rgb="FF000000"/>
            <rFont val="Tahoma"/>
            <family val="2"/>
            <charset val="238"/>
          </rPr>
          <t>you should use predict function before ifelse</t>
        </r>
      </text>
    </comment>
    <comment ref="H6" authorId="0" shapeId="0" xr:uid="{F8DD7246-6EF4-8646-A466-EC1A337B4EB3}">
      <text>
        <r>
          <rPr>
            <sz val="10"/>
            <color rgb="FF000000"/>
            <rFont val="Tahoma"/>
            <family val="2"/>
            <charset val="238"/>
          </rPr>
          <t>wrong sequence of decay for testing, no answer</t>
        </r>
      </text>
    </comment>
    <comment ref="I6" authorId="0" shapeId="0" xr:uid="{FDDBD72F-28CB-5047-B434-AE47DC303C69}">
      <text>
        <r>
          <rPr>
            <sz val="10"/>
            <color rgb="FF000000"/>
            <rFont val="Tahoma"/>
            <family val="2"/>
            <charset val="238"/>
          </rPr>
          <t>wrong measure (MSE instead of MAE)</t>
        </r>
      </text>
    </comment>
    <comment ref="M6" authorId="0" shapeId="0" xr:uid="{98DF73F1-95D8-9E48-809B-E1AA07600009}">
      <text>
        <r>
          <rPr>
            <sz val="10"/>
            <color rgb="FF000000"/>
            <rFont val="Tahoma"/>
            <family val="2"/>
            <charset val="238"/>
          </rPr>
          <t>using barplot would give tidier result</t>
        </r>
      </text>
    </comment>
    <comment ref="Q6" authorId="0" shapeId="0" xr:uid="{707F1969-2C18-144A-9DDB-8F18E1DCD296}">
      <text>
        <r>
          <rPr>
            <sz val="10"/>
            <color rgb="FF000000"/>
            <rFont val="Tahoma"/>
            <family val="2"/>
            <charset val="238"/>
          </rPr>
          <t xml:space="preserve">as mentioned during test first column of file contains rownames and should not be treated as variable; code correct but applied on wrongly prepared dataset
</t>
        </r>
      </text>
    </comment>
    <comment ref="C7" authorId="0" shapeId="0" xr:uid="{35B0BE2F-ED6A-4C41-BF67-EBB9648E3871}">
      <text>
        <r>
          <rPr>
            <sz val="10"/>
            <color rgb="FF000000"/>
            <rFont val="Tahoma"/>
            <family val="2"/>
            <charset val="238"/>
          </rPr>
          <t>After unsuccessful configuration there should be decision node, followed by a chance node and terminal node, not a chance node</t>
        </r>
      </text>
    </comment>
    <comment ref="T7" authorId="0" shapeId="0" xr:uid="{35669C7A-22B9-D545-A98B-58B22706D5C6}">
      <text>
        <r>
          <rPr>
            <sz val="10"/>
            <color rgb="FF000000"/>
            <rFont val="Tahoma"/>
            <family val="2"/>
            <charset val="238"/>
          </rPr>
          <t>should be for pruned tree, not unpruned</t>
        </r>
      </text>
    </comment>
    <comment ref="H8" authorId="0" shapeId="0" xr:uid="{7C56DDB0-01FE-7346-93C3-91163EC152A3}">
      <text>
        <r>
          <rPr>
            <sz val="10"/>
            <color rgb="FF000000"/>
            <rFont val="Tahoma"/>
            <family val="2"/>
            <charset val="238"/>
          </rPr>
          <t xml:space="preserve">code not executable but proper code logic depite some small errors
</t>
        </r>
      </text>
    </comment>
    <comment ref="M8" authorId="0" shapeId="0" xr:uid="{EC96F6AF-52D1-DF45-BB61-F7B53371C952}">
      <text>
        <r>
          <rPr>
            <sz val="10"/>
            <color rgb="FF000000"/>
            <rFont val="Tahoma"/>
            <family val="2"/>
            <charset val="238"/>
          </rPr>
          <t>using barplot would give tidier result</t>
        </r>
      </text>
    </comment>
    <comment ref="S8" authorId="0" shapeId="0" xr:uid="{93CF731D-1272-D343-868C-535519EABE7D}">
      <text>
        <r>
          <rPr>
            <sz val="10"/>
            <color rgb="FF000000"/>
            <rFont val="Tahoma"/>
            <family val="2"/>
            <charset val="238"/>
          </rPr>
          <t xml:space="preserve">the other way round, left branch is the one for which condition in node is met
</t>
        </r>
      </text>
    </comment>
    <comment ref="T8" authorId="0" shapeId="0" xr:uid="{D015EB32-3403-EE4A-894F-EE5C64EAE60B}">
      <text>
        <r>
          <rPr>
            <sz val="10"/>
            <color rgb="FF000000"/>
            <rFont val="Tahoma"/>
            <family val="2"/>
            <charset val="238"/>
          </rPr>
          <t>no FPR</t>
        </r>
      </text>
    </comment>
    <comment ref="V8" authorId="0" shapeId="0" xr:uid="{0F18C742-24F0-E448-BAFD-5249EA9ED2C3}">
      <text>
        <r>
          <rPr>
            <sz val="10"/>
            <color rgb="FF000000"/>
            <rFont val="Tahoma"/>
            <family val="2"/>
            <charset val="238"/>
          </rPr>
          <t>no interpretation</t>
        </r>
      </text>
    </comment>
    <comment ref="F9" authorId="0" shapeId="0" xr:uid="{A76FC6E0-449A-7B47-9FF8-8FC85FDC074F}">
      <text>
        <r>
          <rPr>
            <sz val="10"/>
            <color rgb="FF000000"/>
            <rFont val="Tahoma"/>
            <family val="2"/>
            <charset val="238"/>
          </rPr>
          <t>for given seed, age is not significant (calling object ols shows model coefficients, not it's p-values, better use summary(ols))</t>
        </r>
      </text>
    </comment>
    <comment ref="G9" authorId="0" shapeId="0" xr:uid="{E5F43325-F5C9-AC4D-BD0B-332DD6D8B5F9}">
      <text>
        <r>
          <rPr>
            <sz val="10"/>
            <color rgb="FF000000"/>
            <rFont val="Tahoma"/>
            <family val="2"/>
            <charset val="238"/>
          </rPr>
          <t>wrong decay value</t>
        </r>
      </text>
    </comment>
    <comment ref="M9" authorId="0" shapeId="0" xr:uid="{5898B008-9EC3-0443-B0CC-E134F7EF69AE}">
      <text>
        <r>
          <rPr>
            <sz val="10"/>
            <color rgb="FF000000"/>
            <rFont val="Tahoma"/>
            <family val="2"/>
            <charset val="238"/>
          </rPr>
          <t>using barplot would give tidier result</t>
        </r>
      </text>
    </comment>
    <comment ref="S9" authorId="0" shapeId="0" xr:uid="{EE62D423-E5C5-1746-AE5A-D7EC4DA0F801}">
      <text>
        <r>
          <rPr>
            <sz val="10"/>
            <color rgb="FF000000"/>
            <rFont val="Tahoma"/>
            <family val="2"/>
            <charset val="238"/>
          </rPr>
          <t>ends of Intervals wrongly assigned</t>
        </r>
      </text>
    </comment>
    <comment ref="C10" authorId="0" shapeId="0" xr:uid="{62A8B48E-DE49-5D40-9CEF-2B7C73427F78}">
      <text>
        <r>
          <rPr>
            <sz val="10"/>
            <color rgb="FF000000"/>
            <rFont val="Tahoma"/>
            <family val="2"/>
            <charset val="238"/>
          </rPr>
          <t xml:space="preserve">proper structure of tree, but prob of consultants success switched with their prob of failure, however I accept interpretation since it is in line with tree obtained (despite error for probs in last chance node) </t>
        </r>
      </text>
    </comment>
    <comment ref="M10" authorId="0" shapeId="0" xr:uid="{F8F291D0-0ADB-794D-BA55-A2AEAB351506}">
      <text>
        <r>
          <rPr>
            <sz val="10"/>
            <color rgb="FF000000"/>
            <rFont val="Tahoma"/>
            <family val="2"/>
            <charset val="238"/>
          </rPr>
          <t>using barplot would give tidier result</t>
        </r>
      </text>
    </comment>
    <comment ref="T10" authorId="0" shapeId="0" xr:uid="{376C2212-1160-244D-ABD4-C7FA8638A428}">
      <text>
        <r>
          <rPr>
            <sz val="10"/>
            <color rgb="FF000000"/>
            <rFont val="Tahoma"/>
            <family val="2"/>
            <charset val="238"/>
          </rPr>
          <t>no FPR</t>
        </r>
      </text>
    </comment>
    <comment ref="C11" authorId="0" shapeId="0" xr:uid="{C023EAFA-5BF1-3145-9263-87D5BD8DCD46}">
      <text>
        <r>
          <rPr>
            <sz val="10"/>
            <color rgb="FF000000"/>
            <rFont val="Tahoma"/>
            <family val="2"/>
            <charset val="238"/>
          </rPr>
          <t>node 'hire consultants' should be decidion node, not a chance node</t>
        </r>
      </text>
    </comment>
    <comment ref="H11" authorId="0" shapeId="0" xr:uid="{0D4A4737-4E7B-5E4C-A4D9-5EAC204B2976}">
      <text>
        <r>
          <rPr>
            <sz val="10"/>
            <color rgb="FF000000"/>
            <rFont val="Tahoma"/>
            <family val="2"/>
            <charset val="238"/>
          </rPr>
          <t xml:space="preserve">code not executable but proper code logic depite some small errors
</t>
        </r>
      </text>
    </comment>
    <comment ref="I11" authorId="0" shapeId="0" xr:uid="{DB792D93-1C96-FA48-8AD0-0881709611D2}">
      <text>
        <r>
          <rPr>
            <sz val="10"/>
            <color rgb="FF000000"/>
            <rFont val="Tahoma"/>
            <family val="2"/>
            <charset val="238"/>
          </rPr>
          <t>no answer, wrong metric (MSE instead of MAE)</t>
        </r>
      </text>
    </comment>
    <comment ref="T11" authorId="0" shapeId="0" xr:uid="{8138762B-78D6-FD48-8B76-844D406EE709}">
      <text>
        <r>
          <rPr>
            <sz val="10"/>
            <color rgb="FF000000"/>
            <rFont val="Tahoma"/>
            <family val="2"/>
            <charset val="238"/>
          </rPr>
          <t>no FPR</t>
        </r>
      </text>
    </comment>
    <comment ref="F12" authorId="0" shapeId="0" xr:uid="{39A1B934-77C4-A54F-8900-E0A1AC7C2AD3}">
      <text>
        <r>
          <rPr>
            <sz val="10"/>
            <color rgb="FF000000"/>
            <rFont val="Tahoma"/>
            <family val="2"/>
            <charset val="238"/>
          </rPr>
          <t>for given seed, age is not significant (calling object ols shows model coefficients, not it's p-values, better use summary(ols))</t>
        </r>
      </text>
    </comment>
    <comment ref="S12" authorId="0" shapeId="0" xr:uid="{28FB0751-0CC3-FF43-8055-3E8DD75CF4AA}">
      <text>
        <r>
          <rPr>
            <sz val="10"/>
            <color rgb="FF000000"/>
            <rFont val="Tahoma"/>
            <family val="2"/>
            <charset val="238"/>
          </rPr>
          <t xml:space="preserve">for outstate interpretation the other way round, left branch always is the one satisfying condition in node
</t>
        </r>
      </text>
    </comment>
    <comment ref="D13" authorId="0" shapeId="0" xr:uid="{5169E3C6-36C5-CF46-ABC1-05EC273C42C0}">
      <text>
        <r>
          <rPr>
            <sz val="10"/>
            <color rgb="FF000000"/>
            <rFont val="Tahoma"/>
            <family val="2"/>
            <charset val="238"/>
          </rPr>
          <t>should be histogram</t>
        </r>
      </text>
    </comment>
    <comment ref="E13" authorId="0" shapeId="0" xr:uid="{22C5F4D8-5B86-1E47-8F31-F63F7C6DAD8F}">
      <text>
        <r>
          <rPr>
            <sz val="10"/>
            <color rgb="FF000000"/>
            <rFont val="Tahoma"/>
            <family val="2"/>
            <charset val="238"/>
          </rPr>
          <t>training set should be 80%, not 20%</t>
        </r>
      </text>
    </comment>
    <comment ref="I13" authorId="0" shapeId="0" xr:uid="{83B0BEF8-5E05-4C4D-B6C4-2CCA660DC60F}">
      <text>
        <r>
          <rPr>
            <sz val="10"/>
            <color rgb="FF000000"/>
            <rFont val="Tahoma"/>
            <family val="2"/>
            <charset val="238"/>
          </rPr>
          <t>no preds for nnets</t>
        </r>
      </text>
    </comment>
    <comment ref="M13" authorId="0" shapeId="0" xr:uid="{7975EF53-EFD6-404F-B046-023DC0CD6B01}">
      <text>
        <r>
          <rPr>
            <sz val="10"/>
            <color rgb="FF000000"/>
            <rFont val="Tahoma"/>
            <family val="2"/>
            <charset val="238"/>
          </rPr>
          <t>using barplot would give tidier result</t>
        </r>
      </text>
    </comment>
    <comment ref="C15" authorId="0" shapeId="0" xr:uid="{BE7133B9-582C-FF41-8B07-3BEBC2CF1D82}">
      <text>
        <r>
          <rPr>
            <sz val="10"/>
            <color rgb="FF000000"/>
            <rFont val="Tahoma"/>
            <family val="2"/>
            <charset val="238"/>
          </rPr>
          <t>writing on 4th April</t>
        </r>
      </text>
    </comment>
    <comment ref="C16" authorId="0" shapeId="0" xr:uid="{EBAA0DCB-5E3F-9E43-B665-DCAE03E97E97}">
      <text>
        <r>
          <rPr>
            <sz val="10"/>
            <color rgb="FF000000"/>
            <rFont val="Tahoma"/>
            <family val="2"/>
            <charset val="238"/>
          </rPr>
          <t>writing on 4th April</t>
        </r>
      </text>
    </comment>
    <comment ref="C17" authorId="0" shapeId="0" xr:uid="{C36D6BB4-3D95-6341-9236-17EFDF50E88C}">
      <text>
        <r>
          <rPr>
            <sz val="10"/>
            <color rgb="FF000000"/>
            <rFont val="Tahoma"/>
            <family val="2"/>
            <charset val="238"/>
          </rPr>
          <t>writing on 4th April</t>
        </r>
      </text>
    </comment>
    <comment ref="C18" authorId="0" shapeId="0" xr:uid="{AAB3F8B1-82AA-B14C-9E16-E4F3D54AC85A}">
      <text>
        <r>
          <rPr>
            <sz val="10"/>
            <color rgb="FF000000"/>
            <rFont val="Tahoma"/>
            <family val="2"/>
            <charset val="238"/>
          </rPr>
          <t>writing on 4th April</t>
        </r>
      </text>
    </comment>
    <comment ref="C19" authorId="0" shapeId="0" xr:uid="{3A9E6DD4-559B-FC45-AD0C-A26EB8247457}">
      <text>
        <r>
          <rPr>
            <sz val="10"/>
            <color rgb="FF000000"/>
            <rFont val="Tahoma"/>
            <family val="2"/>
            <charset val="238"/>
          </rPr>
          <t>???</t>
        </r>
      </text>
    </comment>
  </commentList>
</comments>
</file>

<file path=xl/sharedStrings.xml><?xml version="1.0" encoding="utf-8"?>
<sst xmlns="http://schemas.openxmlformats.org/spreadsheetml/2006/main" count="29" uniqueCount="26">
  <si>
    <t>Student ID</t>
  </si>
  <si>
    <t>Competition</t>
  </si>
  <si>
    <t>Ex 2</t>
  </si>
  <si>
    <t>1 (2p)</t>
  </si>
  <si>
    <t>2 (2p)</t>
  </si>
  <si>
    <t>3 (2p)</t>
  </si>
  <si>
    <t>Ex 1 (10p)</t>
  </si>
  <si>
    <t>4 (2p)</t>
  </si>
  <si>
    <t>5 (3p)</t>
  </si>
  <si>
    <t>6 (4p)</t>
  </si>
  <si>
    <t>Total (25p)</t>
  </si>
  <si>
    <t>Total (15p)</t>
  </si>
  <si>
    <t>1 (1p)</t>
  </si>
  <si>
    <t>5 (1p)</t>
  </si>
  <si>
    <t>6 (1p)</t>
  </si>
  <si>
    <t>7 (3p)</t>
  </si>
  <si>
    <t>8 (2p)</t>
  </si>
  <si>
    <t>9 (3p)</t>
  </si>
  <si>
    <t>10 (5p)</t>
  </si>
  <si>
    <t>11 (2p)</t>
  </si>
  <si>
    <t>12 (1p)</t>
  </si>
  <si>
    <t>Ex 3</t>
  </si>
  <si>
    <t>Test</t>
  </si>
  <si>
    <t>Total</t>
  </si>
  <si>
    <t>%</t>
  </si>
  <si>
    <t>Min. exam pts to pass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</si>
</sst>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)\ _z_ł_ ;_ * \(#,##0.00\)\ _z_ł_ ;_ * &quot;-&quot;??_)\ _z_ł_ ;_ @_ "/>
    <numFmt numFmtId="164" formatCode="_ * #,##0.0_)\ _z_ł_ ;_ * \(#,##0.0\)\ _z_ł_ ;_ * &quot;-&quot;??_)\ _z_ł_ ;_ @_ "/>
    <numFmt numFmtId="165" formatCode="_ * #,##0.0_)\ _z_ł_ ;_ * \(#,##0.0\)\ _z_ł_ ;_ * &quot;-&quot;?_)\ _z_ł_ ;_ @_ "/>
    <numFmt numFmtId="166" formatCode="0.0%"/>
  </numFmts>
  <fonts count="6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2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165" fontId="3" fillId="0" borderId="0" xfId="0" applyNumberFormat="1" applyFont="1"/>
    <xf numFmtId="166" fontId="3" fillId="0" borderId="0" xfId="2" applyNumberFormat="1" applyFont="1" applyAlignment="1">
      <alignment horizontal="center" vertical="center"/>
    </xf>
  </cellXfs>
  <cellStyles count="3">
    <cellStyle name="Dziesiętny" xfId="1" builtinId="3"/>
    <cellStyle name="Normalny" xfId="0" builtinId="0"/>
    <cellStyle name="Procentowy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1BE30-0C18-6D48-B528-712D4FF4354F}">
  <dimension ref="A1:AA19"/>
  <sheetViews>
    <sheetView tabSelected="1" workbookViewId="0">
      <pane xSplit="1" ySplit="2" topLeftCell="B3" activePane="bottomRight" state="frozen"/>
      <selection pane="topRight" activeCell="D1" sqref="D1"/>
      <selection pane="bottomLeft" activeCell="A3" sqref="A3"/>
      <selection pane="bottomRight" activeCell="Y21" sqref="Y21"/>
    </sheetView>
  </sheetViews>
  <sheetFormatPr baseColWidth="10" defaultRowHeight="16" outlineLevelCol="1" x14ac:dyDescent="0.2"/>
  <cols>
    <col min="1" max="1" width="10.83203125" style="5"/>
    <col min="4" max="9" width="10.83203125" hidden="1" customWidth="1" outlineLevel="1"/>
    <col min="10" max="10" width="10.83203125" collapsed="1"/>
    <col min="11" max="22" width="0" hidden="1" customWidth="1" outlineLevel="1"/>
    <col min="23" max="23" width="10.83203125" collapsed="1"/>
  </cols>
  <sheetData>
    <row r="1" spans="1:27" s="5" customFormat="1" x14ac:dyDescent="0.2">
      <c r="A1" s="10" t="s">
        <v>0</v>
      </c>
      <c r="B1" s="10" t="s">
        <v>1</v>
      </c>
      <c r="C1" s="10" t="s">
        <v>6</v>
      </c>
      <c r="D1" s="10" t="s">
        <v>2</v>
      </c>
      <c r="E1" s="10"/>
      <c r="F1" s="10"/>
      <c r="G1" s="10"/>
      <c r="H1" s="10"/>
      <c r="I1" s="10"/>
      <c r="J1" s="10"/>
      <c r="K1" s="10" t="s">
        <v>21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 t="s">
        <v>22</v>
      </c>
      <c r="Y1" s="10" t="s">
        <v>23</v>
      </c>
      <c r="Z1" s="10" t="s">
        <v>24</v>
      </c>
      <c r="AA1" s="11" t="s">
        <v>25</v>
      </c>
    </row>
    <row r="2" spans="1:27" s="5" customFormat="1" x14ac:dyDescent="0.2">
      <c r="A2" s="10"/>
      <c r="B2" s="10"/>
      <c r="C2" s="10"/>
      <c r="D2" s="7" t="s">
        <v>3</v>
      </c>
      <c r="E2" s="7" t="s">
        <v>4</v>
      </c>
      <c r="F2" s="7" t="s">
        <v>5</v>
      </c>
      <c r="G2" s="7" t="s">
        <v>7</v>
      </c>
      <c r="H2" s="7" t="s">
        <v>8</v>
      </c>
      <c r="I2" s="7" t="s">
        <v>9</v>
      </c>
      <c r="J2" s="6" t="s">
        <v>11</v>
      </c>
      <c r="K2" s="7" t="s">
        <v>12</v>
      </c>
      <c r="L2" s="7" t="s">
        <v>4</v>
      </c>
      <c r="M2" s="7" t="s">
        <v>5</v>
      </c>
      <c r="N2" s="7" t="s">
        <v>7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T2" s="7" t="s">
        <v>18</v>
      </c>
      <c r="U2" s="7" t="s">
        <v>19</v>
      </c>
      <c r="V2" s="7" t="s">
        <v>20</v>
      </c>
      <c r="W2" s="6" t="s">
        <v>10</v>
      </c>
      <c r="X2" s="10"/>
      <c r="Y2" s="10"/>
      <c r="Z2" s="10"/>
      <c r="AA2" s="11"/>
    </row>
    <row r="3" spans="1:27" x14ac:dyDescent="0.2">
      <c r="A3" s="9">
        <v>74772</v>
      </c>
      <c r="B3" s="1">
        <v>0</v>
      </c>
      <c r="C3" s="1">
        <v>10</v>
      </c>
      <c r="D3" s="1">
        <v>2</v>
      </c>
      <c r="E3" s="1">
        <v>2</v>
      </c>
      <c r="F3" s="1">
        <v>2</v>
      </c>
      <c r="G3" s="1">
        <v>2</v>
      </c>
      <c r="H3" s="1">
        <v>1.5</v>
      </c>
      <c r="I3" s="1">
        <v>3</v>
      </c>
      <c r="J3" s="2">
        <f t="shared" ref="J3:J13" si="0">SUM(D3:I3)</f>
        <v>12.5</v>
      </c>
      <c r="K3" s="2">
        <v>1</v>
      </c>
      <c r="L3" s="2">
        <v>2</v>
      </c>
      <c r="M3" s="8">
        <v>1</v>
      </c>
      <c r="N3" s="2">
        <v>2</v>
      </c>
      <c r="O3" s="2">
        <v>1</v>
      </c>
      <c r="P3" s="2">
        <v>1</v>
      </c>
      <c r="Q3" s="2">
        <v>3</v>
      </c>
      <c r="R3" s="2">
        <v>2</v>
      </c>
      <c r="S3" s="2">
        <v>3</v>
      </c>
      <c r="T3" s="2">
        <v>5</v>
      </c>
      <c r="U3" s="2">
        <v>2</v>
      </c>
      <c r="V3" s="2">
        <v>1</v>
      </c>
      <c r="W3" s="2">
        <f t="shared" ref="W3:W13" si="1">SUM(K3:V3)</f>
        <v>24</v>
      </c>
      <c r="X3" s="2">
        <f t="shared" ref="X3:X13" si="2">SUM(C3,J3,W3)</f>
        <v>46.5</v>
      </c>
      <c r="Y3" s="12">
        <f t="shared" ref="Y3:Y13" si="3">MIN(B3+X3,50)</f>
        <v>46.5</v>
      </c>
      <c r="Z3" s="13">
        <f t="shared" ref="Z3:Z13" si="4">Y3/50</f>
        <v>0.93</v>
      </c>
      <c r="AA3" s="3">
        <f t="shared" ref="AA3:AA13" si="5">50-Y3</f>
        <v>3.5</v>
      </c>
    </row>
    <row r="4" spans="1:27" x14ac:dyDescent="0.2">
      <c r="A4" s="9">
        <v>80186</v>
      </c>
      <c r="B4" s="1">
        <v>4</v>
      </c>
      <c r="C4" s="1">
        <v>8</v>
      </c>
      <c r="D4" s="1">
        <v>2</v>
      </c>
      <c r="E4" s="1">
        <v>2</v>
      </c>
      <c r="F4" s="1">
        <v>2</v>
      </c>
      <c r="G4" s="1">
        <v>2</v>
      </c>
      <c r="H4" s="1">
        <v>3</v>
      </c>
      <c r="I4" s="1">
        <v>4</v>
      </c>
      <c r="J4" s="2">
        <f t="shared" si="0"/>
        <v>15</v>
      </c>
      <c r="K4" s="2">
        <v>1</v>
      </c>
      <c r="L4" s="2">
        <v>2</v>
      </c>
      <c r="M4" s="2">
        <v>2</v>
      </c>
      <c r="N4" s="2">
        <v>2</v>
      </c>
      <c r="O4" s="2">
        <v>1</v>
      </c>
      <c r="P4" s="2">
        <v>1</v>
      </c>
      <c r="Q4" s="2">
        <v>3</v>
      </c>
      <c r="R4" s="2">
        <v>2</v>
      </c>
      <c r="S4" s="2">
        <v>3</v>
      </c>
      <c r="T4" s="2">
        <v>5</v>
      </c>
      <c r="U4" s="2">
        <v>2</v>
      </c>
      <c r="V4" s="2">
        <v>1</v>
      </c>
      <c r="W4" s="2">
        <f t="shared" si="1"/>
        <v>25</v>
      </c>
      <c r="X4" s="2">
        <f t="shared" si="2"/>
        <v>48</v>
      </c>
      <c r="Y4" s="12">
        <f t="shared" si="3"/>
        <v>50</v>
      </c>
      <c r="Z4" s="13">
        <f t="shared" si="4"/>
        <v>1</v>
      </c>
      <c r="AA4" s="3">
        <f t="shared" si="5"/>
        <v>0</v>
      </c>
    </row>
    <row r="5" spans="1:27" x14ac:dyDescent="0.2">
      <c r="A5" s="9">
        <v>64125</v>
      </c>
      <c r="B5" s="1">
        <v>3</v>
      </c>
      <c r="C5" s="1">
        <v>10</v>
      </c>
      <c r="D5" s="1">
        <v>2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2">
        <f t="shared" si="0"/>
        <v>7</v>
      </c>
      <c r="K5" s="2">
        <v>1</v>
      </c>
      <c r="L5" s="2">
        <v>2</v>
      </c>
      <c r="M5" s="8">
        <v>1</v>
      </c>
      <c r="N5" s="2">
        <v>0</v>
      </c>
      <c r="O5" s="2">
        <v>1</v>
      </c>
      <c r="P5" s="2">
        <v>1</v>
      </c>
      <c r="Q5" s="2">
        <v>2</v>
      </c>
      <c r="R5" s="2">
        <v>2</v>
      </c>
      <c r="S5" s="2">
        <v>0</v>
      </c>
      <c r="T5" s="2">
        <v>4</v>
      </c>
      <c r="U5" s="2">
        <v>0</v>
      </c>
      <c r="V5" s="2">
        <v>0</v>
      </c>
      <c r="W5" s="2">
        <f t="shared" si="1"/>
        <v>14</v>
      </c>
      <c r="X5" s="2">
        <f t="shared" si="2"/>
        <v>31</v>
      </c>
      <c r="Y5" s="12">
        <f t="shared" si="3"/>
        <v>34</v>
      </c>
      <c r="Z5" s="13">
        <f t="shared" si="4"/>
        <v>0.68</v>
      </c>
      <c r="AA5" s="3">
        <f t="shared" si="5"/>
        <v>16</v>
      </c>
    </row>
    <row r="6" spans="1:27" x14ac:dyDescent="0.2">
      <c r="A6" s="9">
        <v>79696</v>
      </c>
      <c r="B6" s="1">
        <v>0</v>
      </c>
      <c r="C6" s="1">
        <v>0</v>
      </c>
      <c r="D6" s="1">
        <v>2</v>
      </c>
      <c r="E6" s="1">
        <v>2</v>
      </c>
      <c r="F6" s="1">
        <v>2</v>
      </c>
      <c r="G6" s="1">
        <v>2</v>
      </c>
      <c r="H6" s="1">
        <v>1.5</v>
      </c>
      <c r="I6" s="1">
        <v>3</v>
      </c>
      <c r="J6" s="2">
        <f t="shared" si="0"/>
        <v>12.5</v>
      </c>
      <c r="K6" s="2">
        <v>1</v>
      </c>
      <c r="L6" s="2">
        <v>2</v>
      </c>
      <c r="M6" s="8">
        <v>1</v>
      </c>
      <c r="N6" s="2">
        <v>2</v>
      </c>
      <c r="O6" s="2">
        <v>1</v>
      </c>
      <c r="P6" s="2">
        <v>1</v>
      </c>
      <c r="Q6" s="2">
        <v>2</v>
      </c>
      <c r="R6" s="2">
        <v>2</v>
      </c>
      <c r="S6" s="2">
        <v>0</v>
      </c>
      <c r="T6" s="2">
        <v>0</v>
      </c>
      <c r="U6" s="2">
        <v>0</v>
      </c>
      <c r="V6" s="2">
        <v>0</v>
      </c>
      <c r="W6" s="2">
        <f t="shared" si="1"/>
        <v>12</v>
      </c>
      <c r="X6" s="2">
        <f t="shared" si="2"/>
        <v>24.5</v>
      </c>
      <c r="Y6" s="12">
        <f t="shared" si="3"/>
        <v>24.5</v>
      </c>
      <c r="Z6" s="13">
        <f t="shared" si="4"/>
        <v>0.49</v>
      </c>
      <c r="AA6" s="3">
        <f t="shared" si="5"/>
        <v>25.5</v>
      </c>
    </row>
    <row r="7" spans="1:27" x14ac:dyDescent="0.2">
      <c r="A7" s="9">
        <v>61141</v>
      </c>
      <c r="B7" s="1">
        <v>1</v>
      </c>
      <c r="C7" s="1">
        <v>6</v>
      </c>
      <c r="D7" s="1">
        <v>2</v>
      </c>
      <c r="E7" s="1">
        <v>2</v>
      </c>
      <c r="F7" s="1">
        <v>2</v>
      </c>
      <c r="G7" s="1">
        <v>2</v>
      </c>
      <c r="H7" s="1">
        <v>0</v>
      </c>
      <c r="I7" s="1">
        <v>0</v>
      </c>
      <c r="J7" s="2">
        <f t="shared" si="0"/>
        <v>8</v>
      </c>
      <c r="K7" s="2">
        <v>1</v>
      </c>
      <c r="L7" s="2">
        <v>2</v>
      </c>
      <c r="M7" s="2">
        <v>2</v>
      </c>
      <c r="N7" s="2">
        <v>2</v>
      </c>
      <c r="O7" s="2">
        <v>1</v>
      </c>
      <c r="P7" s="2">
        <v>1</v>
      </c>
      <c r="Q7" s="2">
        <v>3</v>
      </c>
      <c r="R7" s="2">
        <v>2</v>
      </c>
      <c r="S7" s="2">
        <v>0</v>
      </c>
      <c r="T7" s="2">
        <v>4</v>
      </c>
      <c r="U7" s="2">
        <v>2</v>
      </c>
      <c r="V7" s="2">
        <v>1</v>
      </c>
      <c r="W7" s="2">
        <f t="shared" si="1"/>
        <v>21</v>
      </c>
      <c r="X7" s="2">
        <f t="shared" si="2"/>
        <v>35</v>
      </c>
      <c r="Y7" s="12">
        <f t="shared" si="3"/>
        <v>36</v>
      </c>
      <c r="Z7" s="13">
        <f t="shared" si="4"/>
        <v>0.72</v>
      </c>
      <c r="AA7" s="3">
        <f t="shared" si="5"/>
        <v>14</v>
      </c>
    </row>
    <row r="8" spans="1:27" x14ac:dyDescent="0.2">
      <c r="A8" s="9">
        <v>59746</v>
      </c>
      <c r="B8" s="1">
        <v>1</v>
      </c>
      <c r="C8" s="1">
        <v>10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0</v>
      </c>
      <c r="J8" s="2">
        <f t="shared" si="0"/>
        <v>10</v>
      </c>
      <c r="K8" s="2">
        <v>1</v>
      </c>
      <c r="L8" s="2">
        <v>2</v>
      </c>
      <c r="M8" s="8">
        <v>1</v>
      </c>
      <c r="N8" s="2">
        <v>2</v>
      </c>
      <c r="O8" s="2">
        <v>1</v>
      </c>
      <c r="P8" s="2">
        <v>1</v>
      </c>
      <c r="Q8" s="2">
        <v>3</v>
      </c>
      <c r="R8" s="2">
        <v>2</v>
      </c>
      <c r="S8" s="2">
        <v>2</v>
      </c>
      <c r="T8" s="2">
        <v>4</v>
      </c>
      <c r="U8" s="2">
        <v>2</v>
      </c>
      <c r="V8" s="2">
        <v>0.5</v>
      </c>
      <c r="W8" s="2">
        <f t="shared" si="1"/>
        <v>21.5</v>
      </c>
      <c r="X8" s="2">
        <f t="shared" si="2"/>
        <v>41.5</v>
      </c>
      <c r="Y8" s="12">
        <f t="shared" si="3"/>
        <v>42.5</v>
      </c>
      <c r="Z8" s="13">
        <f t="shared" si="4"/>
        <v>0.85</v>
      </c>
      <c r="AA8" s="3">
        <f t="shared" si="5"/>
        <v>7.5</v>
      </c>
    </row>
    <row r="9" spans="1:27" x14ac:dyDescent="0.2">
      <c r="A9" s="9">
        <v>74985</v>
      </c>
      <c r="B9" s="1">
        <v>1</v>
      </c>
      <c r="C9" s="1">
        <v>10</v>
      </c>
      <c r="D9" s="1">
        <v>2</v>
      </c>
      <c r="E9" s="1">
        <v>2</v>
      </c>
      <c r="F9" s="1">
        <v>1</v>
      </c>
      <c r="G9" s="1">
        <v>1</v>
      </c>
      <c r="H9" s="1">
        <v>3</v>
      </c>
      <c r="I9" s="1">
        <v>4</v>
      </c>
      <c r="J9" s="2">
        <f t="shared" si="0"/>
        <v>13</v>
      </c>
      <c r="K9" s="2">
        <v>1</v>
      </c>
      <c r="L9" s="2">
        <v>2</v>
      </c>
      <c r="M9" s="8">
        <v>1</v>
      </c>
      <c r="N9" s="2">
        <v>2</v>
      </c>
      <c r="O9" s="2">
        <v>1</v>
      </c>
      <c r="P9" s="2">
        <v>1</v>
      </c>
      <c r="Q9" s="2">
        <v>3</v>
      </c>
      <c r="R9" s="2">
        <v>2</v>
      </c>
      <c r="S9" s="2">
        <v>2</v>
      </c>
      <c r="T9" s="2">
        <v>5</v>
      </c>
      <c r="U9" s="2">
        <v>2</v>
      </c>
      <c r="V9" s="2">
        <v>1</v>
      </c>
      <c r="W9" s="2">
        <f t="shared" si="1"/>
        <v>23</v>
      </c>
      <c r="X9" s="2">
        <f t="shared" si="2"/>
        <v>46</v>
      </c>
      <c r="Y9" s="12">
        <f t="shared" si="3"/>
        <v>47</v>
      </c>
      <c r="Z9" s="13">
        <f t="shared" si="4"/>
        <v>0.94</v>
      </c>
      <c r="AA9" s="3">
        <f t="shared" si="5"/>
        <v>3</v>
      </c>
    </row>
    <row r="10" spans="1:27" x14ac:dyDescent="0.2">
      <c r="A10" s="9">
        <v>64532</v>
      </c>
      <c r="B10" s="1">
        <v>0</v>
      </c>
      <c r="C10" s="1">
        <v>8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0</v>
      </c>
      <c r="J10" s="2">
        <f t="shared" si="0"/>
        <v>4</v>
      </c>
      <c r="K10" s="2">
        <v>0</v>
      </c>
      <c r="L10" s="2">
        <v>2</v>
      </c>
      <c r="M10" s="8">
        <v>1</v>
      </c>
      <c r="N10" s="2">
        <v>2</v>
      </c>
      <c r="O10" s="2">
        <v>1</v>
      </c>
      <c r="P10" s="2">
        <v>1</v>
      </c>
      <c r="Q10" s="2">
        <v>3</v>
      </c>
      <c r="R10" s="2">
        <v>2</v>
      </c>
      <c r="S10" s="2">
        <v>0</v>
      </c>
      <c r="T10" s="2">
        <v>4</v>
      </c>
      <c r="U10" s="2">
        <v>2</v>
      </c>
      <c r="V10" s="2">
        <v>1</v>
      </c>
      <c r="W10" s="2">
        <f t="shared" si="1"/>
        <v>19</v>
      </c>
      <c r="X10" s="2">
        <f t="shared" si="2"/>
        <v>31</v>
      </c>
      <c r="Y10" s="12">
        <f t="shared" si="3"/>
        <v>31</v>
      </c>
      <c r="Z10" s="13">
        <f t="shared" si="4"/>
        <v>0.62</v>
      </c>
      <c r="AA10" s="3">
        <f t="shared" si="5"/>
        <v>19</v>
      </c>
    </row>
    <row r="11" spans="1:27" x14ac:dyDescent="0.2">
      <c r="A11" s="9">
        <v>74438</v>
      </c>
      <c r="B11" s="1">
        <v>1</v>
      </c>
      <c r="C11" s="1">
        <v>7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2">
        <f t="shared" si="0"/>
        <v>12</v>
      </c>
      <c r="K11" s="2">
        <v>1</v>
      </c>
      <c r="L11" s="2">
        <v>2</v>
      </c>
      <c r="M11" s="8">
        <v>0</v>
      </c>
      <c r="N11" s="2">
        <v>2</v>
      </c>
      <c r="O11" s="2">
        <v>1</v>
      </c>
      <c r="P11" s="2">
        <v>1</v>
      </c>
      <c r="Q11" s="2">
        <v>3</v>
      </c>
      <c r="R11" s="2">
        <v>2</v>
      </c>
      <c r="S11" s="2">
        <v>0</v>
      </c>
      <c r="T11" s="2">
        <v>4</v>
      </c>
      <c r="U11" s="2">
        <v>2</v>
      </c>
      <c r="V11" s="2">
        <v>1</v>
      </c>
      <c r="W11" s="2">
        <f t="shared" si="1"/>
        <v>19</v>
      </c>
      <c r="X11" s="2">
        <f t="shared" si="2"/>
        <v>38</v>
      </c>
      <c r="Y11" s="12">
        <f t="shared" si="3"/>
        <v>39</v>
      </c>
      <c r="Z11" s="13">
        <f t="shared" si="4"/>
        <v>0.78</v>
      </c>
      <c r="AA11" s="3">
        <f t="shared" si="5"/>
        <v>11</v>
      </c>
    </row>
    <row r="12" spans="1:27" x14ac:dyDescent="0.2">
      <c r="A12" s="9">
        <v>74826</v>
      </c>
      <c r="B12" s="1">
        <v>1</v>
      </c>
      <c r="C12" s="1">
        <v>10</v>
      </c>
      <c r="D12" s="1">
        <v>2</v>
      </c>
      <c r="E12" s="1">
        <v>2</v>
      </c>
      <c r="F12" s="1">
        <v>1</v>
      </c>
      <c r="G12" s="1">
        <v>2</v>
      </c>
      <c r="H12" s="1">
        <v>3</v>
      </c>
      <c r="I12" s="1">
        <v>0</v>
      </c>
      <c r="J12" s="2">
        <f t="shared" si="0"/>
        <v>10</v>
      </c>
      <c r="K12" s="2">
        <v>1</v>
      </c>
      <c r="L12" s="2">
        <v>2</v>
      </c>
      <c r="M12" s="2">
        <v>2</v>
      </c>
      <c r="N12" s="2">
        <v>2</v>
      </c>
      <c r="O12" s="2">
        <v>1</v>
      </c>
      <c r="P12" s="2">
        <v>1</v>
      </c>
      <c r="Q12" s="2">
        <v>3</v>
      </c>
      <c r="R12" s="2">
        <v>2</v>
      </c>
      <c r="S12" s="2">
        <v>2</v>
      </c>
      <c r="T12" s="2">
        <v>5</v>
      </c>
      <c r="U12" s="2">
        <v>2</v>
      </c>
      <c r="V12" s="2">
        <v>1</v>
      </c>
      <c r="W12" s="2">
        <f t="shared" si="1"/>
        <v>24</v>
      </c>
      <c r="X12" s="2">
        <f t="shared" si="2"/>
        <v>44</v>
      </c>
      <c r="Y12" s="12">
        <f t="shared" si="3"/>
        <v>45</v>
      </c>
      <c r="Z12" s="13">
        <f t="shared" si="4"/>
        <v>0.9</v>
      </c>
      <c r="AA12" s="3">
        <f t="shared" si="5"/>
        <v>5</v>
      </c>
    </row>
    <row r="13" spans="1:27" x14ac:dyDescent="0.2">
      <c r="A13" s="9">
        <v>60189</v>
      </c>
      <c r="B13" s="1">
        <v>0</v>
      </c>
      <c r="C13" s="1">
        <v>10</v>
      </c>
      <c r="D13" s="1">
        <v>1</v>
      </c>
      <c r="E13" s="1">
        <v>1</v>
      </c>
      <c r="F13" s="1">
        <v>2</v>
      </c>
      <c r="G13" s="1">
        <v>2</v>
      </c>
      <c r="H13" s="1">
        <v>3</v>
      </c>
      <c r="I13" s="1">
        <v>2</v>
      </c>
      <c r="J13" s="2">
        <f t="shared" si="0"/>
        <v>11</v>
      </c>
      <c r="K13" s="2">
        <v>1</v>
      </c>
      <c r="L13" s="2">
        <v>2</v>
      </c>
      <c r="M13" s="8">
        <v>1</v>
      </c>
      <c r="N13" s="2">
        <v>0</v>
      </c>
      <c r="O13" s="2">
        <v>1</v>
      </c>
      <c r="P13" s="2">
        <v>1</v>
      </c>
      <c r="Q13" s="2">
        <v>3</v>
      </c>
      <c r="R13" s="2">
        <v>2</v>
      </c>
      <c r="S13" s="2">
        <v>3</v>
      </c>
      <c r="T13" s="2">
        <v>0</v>
      </c>
      <c r="U13" s="2">
        <v>0</v>
      </c>
      <c r="V13" s="2">
        <v>0</v>
      </c>
      <c r="W13" s="2">
        <f t="shared" si="1"/>
        <v>14</v>
      </c>
      <c r="X13" s="2">
        <f t="shared" si="2"/>
        <v>35</v>
      </c>
      <c r="Y13" s="12">
        <f t="shared" si="3"/>
        <v>35</v>
      </c>
      <c r="Z13" s="13">
        <f t="shared" si="4"/>
        <v>0.7</v>
      </c>
      <c r="AA13" s="3">
        <f t="shared" si="5"/>
        <v>15</v>
      </c>
    </row>
    <row r="14" spans="1:27" x14ac:dyDescent="0.2">
      <c r="A14" s="9"/>
      <c r="B14" s="1"/>
      <c r="C14" s="1"/>
      <c r="D14" s="1"/>
      <c r="E14" s="1"/>
      <c r="F14" s="1"/>
      <c r="G14" s="1"/>
      <c r="H14" s="1"/>
      <c r="I14" s="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3"/>
      <c r="Z14" s="4"/>
      <c r="AA14" s="3"/>
    </row>
    <row r="15" spans="1:27" x14ac:dyDescent="0.2">
      <c r="A15" s="9">
        <v>53474</v>
      </c>
      <c r="B15" s="1">
        <v>5</v>
      </c>
      <c r="C15" s="1"/>
      <c r="D15" s="1"/>
      <c r="E15" s="1"/>
      <c r="F15" s="1"/>
      <c r="G15" s="1"/>
      <c r="H15" s="1"/>
      <c r="I15" s="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"/>
      <c r="Z15" s="4"/>
      <c r="AA15" s="3"/>
    </row>
    <row r="16" spans="1:27" x14ac:dyDescent="0.2">
      <c r="A16" s="9">
        <v>56280</v>
      </c>
      <c r="B16" s="1">
        <v>1</v>
      </c>
      <c r="C16" s="1"/>
    </row>
    <row r="17" spans="1:3" x14ac:dyDescent="0.2">
      <c r="A17" s="9">
        <v>74496</v>
      </c>
      <c r="B17" s="1">
        <v>5</v>
      </c>
      <c r="C17" s="1"/>
    </row>
    <row r="18" spans="1:3" x14ac:dyDescent="0.2">
      <c r="A18" s="9">
        <v>63991</v>
      </c>
      <c r="B18" s="1">
        <v>3</v>
      </c>
      <c r="C18" s="1"/>
    </row>
    <row r="19" spans="1:3" x14ac:dyDescent="0.2">
      <c r="A19" s="9">
        <v>79014</v>
      </c>
      <c r="B19" s="1">
        <v>5</v>
      </c>
    </row>
  </sheetData>
  <mergeCells count="9">
    <mergeCell ref="D1:J1"/>
    <mergeCell ref="C1:C2"/>
    <mergeCell ref="B1:B2"/>
    <mergeCell ref="A1:A2"/>
    <mergeCell ref="K1:W1"/>
    <mergeCell ref="X1:X2"/>
    <mergeCell ref="Y1:Y2"/>
    <mergeCell ref="Z1:Z2"/>
    <mergeCell ref="AA1:AA2"/>
  </mergeCell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Krzysztof NOSARZEWSKI</dc:creator>
  <cp:lastModifiedBy>Aleksander Krzysztof NOSARZEWSKI</cp:lastModifiedBy>
  <dcterms:created xsi:type="dcterms:W3CDTF">2018-03-13T18:38:59Z</dcterms:created>
  <dcterms:modified xsi:type="dcterms:W3CDTF">2018-03-31T23:46:59Z</dcterms:modified>
</cp:coreProperties>
</file>