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53" i="1" l="1"/>
  <c r="M453" i="1" s="1"/>
  <c r="N453" i="1" s="1"/>
  <c r="D453" i="1"/>
  <c r="K453" i="1"/>
  <c r="C454" i="1"/>
  <c r="M454" i="1" s="1"/>
  <c r="N454" i="1" s="1"/>
  <c r="D454" i="1"/>
  <c r="K454" i="1"/>
  <c r="C444" i="1"/>
  <c r="M444" i="1" s="1"/>
  <c r="N444" i="1" s="1"/>
  <c r="D444" i="1"/>
  <c r="K444" i="1"/>
  <c r="C445" i="1"/>
  <c r="M445" i="1" s="1"/>
  <c r="N445" i="1" s="1"/>
  <c r="D445" i="1"/>
  <c r="K445" i="1"/>
  <c r="C446" i="1"/>
  <c r="M446" i="1" s="1"/>
  <c r="N446" i="1" s="1"/>
  <c r="D446" i="1"/>
  <c r="K446" i="1"/>
  <c r="C447" i="1"/>
  <c r="M447" i="1" s="1"/>
  <c r="N447" i="1" s="1"/>
  <c r="D447" i="1"/>
  <c r="K447" i="1"/>
  <c r="C448" i="1"/>
  <c r="M448" i="1" s="1"/>
  <c r="N448" i="1" s="1"/>
  <c r="D448" i="1"/>
  <c r="K448" i="1"/>
  <c r="C449" i="1"/>
  <c r="M449" i="1" s="1"/>
  <c r="N449" i="1" s="1"/>
  <c r="D449" i="1"/>
  <c r="K449" i="1"/>
  <c r="C450" i="1"/>
  <c r="M450" i="1" s="1"/>
  <c r="N450" i="1" s="1"/>
  <c r="D450" i="1"/>
  <c r="K450" i="1"/>
  <c r="C451" i="1"/>
  <c r="M451" i="1" s="1"/>
  <c r="N451" i="1" s="1"/>
  <c r="D451" i="1"/>
  <c r="K451" i="1"/>
  <c r="C452" i="1"/>
  <c r="M452" i="1" s="1"/>
  <c r="N452" i="1" s="1"/>
  <c r="D452" i="1"/>
  <c r="K452" i="1"/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<sst xmlns="http://schemas.openxmlformats.org/spreadsheetml/2006/main" count="38" uniqueCount="17">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</sst>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4"/>
  <sheetViews>
    <sheetView tabSelected="1" workbookViewId="0">
      <pane ySplit="1" topLeftCell="A441" activePane="bottomLeft" state="frozen"/>
      <selection pane="bottomLeft" activeCell="K454" sqref="K45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  <row r="444" spans="1:14" ht="15.75" x14ac:dyDescent="0.25">
      <c r="A444" s="6">
        <v>44346</v>
      </c>
      <c r="B444" s="1">
        <v>418221</v>
      </c>
      <c r="C444" s="7">
        <f t="shared" ref="C444:C453" si="63">B444-B443</f>
        <v>115</v>
      </c>
      <c r="D444" s="7">
        <f t="shared" ref="D444:D453" si="64">B444-SUM(G444:H444)</f>
        <v>20205</v>
      </c>
      <c r="G444">
        <v>17657</v>
      </c>
      <c r="H444">
        <v>380359</v>
      </c>
      <c r="I444">
        <v>3197</v>
      </c>
      <c r="J444">
        <v>364</v>
      </c>
      <c r="K444" s="13">
        <f t="shared" ref="K444:K453" si="65">G444/B444</f>
        <v>4.2219305104239144E-2</v>
      </c>
      <c r="L444">
        <v>7850</v>
      </c>
      <c r="M444" s="1">
        <f t="shared" ref="M444:M453" si="66">C444</f>
        <v>115</v>
      </c>
      <c r="N444" s="13">
        <f t="shared" ref="N444:N453" si="67">M444/L444</f>
        <v>1.4649681528662421E-2</v>
      </c>
    </row>
    <row r="445" spans="1:14" ht="15.75" x14ac:dyDescent="0.25">
      <c r="A445" s="6">
        <v>44347</v>
      </c>
      <c r="B445" s="1">
        <v>418274</v>
      </c>
      <c r="C445" s="7">
        <f t="shared" si="63"/>
        <v>53</v>
      </c>
      <c r="D445" s="7">
        <f t="shared" si="64"/>
        <v>20075</v>
      </c>
      <c r="G445">
        <v>17662</v>
      </c>
      <c r="H445">
        <v>380537</v>
      </c>
      <c r="I445">
        <v>3176</v>
      </c>
      <c r="J445">
        <v>359</v>
      </c>
      <c r="K445" s="13">
        <f t="shared" si="65"/>
        <v>4.2225909332160257E-2</v>
      </c>
      <c r="L445">
        <v>4377</v>
      </c>
      <c r="M445" s="1">
        <f t="shared" si="66"/>
        <v>53</v>
      </c>
      <c r="N445" s="13">
        <f t="shared" si="67"/>
        <v>1.2108750285583733E-2</v>
      </c>
    </row>
    <row r="446" spans="1:14" ht="15.75" x14ac:dyDescent="0.25">
      <c r="A446" s="6">
        <v>44348</v>
      </c>
      <c r="B446" s="1">
        <v>418577</v>
      </c>
      <c r="C446" s="7">
        <f t="shared" si="63"/>
        <v>303</v>
      </c>
      <c r="D446" s="7">
        <f t="shared" si="64"/>
        <v>18694</v>
      </c>
      <c r="G446">
        <v>17700</v>
      </c>
      <c r="H446">
        <v>382183</v>
      </c>
      <c r="I446">
        <v>3054</v>
      </c>
      <c r="J446">
        <v>348</v>
      </c>
      <c r="K446" s="13">
        <f t="shared" si="65"/>
        <v>4.2286126566916001E-2</v>
      </c>
      <c r="L446">
        <v>16978</v>
      </c>
      <c r="M446" s="1">
        <f t="shared" si="66"/>
        <v>303</v>
      </c>
      <c r="N446" s="13">
        <f t="shared" si="67"/>
        <v>1.7846625044174814E-2</v>
      </c>
    </row>
    <row r="447" spans="1:14" ht="15.75" x14ac:dyDescent="0.25">
      <c r="A447" s="6">
        <v>44349</v>
      </c>
      <c r="B447" s="1">
        <v>418813</v>
      </c>
      <c r="C447" s="7">
        <f t="shared" si="63"/>
        <v>236</v>
      </c>
      <c r="D447" s="7">
        <f t="shared" si="64"/>
        <v>17322</v>
      </c>
      <c r="G447">
        <v>17726</v>
      </c>
      <c r="H447">
        <v>383765</v>
      </c>
      <c r="I447">
        <v>2942</v>
      </c>
      <c r="J447">
        <v>322</v>
      </c>
      <c r="K447" s="13">
        <f t="shared" si="65"/>
        <v>4.2324378660643293E-2</v>
      </c>
      <c r="L447">
        <v>6807</v>
      </c>
      <c r="M447" s="1">
        <f t="shared" si="66"/>
        <v>236</v>
      </c>
      <c r="N447" s="13">
        <f t="shared" si="67"/>
        <v>3.4670192448949609E-2</v>
      </c>
    </row>
    <row r="448" spans="1:14" ht="15.75" x14ac:dyDescent="0.25">
      <c r="A448" s="6">
        <v>44350</v>
      </c>
      <c r="B448" s="1">
        <v>419010</v>
      </c>
      <c r="C448" s="7">
        <f t="shared" si="63"/>
        <v>197</v>
      </c>
      <c r="D448" s="7">
        <f t="shared" si="64"/>
        <v>16486</v>
      </c>
      <c r="G448">
        <v>17747</v>
      </c>
      <c r="H448">
        <v>384777</v>
      </c>
      <c r="I448">
        <v>2881</v>
      </c>
      <c r="J448">
        <v>326</v>
      </c>
      <c r="K448" s="13">
        <f t="shared" si="65"/>
        <v>4.2354597742297322E-2</v>
      </c>
      <c r="L448">
        <v>4967</v>
      </c>
      <c r="M448" s="1">
        <f t="shared" si="66"/>
        <v>197</v>
      </c>
      <c r="N448" s="13">
        <f t="shared" si="67"/>
        <v>3.9661767666599554E-2</v>
      </c>
    </row>
    <row r="449" spans="1:14" ht="15.75" x14ac:dyDescent="0.25">
      <c r="A449" s="6">
        <v>44351</v>
      </c>
      <c r="B449" s="1">
        <v>419180</v>
      </c>
      <c r="C449" s="7">
        <f t="shared" si="63"/>
        <v>170</v>
      </c>
      <c r="D449" s="7">
        <f t="shared" si="64"/>
        <v>16117</v>
      </c>
      <c r="G449">
        <v>17792</v>
      </c>
      <c r="H449">
        <v>385271</v>
      </c>
      <c r="I449">
        <v>2765</v>
      </c>
      <c r="J449">
        <v>309</v>
      </c>
      <c r="K449" s="13">
        <f t="shared" si="65"/>
        <v>4.2444773128488954E-2</v>
      </c>
      <c r="L449">
        <v>15295</v>
      </c>
      <c r="M449" s="1">
        <f t="shared" si="66"/>
        <v>170</v>
      </c>
      <c r="N449" s="13">
        <f t="shared" si="67"/>
        <v>1.1114743380189604E-2</v>
      </c>
    </row>
    <row r="450" spans="1:14" ht="15.75" x14ac:dyDescent="0.25">
      <c r="A450" s="6">
        <v>44352</v>
      </c>
      <c r="B450" s="1">
        <v>419337</v>
      </c>
      <c r="C450" s="7">
        <f t="shared" si="63"/>
        <v>157</v>
      </c>
      <c r="D450" s="7">
        <f t="shared" si="64"/>
        <v>15596</v>
      </c>
      <c r="G450">
        <v>17810</v>
      </c>
      <c r="H450">
        <v>385931</v>
      </c>
      <c r="I450">
        <v>2629</v>
      </c>
      <c r="J450">
        <v>293</v>
      </c>
      <c r="K450" s="13">
        <f t="shared" si="65"/>
        <v>4.2471806685315153E-2</v>
      </c>
      <c r="L450">
        <v>14275</v>
      </c>
      <c r="M450" s="1">
        <f t="shared" si="66"/>
        <v>157</v>
      </c>
      <c r="N450" s="13">
        <f t="shared" si="67"/>
        <v>1.0998248686514887E-2</v>
      </c>
    </row>
    <row r="451" spans="1:14" ht="15.75" x14ac:dyDescent="0.25">
      <c r="A451" s="6">
        <v>44353</v>
      </c>
      <c r="B451" s="1">
        <v>419426</v>
      </c>
      <c r="C451" s="7">
        <f t="shared" si="63"/>
        <v>89</v>
      </c>
      <c r="D451" s="7">
        <f t="shared" si="64"/>
        <v>15545</v>
      </c>
      <c r="G451">
        <v>17813</v>
      </c>
      <c r="H451">
        <v>386068</v>
      </c>
      <c r="I451">
        <v>2619</v>
      </c>
      <c r="J451">
        <v>293</v>
      </c>
      <c r="K451" s="13">
        <f t="shared" si="65"/>
        <v>4.246994702283597E-2</v>
      </c>
      <c r="L451">
        <v>6333</v>
      </c>
      <c r="M451" s="1">
        <f t="shared" si="66"/>
        <v>89</v>
      </c>
      <c r="N451" s="13">
        <f t="shared" si="67"/>
        <v>1.405337123006474E-2</v>
      </c>
    </row>
    <row r="452" spans="1:14" ht="15.75" x14ac:dyDescent="0.25">
      <c r="A452" s="6">
        <v>44354</v>
      </c>
      <c r="B452" s="1">
        <v>419473</v>
      </c>
      <c r="C452" s="7">
        <f t="shared" si="63"/>
        <v>47</v>
      </c>
      <c r="D452" s="7">
        <f t="shared" si="64"/>
        <v>15554</v>
      </c>
      <c r="G452">
        <v>17820</v>
      </c>
      <c r="H452">
        <v>386099</v>
      </c>
      <c r="I452">
        <v>2613</v>
      </c>
      <c r="J452">
        <v>287</v>
      </c>
      <c r="K452" s="13">
        <f t="shared" si="65"/>
        <v>4.2481876068304752E-2</v>
      </c>
      <c r="L452">
        <v>5601</v>
      </c>
      <c r="M452" s="1">
        <f t="shared" si="66"/>
        <v>47</v>
      </c>
      <c r="N452" s="13">
        <f t="shared" si="67"/>
        <v>8.3913586859489381E-3</v>
      </c>
    </row>
    <row r="453" spans="1:14" ht="15.75" x14ac:dyDescent="0.25">
      <c r="A453" s="6">
        <v>44355</v>
      </c>
      <c r="B453" s="1">
        <v>419681</v>
      </c>
      <c r="C453" s="7">
        <f t="shared" si="63"/>
        <v>208</v>
      </c>
      <c r="D453" s="7">
        <f t="shared" si="64"/>
        <v>15134</v>
      </c>
      <c r="G453">
        <v>17854</v>
      </c>
      <c r="H453">
        <v>386693</v>
      </c>
      <c r="I453">
        <v>2521</v>
      </c>
      <c r="J453">
        <v>277</v>
      </c>
      <c r="K453" s="13">
        <f t="shared" si="65"/>
        <v>4.2541835346370217E-2</v>
      </c>
      <c r="L453">
        <v>13358</v>
      </c>
      <c r="M453" s="1">
        <f t="shared" si="66"/>
        <v>208</v>
      </c>
      <c r="N453" s="13">
        <f t="shared" si="67"/>
        <v>1.5571193292409044E-2</v>
      </c>
    </row>
    <row r="454" spans="1:14" ht="15.75" x14ac:dyDescent="0.25">
      <c r="A454" s="6">
        <v>44356</v>
      </c>
      <c r="B454" s="1">
        <v>419859</v>
      </c>
      <c r="C454" s="7">
        <f t="shared" ref="C454" si="68">B454-B453</f>
        <v>178</v>
      </c>
      <c r="D454" s="7">
        <f t="shared" ref="D454" si="69">B454-SUM(G454:H454)</f>
        <v>14583</v>
      </c>
      <c r="G454">
        <v>17860</v>
      </c>
      <c r="H454">
        <v>387416</v>
      </c>
      <c r="I454">
        <v>2467</v>
      </c>
      <c r="J454">
        <v>267</v>
      </c>
      <c r="K454" s="13">
        <f t="shared" ref="K454" si="70">G454/B454</f>
        <v>4.2538090168366044E-2</v>
      </c>
      <c r="L454">
        <v>15149</v>
      </c>
      <c r="M454" s="1">
        <f t="shared" ref="M454" si="71">C454</f>
        <v>178</v>
      </c>
      <c r="N454" s="13">
        <f t="shared" ref="N454" si="72">M454/L454</f>
        <v>1.1749950491781637E-2</v>
      </c>
    </row>
  </sheetData>
  <conditionalFormatting sqref="E6 F4:F6 E7:F32 F32:F44 E33:E44">
    <cfRule type="cellIs" dxfId="9" priority="5" operator="greaterThan">
      <formula>E3</formula>
    </cfRule>
  </conditionalFormatting>
  <conditionalFormatting sqref="A13:A454">
    <cfRule type="timePeriod" dxfId="8" priority="4" timePeriod="today">
      <formula>FLOOR(A13,1)=TODAY()</formula>
    </cfRule>
  </conditionalFormatting>
  <conditionalFormatting sqref="E45:F45">
    <cfRule type="cellIs" dxfId="7" priority="7" operator="greaterThan">
      <formula>E44</formula>
    </cfRule>
  </conditionalFormatting>
  <conditionalFormatting sqref="F46:F179">
    <cfRule type="cellIs" dxfId="6" priority="3" operator="greaterThan">
      <formula>F45</formula>
    </cfRule>
  </conditionalFormatting>
  <conditionalFormatting sqref="E46:E179">
    <cfRule type="cellIs" dxfId="5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2021-06-09T08:17:59Z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