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15315" windowHeight="6990"/>
  </bookViews>
  <sheets>
    <sheet name="17-00" sheetId="1" r:id="rId1"/>
    <sheet name="8-00" sheetId="2" r:id="rId2"/>
    <sheet name="vidin" sheetId="3" r:id="rId3"/>
  </sheets>
  <definedNames>
    <definedName name="walnutphp" localSheetId="0">'17-00'!$A$1:$H$4</definedName>
  </definedNames>
  <calcPr calcId="144525"/>
</workbook>
</file>

<file path=xl/calcChain.xml><?xml version="1.0" encoding="utf-8"?>
<calcChain xmlns="http://schemas.openxmlformats.org/spreadsheetml/2006/main">
  <c r="K270" i="1" l="1"/>
  <c r="D270" i="1"/>
  <c r="C270" i="1"/>
  <c r="M270" i="1" s="1"/>
  <c r="N270" i="1" s="1"/>
  <c r="K269" i="1" l="1"/>
  <c r="D269" i="1"/>
  <c r="C269" i="1"/>
  <c r="M269" i="1" s="1"/>
  <c r="N269" i="1" s="1"/>
  <c r="D268" i="1" l="1"/>
  <c r="C268" i="1"/>
  <c r="M268" i="1" s="1"/>
  <c r="N268" i="1" s="1"/>
  <c r="K268" i="1"/>
  <c r="K267" i="1" l="1"/>
  <c r="D267" i="1"/>
  <c r="C267" i="1"/>
  <c r="M267" i="1" s="1"/>
  <c r="N267" i="1" s="1"/>
  <c r="K266" i="1" l="1"/>
  <c r="M266" i="1"/>
  <c r="N266" i="1" s="1"/>
  <c r="D266" i="1"/>
  <c r="C266" i="1"/>
  <c r="C265" i="1" l="1"/>
  <c r="M265" i="1" s="1"/>
  <c r="N265" i="1" s="1"/>
  <c r="D265" i="1"/>
  <c r="K265" i="1"/>
  <c r="K264" i="1" l="1"/>
  <c r="D264" i="1"/>
  <c r="C264" i="1"/>
  <c r="M264" i="1" s="1"/>
  <c r="N264" i="1" s="1"/>
  <c r="K263" i="1" l="1"/>
  <c r="D263" i="1"/>
  <c r="C263" i="1"/>
  <c r="M263" i="1" s="1"/>
  <c r="N263" i="1" s="1"/>
  <c r="K262" i="1" l="1"/>
  <c r="C262" i="1"/>
  <c r="M262" i="1" s="1"/>
  <c r="N262" i="1" s="1"/>
  <c r="D262" i="1"/>
  <c r="K261" i="1" l="1"/>
  <c r="D261" i="1"/>
  <c r="C261" i="1"/>
  <c r="M261" i="1" s="1"/>
  <c r="N261" i="1" s="1"/>
  <c r="K260" i="1" l="1"/>
  <c r="D260" i="1"/>
  <c r="C260" i="1"/>
  <c r="M260" i="1" s="1"/>
  <c r="N260" i="1" s="1"/>
  <c r="K259" i="1" l="1"/>
  <c r="C259" i="1"/>
  <c r="M259" i="1" s="1"/>
  <c r="N259" i="1" s="1"/>
  <c r="D259" i="1"/>
  <c r="K258" i="1" l="1"/>
  <c r="D258" i="1"/>
  <c r="C258" i="1"/>
  <c r="M258" i="1" s="1"/>
  <c r="N258" i="1" s="1"/>
  <c r="D257" i="1" l="1"/>
  <c r="C257" i="1"/>
  <c r="M257" i="1" s="1"/>
  <c r="N257" i="1" s="1"/>
  <c r="K257" i="1"/>
  <c r="D256" i="1" l="1"/>
  <c r="K256" i="1"/>
  <c r="C256" i="1" l="1"/>
  <c r="M256" i="1" s="1"/>
  <c r="N256" i="1" s="1"/>
  <c r="D255" i="1" l="1"/>
  <c r="K255" i="1"/>
  <c r="C255" i="1"/>
  <c r="M255" i="1" s="1"/>
  <c r="N255" i="1" s="1"/>
  <c r="M254" i="1" l="1"/>
  <c r="N254" i="1" s="1"/>
  <c r="K254" i="1"/>
  <c r="D254" i="1"/>
  <c r="C254" i="1"/>
  <c r="K253" i="1" l="1"/>
  <c r="D253" i="1"/>
  <c r="C253" i="1"/>
  <c r="M253" i="1" s="1"/>
  <c r="N253" i="1" s="1"/>
  <c r="K252" i="1" l="1"/>
  <c r="D252" i="1"/>
  <c r="C252" i="1"/>
  <c r="M252" i="1" s="1"/>
  <c r="N252" i="1" s="1"/>
  <c r="K251" i="1" l="1"/>
  <c r="D251" i="1"/>
  <c r="F251" i="1" s="1"/>
  <c r="C251" i="1"/>
  <c r="M251" i="1" l="1"/>
  <c r="N251" i="1" s="1"/>
  <c r="E251" i="1"/>
  <c r="K250" i="1"/>
  <c r="D250" i="1"/>
  <c r="C250" i="1"/>
  <c r="M250" i="1" s="1"/>
  <c r="N250" i="1" s="1"/>
  <c r="K249" i="1" l="1"/>
  <c r="D249" i="1"/>
  <c r="C249" i="1"/>
  <c r="M249" i="1" s="1"/>
  <c r="N249" i="1" s="1"/>
  <c r="K248" i="1" l="1"/>
  <c r="D248" i="1"/>
  <c r="C248" i="1"/>
  <c r="M248" i="1" s="1"/>
  <c r="N248" i="1" s="1"/>
  <c r="K247" i="1" l="1"/>
  <c r="D247" i="1"/>
  <c r="C247" i="1"/>
  <c r="M247" i="1" s="1"/>
  <c r="N247" i="1" s="1"/>
  <c r="K246" i="1" l="1"/>
  <c r="D246" i="1"/>
  <c r="C246" i="1"/>
  <c r="M246" i="1" s="1"/>
  <c r="N246" i="1" s="1"/>
  <c r="K245" i="1" l="1"/>
  <c r="D245" i="1"/>
  <c r="C245" i="1"/>
  <c r="M245" i="1" s="1"/>
  <c r="N245" i="1" s="1"/>
  <c r="K244" i="1" l="1"/>
  <c r="D244" i="1"/>
  <c r="C244" i="1"/>
  <c r="M244" i="1" s="1"/>
  <c r="N244" i="1" s="1"/>
  <c r="C243" i="1" l="1"/>
  <c r="M243" i="1" s="1"/>
  <c r="N243" i="1" s="1"/>
  <c r="D243" i="1"/>
  <c r="K243" i="1"/>
  <c r="D242" i="1" l="1"/>
  <c r="K242" i="1"/>
  <c r="C242" i="1"/>
  <c r="M242" i="1" s="1"/>
  <c r="N242" i="1" s="1"/>
  <c r="D241" i="1"/>
  <c r="K241" i="1"/>
  <c r="C241" i="1"/>
  <c r="M241" i="1" s="1"/>
  <c r="N241" i="1" s="1"/>
  <c r="K240" i="1" l="1"/>
  <c r="D240" i="1"/>
  <c r="C240" i="1"/>
  <c r="M240" i="1" s="1"/>
  <c r="N240" i="1" s="1"/>
  <c r="C239" i="1" l="1"/>
  <c r="M239" i="1" s="1"/>
  <c r="N239" i="1" s="1"/>
  <c r="D239" i="1"/>
  <c r="K239" i="1"/>
  <c r="K238" i="1" l="1"/>
  <c r="D238" i="1"/>
  <c r="C238" i="1"/>
  <c r="M238" i="1" s="1"/>
  <c r="N238" i="1" s="1"/>
  <c r="K237" i="1" l="1"/>
  <c r="D237" i="1"/>
  <c r="C237" i="1"/>
  <c r="M237" i="1" s="1"/>
  <c r="N237" i="1" s="1"/>
  <c r="C236" i="1" l="1"/>
  <c r="M236" i="1" s="1"/>
  <c r="N236" i="1" s="1"/>
  <c r="D236" i="1"/>
  <c r="K236" i="1"/>
  <c r="K235" i="1" l="1"/>
  <c r="D235" i="1"/>
  <c r="C235" i="1"/>
  <c r="M235" i="1" s="1"/>
  <c r="N235" i="1" s="1"/>
  <c r="D234" i="1" l="1"/>
  <c r="C234" i="1"/>
  <c r="M234" i="1" s="1"/>
  <c r="N234" i="1" s="1"/>
  <c r="K234" i="1"/>
  <c r="K233" i="1" l="1"/>
  <c r="D233" i="1"/>
  <c r="C233" i="1"/>
  <c r="M233" i="1" s="1"/>
  <c r="N233" i="1" s="1"/>
  <c r="D232" i="1" l="1"/>
  <c r="C232" i="1"/>
  <c r="M232" i="1" s="1"/>
  <c r="N232" i="1" s="1"/>
  <c r="K232" i="1"/>
  <c r="K231" i="1" l="1"/>
  <c r="C231" i="1"/>
  <c r="M231" i="1" s="1"/>
  <c r="N231" i="1" s="1"/>
  <c r="D231" i="1"/>
  <c r="C230" i="1" l="1"/>
  <c r="M230" i="1" s="1"/>
  <c r="N230" i="1" s="1"/>
  <c r="K230" i="1"/>
  <c r="D230" i="1"/>
  <c r="D229" i="1" l="1"/>
  <c r="C229" i="1"/>
  <c r="M229" i="1" s="1"/>
  <c r="N229" i="1" s="1"/>
  <c r="K229" i="1"/>
  <c r="C228" i="1" l="1"/>
  <c r="M228" i="1" s="1"/>
  <c r="N228" i="1" s="1"/>
  <c r="K228" i="1"/>
  <c r="D228" i="1"/>
  <c r="K227" i="1" l="1"/>
  <c r="D227" i="1"/>
  <c r="C227" i="1"/>
  <c r="M227" i="1" s="1"/>
  <c r="N227" i="1" s="1"/>
  <c r="D226" i="1" l="1"/>
  <c r="K226" i="1"/>
  <c r="C226" i="1"/>
  <c r="M226" i="1" s="1"/>
  <c r="N226" i="1" s="1"/>
  <c r="K225" i="1" l="1"/>
  <c r="D225" i="1"/>
  <c r="C225" i="1"/>
  <c r="M225" i="1" s="1"/>
  <c r="N225" i="1" s="1"/>
  <c r="K223" i="1" l="1"/>
  <c r="K224" i="1"/>
  <c r="D223" i="1"/>
  <c r="D224" i="1"/>
  <c r="C223" i="1"/>
  <c r="M223" i="1" s="1"/>
  <c r="N223" i="1" s="1"/>
  <c r="C224" i="1"/>
  <c r="M224" i="1" s="1"/>
  <c r="N224" i="1" s="1"/>
  <c r="D222" i="1" l="1"/>
  <c r="K222" i="1"/>
  <c r="C222" i="1"/>
  <c r="M222" i="1" s="1"/>
  <c r="N222" i="1" s="1"/>
  <c r="K221" i="1" l="1"/>
  <c r="D221" i="1"/>
  <c r="C221" i="1"/>
  <c r="M221" i="1" s="1"/>
  <c r="N221" i="1" s="1"/>
  <c r="D220" i="1" l="1"/>
  <c r="K220" i="1"/>
  <c r="C220" i="1"/>
  <c r="M220" i="1" s="1"/>
  <c r="N220" i="1" s="1"/>
  <c r="K219" i="1" l="1"/>
  <c r="D219" i="1"/>
  <c r="C219" i="1"/>
  <c r="M219" i="1" s="1"/>
  <c r="N219" i="1" s="1"/>
  <c r="K218" i="1" l="1"/>
  <c r="D218" i="1"/>
  <c r="C218" i="1"/>
  <c r="M218" i="1" s="1"/>
  <c r="N218" i="1" s="1"/>
  <c r="K217" i="1" l="1"/>
  <c r="D217" i="1"/>
  <c r="C217" i="1"/>
  <c r="M217" i="1" s="1"/>
  <c r="N217" i="1" s="1"/>
  <c r="K215" i="1" l="1"/>
  <c r="K216" i="1"/>
  <c r="D215" i="1"/>
  <c r="D216" i="1"/>
  <c r="C215" i="1"/>
  <c r="M215" i="1" s="1"/>
  <c r="N215" i="1" s="1"/>
  <c r="C216" i="1"/>
  <c r="M216" i="1" s="1"/>
  <c r="N216" i="1" s="1"/>
  <c r="K214" i="1" l="1"/>
  <c r="D214" i="1"/>
  <c r="C214" i="1"/>
  <c r="M214" i="1" s="1"/>
  <c r="N214" i="1" s="1"/>
  <c r="D213" i="1" l="1"/>
  <c r="C213" i="1"/>
  <c r="M213" i="1" s="1"/>
  <c r="N213" i="1" s="1"/>
  <c r="K213" i="1"/>
  <c r="D212" i="1" l="1"/>
  <c r="C212" i="1"/>
  <c r="M212" i="1" s="1"/>
  <c r="N212" i="1" s="1"/>
  <c r="K212" i="1"/>
  <c r="K211" i="1" l="1"/>
  <c r="D211" i="1"/>
  <c r="C211" i="1"/>
  <c r="M211" i="1" s="1"/>
  <c r="N211" i="1" s="1"/>
  <c r="C210" i="1" l="1"/>
  <c r="M210" i="1" s="1"/>
  <c r="N210" i="1" s="1"/>
  <c r="D210" i="1"/>
  <c r="K210" i="1"/>
  <c r="K209" i="1" l="1"/>
  <c r="D209" i="1"/>
  <c r="C209" i="1"/>
  <c r="M209" i="1" s="1"/>
  <c r="N209" i="1" s="1"/>
  <c r="D208" i="1" l="1"/>
  <c r="C208" i="1"/>
  <c r="M208" i="1" s="1"/>
  <c r="N208" i="1" s="1"/>
  <c r="K208" i="1"/>
  <c r="C207" i="1" l="1"/>
  <c r="M207" i="1" s="1"/>
  <c r="N207" i="1" s="1"/>
  <c r="D207" i="1"/>
  <c r="K207" i="1"/>
  <c r="K206" i="1" l="1"/>
  <c r="D206" i="1"/>
  <c r="C206" i="1"/>
  <c r="M206" i="1" s="1"/>
  <c r="N206" i="1" s="1"/>
  <c r="D205" i="1"/>
  <c r="K205" i="1"/>
  <c r="C205" i="1"/>
  <c r="M205" i="1" s="1"/>
  <c r="N205" i="1" s="1"/>
  <c r="K204" i="1" l="1"/>
  <c r="D204" i="1"/>
  <c r="C204" i="1"/>
  <c r="M204" i="1" s="1"/>
  <c r="N204" i="1" s="1"/>
  <c r="D203" i="1" l="1"/>
  <c r="K203" i="1"/>
  <c r="C203" i="1"/>
  <c r="M203" i="1" s="1"/>
  <c r="N203" i="1" s="1"/>
  <c r="K202" i="1" l="1"/>
  <c r="D202" i="1"/>
  <c r="C202" i="1"/>
  <c r="M202" i="1" s="1"/>
  <c r="N202" i="1" s="1"/>
  <c r="K201" i="1" l="1"/>
  <c r="D201" i="1"/>
  <c r="C201" i="1"/>
  <c r="M201" i="1" s="1"/>
  <c r="N201" i="1" s="1"/>
  <c r="D200" i="1" l="1"/>
  <c r="K200" i="1"/>
  <c r="C200" i="1"/>
  <c r="M200" i="1" s="1"/>
  <c r="N200" i="1" s="1"/>
  <c r="D199" i="1" l="1"/>
  <c r="C199" i="1"/>
  <c r="M199" i="1" s="1"/>
  <c r="N199" i="1" s="1"/>
  <c r="K199" i="1"/>
  <c r="K198" i="1" l="1"/>
  <c r="D198" i="1"/>
  <c r="C198" i="1"/>
  <c r="M198" i="1" s="1"/>
  <c r="N198" i="1" s="1"/>
  <c r="K197" i="1" l="1"/>
  <c r="D197" i="1"/>
  <c r="C197" i="1"/>
  <c r="M197" i="1" s="1"/>
  <c r="N197" i="1" s="1"/>
  <c r="K196" i="1" l="1"/>
  <c r="D196" i="1"/>
  <c r="C196" i="1"/>
  <c r="M196" i="1" s="1"/>
  <c r="N196" i="1" s="1"/>
  <c r="K195" i="1" l="1"/>
  <c r="D195" i="1"/>
  <c r="C195" i="1"/>
  <c r="M195" i="1" s="1"/>
  <c r="N195" i="1" s="1"/>
  <c r="K194" i="1" l="1"/>
  <c r="D194" i="1"/>
  <c r="C194" i="1"/>
  <c r="M194" i="1" s="1"/>
  <c r="N194" i="1" s="1"/>
  <c r="K193" i="1" l="1"/>
  <c r="D193" i="1"/>
  <c r="C193" i="1"/>
  <c r="M193" i="1" s="1"/>
  <c r="N193" i="1" s="1"/>
  <c r="K192" i="1" l="1"/>
  <c r="D192" i="1"/>
  <c r="C192" i="1"/>
  <c r="M192" i="1" s="1"/>
  <c r="N192" i="1" s="1"/>
  <c r="K191" i="1" l="1"/>
  <c r="D191" i="1"/>
  <c r="C191" i="1"/>
  <c r="M191" i="1" s="1"/>
  <c r="N191" i="1" s="1"/>
  <c r="D190" i="1" l="1"/>
  <c r="K190" i="1"/>
  <c r="C190" i="1"/>
  <c r="M190" i="1" s="1"/>
  <c r="N190" i="1" s="1"/>
  <c r="K189" i="1" l="1"/>
  <c r="D189" i="1"/>
  <c r="C189" i="1"/>
  <c r="M189" i="1" s="1"/>
  <c r="N189" i="1" s="1"/>
  <c r="K188" i="1" l="1"/>
  <c r="D188" i="1"/>
  <c r="C188" i="1"/>
  <c r="M188" i="1" s="1"/>
  <c r="N188" i="1" s="1"/>
  <c r="D187" i="1" l="1"/>
  <c r="C187" i="1"/>
  <c r="M187" i="1" s="1"/>
  <c r="N187" i="1" s="1"/>
  <c r="K187" i="1"/>
  <c r="K186" i="1" l="1"/>
  <c r="D186" i="1"/>
  <c r="C186" i="1"/>
  <c r="M186" i="1" s="1"/>
  <c r="N186" i="1" s="1"/>
  <c r="K185" i="1" l="1"/>
  <c r="D185" i="1"/>
  <c r="C185" i="1"/>
  <c r="M185" i="1" s="1"/>
  <c r="N185" i="1" s="1"/>
  <c r="K184" i="1" l="1"/>
  <c r="C184" i="1"/>
  <c r="M184" i="1" s="1"/>
  <c r="N184" i="1" s="1"/>
  <c r="K183" i="1" l="1"/>
  <c r="D183" i="1"/>
  <c r="D184" i="1"/>
  <c r="C183" i="1"/>
  <c r="M183" i="1" s="1"/>
  <c r="N183" i="1" s="1"/>
  <c r="K182" i="1" l="1"/>
  <c r="C182" i="1"/>
  <c r="M182" i="1" s="1"/>
  <c r="N182" i="1" s="1"/>
  <c r="K181" i="1"/>
  <c r="D181" i="1"/>
  <c r="D182" i="1"/>
  <c r="C181" i="1"/>
  <c r="M181" i="1" s="1"/>
  <c r="N181" i="1" s="1"/>
  <c r="K180" i="1"/>
  <c r="D180" i="1"/>
  <c r="C180" i="1"/>
  <c r="M180" i="1" s="1"/>
  <c r="N180" i="1" s="1"/>
  <c r="K179" i="1" l="1"/>
  <c r="E179" i="1"/>
  <c r="D179" i="1"/>
  <c r="C179" i="1"/>
  <c r="N179" i="1"/>
  <c r="E178" i="1" l="1"/>
  <c r="D178" i="1"/>
  <c r="C178" i="1"/>
  <c r="F179" i="1" s="1"/>
  <c r="K178" i="1"/>
  <c r="N178" i="1"/>
  <c r="E177" i="1" l="1"/>
  <c r="C177" i="1"/>
  <c r="F178" i="1" s="1"/>
  <c r="K177" i="1"/>
  <c r="N177" i="1"/>
  <c r="E176" i="1" l="1"/>
  <c r="D176" i="1"/>
  <c r="D177" i="1"/>
  <c r="C176" i="1"/>
  <c r="F177" i="1" s="1"/>
  <c r="K176" i="1"/>
  <c r="N176" i="1"/>
  <c r="K175" i="1" l="1"/>
  <c r="E175" i="1"/>
  <c r="D175" i="1"/>
  <c r="C175" i="1"/>
  <c r="F176" i="1" s="1"/>
  <c r="N175" i="1"/>
  <c r="E174" i="1" l="1"/>
  <c r="D174" i="1"/>
  <c r="C174" i="1"/>
  <c r="F175" i="1" s="1"/>
  <c r="K174" i="1"/>
  <c r="N174" i="1"/>
  <c r="K173" i="1"/>
  <c r="E173" i="1"/>
  <c r="D173" i="1"/>
  <c r="C173" i="1"/>
  <c r="N173" i="1"/>
  <c r="F174" i="1" l="1"/>
  <c r="D172" i="1"/>
  <c r="K172" i="1"/>
  <c r="E172" i="1"/>
  <c r="C172" i="1"/>
  <c r="F173" i="1" s="1"/>
  <c r="N172" i="1"/>
  <c r="K171" i="1" l="1"/>
  <c r="D171" i="1"/>
  <c r="E171" i="1"/>
  <c r="C164" i="1"/>
  <c r="C165" i="1"/>
  <c r="C166" i="1"/>
  <c r="C167" i="1"/>
  <c r="C168" i="1"/>
  <c r="C170" i="1"/>
  <c r="C171" i="1"/>
  <c r="F172" i="1" s="1"/>
  <c r="N171" i="1"/>
  <c r="F171" i="1" l="1"/>
  <c r="K163" i="1"/>
  <c r="K164" i="1"/>
  <c r="K165" i="1"/>
  <c r="K166" i="1"/>
  <c r="K167" i="1"/>
  <c r="K168" i="1"/>
  <c r="K169" i="1"/>
  <c r="K170" i="1"/>
  <c r="F165" i="1"/>
  <c r="F166" i="1"/>
  <c r="F167" i="1"/>
  <c r="F168" i="1"/>
  <c r="F169" i="1"/>
  <c r="E163" i="1"/>
  <c r="E164" i="1"/>
  <c r="E165" i="1"/>
  <c r="E166" i="1"/>
  <c r="E167" i="1"/>
  <c r="E168" i="1"/>
  <c r="E169" i="1"/>
  <c r="E170" i="1"/>
  <c r="D170" i="1"/>
  <c r="D163" i="1"/>
  <c r="D164" i="1"/>
  <c r="D165" i="1"/>
  <c r="D166" i="1"/>
  <c r="D167" i="1"/>
  <c r="D168" i="1"/>
  <c r="D169" i="1"/>
  <c r="C163" i="1"/>
  <c r="F170" i="1"/>
  <c r="N170" i="1"/>
  <c r="F164" i="1" l="1"/>
  <c r="K162" i="1"/>
  <c r="E162" i="1"/>
  <c r="D162" i="1"/>
  <c r="C162" i="1"/>
  <c r="N162" i="1"/>
  <c r="F163" i="1" l="1"/>
  <c r="K161" i="1"/>
  <c r="E161" i="1"/>
  <c r="D161" i="1"/>
  <c r="C161" i="1"/>
  <c r="F162" i="1" s="1"/>
  <c r="N161" i="1"/>
  <c r="K160" i="1" l="1"/>
  <c r="E160" i="1"/>
  <c r="D160" i="1"/>
  <c r="N160" i="1"/>
  <c r="K159" i="1" l="1"/>
  <c r="E159" i="1"/>
  <c r="D159" i="1"/>
  <c r="N159" i="1"/>
  <c r="K158" i="1" l="1"/>
  <c r="E158" i="1"/>
  <c r="D158" i="1"/>
  <c r="N158" i="1"/>
  <c r="K157" i="1" l="1"/>
  <c r="E157" i="1"/>
  <c r="N157" i="1"/>
  <c r="N156" i="1" l="1"/>
  <c r="K156" i="1"/>
  <c r="E156" i="1"/>
  <c r="D156" i="1"/>
  <c r="D157" i="1"/>
  <c r="K155" i="1" l="1"/>
  <c r="E155" i="1"/>
  <c r="D155" i="1"/>
  <c r="N155" i="1"/>
  <c r="K154" i="1" l="1"/>
  <c r="E154" i="1"/>
  <c r="D154" i="1"/>
  <c r="N154" i="1"/>
  <c r="K153" i="1" l="1"/>
  <c r="E153" i="1"/>
  <c r="D153" i="1"/>
  <c r="C154" i="1"/>
  <c r="C155" i="1"/>
  <c r="C156" i="1"/>
  <c r="C157" i="1"/>
  <c r="F157" i="1" s="1"/>
  <c r="C158" i="1"/>
  <c r="C159" i="1"/>
  <c r="C160" i="1"/>
  <c r="C153" i="1"/>
  <c r="N153" i="1"/>
  <c r="F156" i="1" l="1"/>
  <c r="F159" i="1"/>
  <c r="F155" i="1"/>
  <c r="F154" i="1"/>
  <c r="F160" i="1"/>
  <c r="F161" i="1"/>
  <c r="F158" i="1"/>
  <c r="K152" i="1"/>
  <c r="E152" i="1"/>
  <c r="D152" i="1"/>
  <c r="C152" i="1"/>
  <c r="N152" i="1"/>
  <c r="F153" i="1" l="1"/>
  <c r="K151" i="1"/>
  <c r="E151" i="1"/>
  <c r="D151" i="1"/>
  <c r="C151" i="1"/>
  <c r="F152" i="1" s="1"/>
  <c r="N151" i="1"/>
  <c r="K150" i="1" l="1"/>
  <c r="E150" i="1"/>
  <c r="D150" i="1"/>
  <c r="C150" i="1"/>
  <c r="F151" i="1" s="1"/>
  <c r="N150" i="1"/>
  <c r="K149" i="1" l="1"/>
  <c r="E149" i="1"/>
  <c r="D149" i="1"/>
  <c r="C149" i="1"/>
  <c r="F150" i="1" s="1"/>
  <c r="N149" i="1"/>
  <c r="N148" i="1" l="1"/>
  <c r="K148" i="1"/>
  <c r="E148" i="1"/>
  <c r="D148" i="1"/>
  <c r="C148" i="1"/>
  <c r="F149" i="1" s="1"/>
  <c r="K147" i="1"/>
  <c r="N147" i="1"/>
  <c r="E147" i="1"/>
  <c r="D147" i="1"/>
  <c r="C147" i="1"/>
  <c r="F148" i="1" l="1"/>
  <c r="E146" i="1"/>
  <c r="D146" i="1"/>
  <c r="C146" i="1"/>
  <c r="F147" i="1" s="1"/>
  <c r="K146" i="1"/>
  <c r="N146" i="1"/>
  <c r="E145" i="1" l="1"/>
  <c r="D145" i="1"/>
  <c r="C145" i="1"/>
  <c r="F146" i="1" s="1"/>
  <c r="K145" i="1"/>
  <c r="N145" i="1"/>
  <c r="E144" i="1" l="1"/>
  <c r="D144" i="1"/>
  <c r="C144" i="1"/>
  <c r="F145" i="1" s="1"/>
  <c r="K144" i="1"/>
  <c r="N144" i="1"/>
  <c r="E143" i="1" l="1"/>
  <c r="D143" i="1"/>
  <c r="C143" i="1"/>
  <c r="F144" i="1" s="1"/>
  <c r="K143" i="1"/>
  <c r="N143" i="1"/>
  <c r="E142" i="1" l="1"/>
  <c r="D142" i="1"/>
  <c r="C142" i="1"/>
  <c r="F143" i="1" s="1"/>
  <c r="K142" i="1"/>
  <c r="N142" i="1"/>
  <c r="E141" i="1" l="1"/>
  <c r="D141" i="1"/>
  <c r="C141" i="1"/>
  <c r="K141" i="1"/>
  <c r="N141" i="1"/>
  <c r="F142" i="1" l="1"/>
  <c r="E140" i="1"/>
  <c r="D140" i="1"/>
  <c r="C140" i="1"/>
  <c r="F141" i="1" s="1"/>
  <c r="K140" i="1"/>
  <c r="N140" i="1"/>
  <c r="K139" i="1" l="1"/>
  <c r="E139" i="1"/>
  <c r="D139" i="1"/>
  <c r="C139" i="1"/>
  <c r="F140" i="1" s="1"/>
  <c r="N139" i="1"/>
  <c r="K138" i="1" l="1"/>
  <c r="E138" i="1"/>
  <c r="D138" i="1"/>
  <c r="C138" i="1"/>
  <c r="F139" i="1" s="1"/>
  <c r="N138" i="1"/>
  <c r="K137" i="1" l="1"/>
  <c r="E137" i="1"/>
  <c r="D137" i="1"/>
  <c r="C137" i="1"/>
  <c r="F138" i="1" s="1"/>
  <c r="N137" i="1"/>
  <c r="E136" i="1" l="1"/>
  <c r="D136" i="1"/>
  <c r="C136" i="1"/>
  <c r="F137" i="1" s="1"/>
  <c r="K136" i="1"/>
  <c r="N136" i="1"/>
  <c r="K135" i="1" l="1"/>
  <c r="E135" i="1"/>
  <c r="D135" i="1"/>
  <c r="C135" i="1"/>
  <c r="F136" i="1" s="1"/>
  <c r="N135" i="1"/>
  <c r="K134" i="1" l="1"/>
  <c r="C134" i="1"/>
  <c r="E134" i="1"/>
  <c r="D134" i="1"/>
  <c r="N134" i="1"/>
  <c r="F135" i="1" l="1"/>
  <c r="K133" i="1"/>
  <c r="E133" i="1"/>
  <c r="D133" i="1"/>
  <c r="C133" i="1"/>
  <c r="F134" i="1" s="1"/>
  <c r="N133" i="1"/>
  <c r="K132" i="1" l="1"/>
  <c r="E132" i="1"/>
  <c r="D132" i="1"/>
  <c r="C132" i="1"/>
  <c r="F133" i="1" s="1"/>
  <c r="N132" i="1"/>
  <c r="K131" i="1" l="1"/>
  <c r="E131" i="1"/>
  <c r="D131" i="1"/>
  <c r="C131" i="1"/>
  <c r="F132" i="1" s="1"/>
  <c r="N131" i="1"/>
  <c r="N130" i="1" l="1"/>
  <c r="K130" i="1"/>
  <c r="E130" i="1"/>
  <c r="D130" i="1"/>
  <c r="C130" i="1"/>
  <c r="F131" i="1" l="1"/>
  <c r="E129" i="1"/>
  <c r="D129" i="1"/>
  <c r="C129" i="1"/>
  <c r="F130" i="1" s="1"/>
  <c r="K129" i="1"/>
  <c r="N129" i="1"/>
  <c r="E128" i="1" l="1"/>
  <c r="D128" i="1"/>
  <c r="C128" i="1"/>
  <c r="F129" i="1" s="1"/>
  <c r="K128" i="1"/>
  <c r="N128" i="1"/>
  <c r="E127" i="1" l="1"/>
  <c r="D127" i="1"/>
  <c r="C127" i="1"/>
  <c r="K127" i="1"/>
  <c r="N127" i="1"/>
  <c r="F128" i="1" l="1"/>
  <c r="K126" i="1"/>
  <c r="E126" i="1"/>
  <c r="D126" i="1"/>
  <c r="C126" i="1"/>
  <c r="F127" i="1" s="1"/>
  <c r="N126" i="1"/>
  <c r="K125" i="1" l="1"/>
  <c r="N125" i="1"/>
  <c r="E125" i="1"/>
  <c r="D125" i="1"/>
  <c r="C125" i="1"/>
  <c r="F126" i="1" s="1"/>
  <c r="K124" i="1" l="1"/>
  <c r="E124" i="1"/>
  <c r="D124" i="1"/>
  <c r="C124" i="1"/>
  <c r="F125" i="1" s="1"/>
  <c r="N124" i="1"/>
  <c r="E123" i="1" l="1"/>
  <c r="D123" i="1"/>
  <c r="C123" i="1"/>
  <c r="K123" i="1"/>
  <c r="N123" i="1"/>
  <c r="F124" i="1" l="1"/>
  <c r="N122" i="1"/>
  <c r="K122" i="1"/>
  <c r="E122" i="1"/>
  <c r="D122" i="1"/>
  <c r="C122" i="1"/>
  <c r="F123" i="1" s="1"/>
  <c r="E121" i="1" l="1"/>
  <c r="D121" i="1"/>
  <c r="C121" i="1"/>
  <c r="F122" i="1" s="1"/>
  <c r="K121" i="1"/>
  <c r="N121" i="1"/>
  <c r="E120" i="1" l="1"/>
  <c r="D120" i="1"/>
  <c r="C120" i="1"/>
  <c r="F121" i="1" s="1"/>
  <c r="K120" i="1"/>
  <c r="N120" i="1"/>
  <c r="E119" i="1" l="1"/>
  <c r="D119" i="1"/>
  <c r="C119" i="1"/>
  <c r="K119" i="1"/>
  <c r="N119" i="1"/>
  <c r="F120" i="1" l="1"/>
  <c r="E118" i="1"/>
  <c r="D118" i="1"/>
  <c r="C118" i="1"/>
  <c r="K118" i="1"/>
  <c r="N118" i="1"/>
  <c r="F119" i="1" l="1"/>
  <c r="E117" i="1"/>
  <c r="D117" i="1"/>
  <c r="C117" i="1"/>
  <c r="F118" i="1" s="1"/>
  <c r="K117" i="1"/>
  <c r="N117" i="1"/>
  <c r="K116" i="1" l="1"/>
  <c r="E116" i="1"/>
  <c r="D116" i="1"/>
  <c r="C116" i="1"/>
  <c r="F117" i="1" s="1"/>
  <c r="N116" i="1"/>
  <c r="K115" i="1" l="1"/>
  <c r="E115" i="1"/>
  <c r="D115" i="1"/>
  <c r="C115" i="1"/>
  <c r="F116" i="1" s="1"/>
  <c r="N115" i="1"/>
  <c r="C114" i="1" l="1"/>
  <c r="D114" i="1"/>
  <c r="E114" i="1"/>
  <c r="K114" i="1"/>
  <c r="N114" i="1"/>
  <c r="F115" i="1" l="1"/>
  <c r="K113" i="1"/>
  <c r="N113" i="1"/>
  <c r="E113" i="1"/>
  <c r="D113" i="1"/>
  <c r="C113" i="1"/>
  <c r="F114" i="1" s="1"/>
  <c r="K112" i="1" l="1"/>
  <c r="E112" i="1"/>
  <c r="D112" i="1"/>
  <c r="C112" i="1"/>
  <c r="F113" i="1" s="1"/>
  <c r="N112" i="1"/>
  <c r="E111" i="1" l="1"/>
  <c r="D111" i="1"/>
  <c r="C111" i="1"/>
  <c r="F112" i="1" s="1"/>
  <c r="K111" i="1"/>
  <c r="N111" i="1"/>
  <c r="E110" i="1" l="1"/>
  <c r="D110" i="1"/>
  <c r="C110" i="1"/>
  <c r="F111" i="1" s="1"/>
  <c r="K110" i="1"/>
  <c r="N110" i="1"/>
  <c r="C109" i="1" l="1"/>
  <c r="D109" i="1"/>
  <c r="E109" i="1"/>
  <c r="K109" i="1"/>
  <c r="N109" i="1"/>
  <c r="F110" i="1" l="1"/>
  <c r="N108" i="1"/>
  <c r="K108" i="1"/>
  <c r="E108" i="1"/>
  <c r="D108" i="1"/>
  <c r="C108" i="1"/>
  <c r="F109" i="1" s="1"/>
  <c r="C107" i="1" l="1"/>
  <c r="F108" i="1" s="1"/>
  <c r="D107" i="1"/>
  <c r="E107" i="1"/>
  <c r="K107" i="1"/>
  <c r="N107" i="1"/>
  <c r="K106" i="1" l="1"/>
  <c r="E106" i="1"/>
  <c r="D106" i="1"/>
  <c r="C106" i="1"/>
  <c r="F107" i="1" s="1"/>
  <c r="N106" i="1"/>
  <c r="K105" i="1" l="1"/>
  <c r="E105" i="1"/>
  <c r="D105" i="1"/>
  <c r="C105" i="1"/>
  <c r="F106" i="1" s="1"/>
  <c r="N105" i="1"/>
  <c r="C104" i="1" l="1"/>
  <c r="D104" i="1"/>
  <c r="E104" i="1"/>
  <c r="K104" i="1"/>
  <c r="N104" i="1"/>
  <c r="F105" i="1" l="1"/>
  <c r="K103" i="1"/>
  <c r="E103" i="1"/>
  <c r="D103" i="1"/>
  <c r="C103" i="1"/>
  <c r="N103" i="1"/>
  <c r="F104" i="1" l="1"/>
  <c r="K102" i="1"/>
  <c r="E102" i="1"/>
  <c r="D102" i="1"/>
  <c r="C102" i="1"/>
  <c r="N102" i="1"/>
  <c r="F103" i="1" l="1"/>
  <c r="K101" i="1"/>
  <c r="E101" i="1"/>
  <c r="D101" i="1"/>
  <c r="C101" i="1"/>
  <c r="N101" i="1"/>
  <c r="F102" i="1" l="1"/>
  <c r="K100" i="1"/>
  <c r="E100" i="1"/>
  <c r="D100" i="1"/>
  <c r="C100" i="1"/>
  <c r="N100" i="1"/>
  <c r="F101" i="1" l="1"/>
  <c r="N99" i="1"/>
  <c r="K99" i="1"/>
  <c r="E99" i="1"/>
  <c r="D99" i="1"/>
  <c r="C99" i="1"/>
  <c r="F100" i="1" s="1"/>
  <c r="K98" i="1" l="1"/>
  <c r="E98" i="1"/>
  <c r="D98" i="1"/>
  <c r="C98" i="1"/>
  <c r="F99" i="1" s="1"/>
  <c r="N98" i="1"/>
  <c r="C97" i="1" l="1"/>
  <c r="F98" i="1" s="1"/>
  <c r="D97" i="1"/>
  <c r="E97" i="1"/>
  <c r="K97" i="1"/>
  <c r="N97" i="1"/>
  <c r="N96" i="1" l="1"/>
  <c r="K96" i="1"/>
  <c r="E96" i="1"/>
  <c r="D96" i="1"/>
  <c r="C96" i="1"/>
  <c r="F97" i="1" l="1"/>
  <c r="E95" i="1"/>
  <c r="D95" i="1"/>
  <c r="C95" i="1"/>
  <c r="K95" i="1"/>
  <c r="N95" i="1"/>
  <c r="F96" i="1" l="1"/>
  <c r="C94" i="1"/>
  <c r="F95" i="1" s="1"/>
  <c r="D94" i="1"/>
  <c r="E94" i="1"/>
  <c r="K94" i="1"/>
  <c r="N94" i="1"/>
  <c r="K93" i="1" l="1"/>
  <c r="N93" i="1"/>
  <c r="E93" i="1"/>
  <c r="D93" i="1"/>
  <c r="C93" i="1"/>
  <c r="F94" i="1" l="1"/>
  <c r="E92" i="1"/>
  <c r="D92" i="1"/>
  <c r="C92" i="1"/>
  <c r="K92" i="1"/>
  <c r="N92" i="1"/>
  <c r="F93" i="1" l="1"/>
  <c r="C91" i="1"/>
  <c r="K91" i="1"/>
  <c r="N91" i="1"/>
  <c r="F92" i="1" l="1"/>
  <c r="K90" i="1"/>
  <c r="E90" i="1"/>
  <c r="E91" i="1"/>
  <c r="D90" i="1"/>
  <c r="D91" i="1"/>
  <c r="C90" i="1"/>
  <c r="F91" i="1" s="1"/>
  <c r="N90" i="1"/>
  <c r="K89" i="1" l="1"/>
  <c r="E89" i="1"/>
  <c r="D89" i="1"/>
  <c r="C89" i="1"/>
  <c r="N89" i="1"/>
  <c r="F90" i="1" l="1"/>
  <c r="N88" i="1"/>
  <c r="K88" i="1"/>
  <c r="N87" i="1"/>
  <c r="E88" i="1"/>
  <c r="D88" i="1"/>
  <c r="C88" i="1"/>
  <c r="F89" i="1" s="1"/>
  <c r="K87" i="1" l="1"/>
  <c r="E87" i="1"/>
  <c r="D87" i="1"/>
  <c r="C87" i="1"/>
  <c r="F88" i="1" s="1"/>
  <c r="N86" i="1" l="1"/>
  <c r="K86" i="1"/>
  <c r="E86" i="1"/>
  <c r="D86" i="1"/>
  <c r="C86" i="1"/>
  <c r="F87" i="1" s="1"/>
  <c r="N85" i="1" l="1"/>
  <c r="K85" i="1"/>
  <c r="E85" i="1"/>
  <c r="D85" i="1"/>
  <c r="C85" i="1"/>
  <c r="F86" i="1" s="1"/>
  <c r="K84" i="1" l="1"/>
  <c r="E84" i="1"/>
  <c r="D84" i="1"/>
  <c r="C84" i="1"/>
  <c r="F85" i="1" s="1"/>
  <c r="N84" i="1"/>
  <c r="K83" i="1" l="1"/>
  <c r="E83" i="1"/>
  <c r="D83" i="1"/>
  <c r="C83" i="1"/>
  <c r="F84" i="1" s="1"/>
  <c r="K82" i="1" l="1"/>
  <c r="N82" i="1"/>
  <c r="E82" i="1"/>
  <c r="D82" i="1"/>
  <c r="C82" i="1"/>
  <c r="F83" i="1" s="1"/>
  <c r="N81" i="1" l="1"/>
  <c r="C81" i="1"/>
  <c r="F82" i="1" s="1"/>
  <c r="D81" i="1"/>
  <c r="E81" i="1"/>
  <c r="K81" i="1"/>
  <c r="E80" i="1" l="1"/>
  <c r="D80" i="1"/>
  <c r="C80" i="1"/>
  <c r="F81" i="1" s="1"/>
  <c r="K80" i="1"/>
  <c r="N80" i="1"/>
  <c r="E79" i="1" l="1"/>
  <c r="D79" i="1"/>
  <c r="C79" i="1"/>
  <c r="F80" i="1" s="1"/>
  <c r="K79" i="1"/>
  <c r="N79" i="1"/>
  <c r="N78" i="1" l="1"/>
  <c r="K78" i="1"/>
  <c r="E78" i="1"/>
  <c r="D78" i="1"/>
  <c r="C78" i="1"/>
  <c r="F79" i="1" s="1"/>
  <c r="E77" i="1" l="1"/>
  <c r="D77" i="1"/>
  <c r="C77" i="1"/>
  <c r="K77" i="1"/>
  <c r="N77" i="1"/>
  <c r="F78" i="1" l="1"/>
  <c r="C76" i="1"/>
  <c r="D76" i="1"/>
  <c r="K76" i="1"/>
  <c r="N76" i="1"/>
  <c r="F77" i="1" l="1"/>
  <c r="K75" i="1"/>
  <c r="E75" i="1"/>
  <c r="E76" i="1"/>
  <c r="D75" i="1"/>
  <c r="C75" i="1"/>
  <c r="F76" i="1" s="1"/>
  <c r="N75" i="1"/>
  <c r="K74" i="1" l="1"/>
  <c r="E74" i="1"/>
  <c r="D74" i="1"/>
  <c r="C74" i="1"/>
  <c r="F75" i="1" s="1"/>
  <c r="N74" i="1"/>
  <c r="K73" i="1" l="1"/>
  <c r="E73" i="1"/>
  <c r="D73" i="1"/>
  <c r="C73" i="1"/>
  <c r="F74" i="1" s="1"/>
  <c r="N73" i="1"/>
  <c r="K72" i="1" l="1"/>
  <c r="E72" i="1"/>
  <c r="D72" i="1"/>
  <c r="C72" i="1"/>
  <c r="F73" i="1" s="1"/>
  <c r="N72" i="1"/>
  <c r="N71" i="1" l="1"/>
  <c r="K70" i="1"/>
  <c r="K71" i="1"/>
  <c r="C70" i="1"/>
  <c r="C71" i="1"/>
  <c r="F72" i="1" s="1"/>
  <c r="E70" i="1"/>
  <c r="E71" i="1"/>
  <c r="D70" i="1"/>
  <c r="D71" i="1"/>
  <c r="F71" i="1" l="1"/>
  <c r="E69" i="1"/>
  <c r="D69" i="1"/>
  <c r="C69" i="1"/>
  <c r="K69" i="1"/>
  <c r="N69" i="1"/>
  <c r="F70" i="1" l="1"/>
  <c r="K68" i="1"/>
  <c r="E68" i="1"/>
  <c r="D68" i="1"/>
  <c r="C68" i="1"/>
  <c r="N68" i="1"/>
  <c r="E67" i="1"/>
  <c r="C67" i="1"/>
  <c r="K67" i="1"/>
  <c r="N67" i="1"/>
  <c r="F68" i="1" l="1"/>
  <c r="F69" i="1"/>
  <c r="K66" i="1"/>
  <c r="E66" i="1"/>
  <c r="D66" i="1"/>
  <c r="D67" i="1"/>
  <c r="C66" i="1"/>
  <c r="F67" i="1" s="1"/>
  <c r="N66" i="1"/>
  <c r="K65" i="1" l="1"/>
  <c r="E65" i="1"/>
  <c r="D65" i="1"/>
  <c r="C65" i="1"/>
  <c r="F66" i="1" s="1"/>
  <c r="M65" i="1" l="1"/>
  <c r="N65" i="1" s="1"/>
  <c r="K64" i="1"/>
  <c r="E64" i="1"/>
  <c r="D64" i="1"/>
  <c r="C64" i="1"/>
  <c r="F65" i="1" s="1"/>
  <c r="E21" i="2" l="1"/>
  <c r="D21" i="2"/>
  <c r="C21" i="2"/>
  <c r="K21" i="2"/>
  <c r="N21" i="2"/>
  <c r="K63" i="1" l="1"/>
  <c r="E63" i="1"/>
  <c r="D63" i="1"/>
  <c r="C63" i="1"/>
  <c r="F64" i="1" s="1"/>
  <c r="E20" i="2" l="1"/>
  <c r="C20" i="2"/>
  <c r="F21" i="2" s="1"/>
  <c r="D20" i="2"/>
  <c r="K20" i="2"/>
  <c r="N20" i="2"/>
  <c r="K62" i="1" l="1"/>
  <c r="E62" i="1"/>
  <c r="D62" i="1"/>
  <c r="C62" i="1"/>
  <c r="F63" i="1" s="1"/>
  <c r="E19" i="2" l="1"/>
  <c r="D19" i="2"/>
  <c r="C19" i="2"/>
  <c r="F20" i="2" s="1"/>
  <c r="K19" i="2"/>
  <c r="N19" i="2"/>
  <c r="K61" i="1" l="1"/>
  <c r="E61" i="1"/>
  <c r="D61" i="1"/>
  <c r="C61" i="1"/>
  <c r="F62" i="1" s="1"/>
  <c r="E18" i="2" l="1"/>
  <c r="D18" i="2"/>
  <c r="C18" i="2"/>
  <c r="F19" i="2" s="1"/>
  <c r="K18" i="2"/>
  <c r="N18" i="2"/>
  <c r="K60" i="1" l="1"/>
  <c r="E60" i="1"/>
  <c r="D60" i="1"/>
  <c r="C60" i="1"/>
  <c r="F61" i="1" s="1"/>
  <c r="K17" i="2" l="1"/>
  <c r="E17" i="2"/>
  <c r="D17" i="2"/>
  <c r="C17" i="2"/>
  <c r="F18" i="2" s="1"/>
  <c r="N17" i="2"/>
  <c r="K59" i="1" l="1"/>
  <c r="E59" i="1"/>
  <c r="D59" i="1"/>
  <c r="C59" i="1"/>
  <c r="F60" i="1" s="1"/>
  <c r="E16" i="2" l="1"/>
  <c r="D16" i="2"/>
  <c r="C16" i="2"/>
  <c r="F17" i="2" s="1"/>
  <c r="K16" i="2"/>
  <c r="N16" i="2"/>
  <c r="K58" i="1" l="1"/>
  <c r="E58" i="1"/>
  <c r="D58" i="1"/>
  <c r="C58" i="1"/>
  <c r="F59" i="1" s="1"/>
  <c r="D15" i="2" l="1"/>
  <c r="C15" i="2"/>
  <c r="F16" i="2" s="1"/>
  <c r="K15" i="2"/>
  <c r="N15" i="2"/>
  <c r="K57" i="1" l="1"/>
  <c r="E57" i="1"/>
  <c r="D57" i="1"/>
  <c r="C57" i="1"/>
  <c r="F58" i="1" s="1"/>
  <c r="K14" i="2" l="1"/>
  <c r="N14" i="2"/>
  <c r="E14" i="2"/>
  <c r="E15" i="2"/>
  <c r="D14" i="2"/>
  <c r="C14" i="2"/>
  <c r="F15" i="2" s="1"/>
  <c r="K56" i="1" l="1"/>
  <c r="E56" i="1"/>
  <c r="D56" i="1"/>
  <c r="C56" i="1"/>
  <c r="F57" i="1" s="1"/>
  <c r="K13" i="2" l="1"/>
  <c r="E13" i="2"/>
  <c r="D13" i="2"/>
  <c r="C13" i="2"/>
  <c r="F14" i="2" s="1"/>
  <c r="N13" i="2"/>
  <c r="K55" i="1" l="1"/>
  <c r="E55" i="1"/>
  <c r="D55" i="1"/>
  <c r="C55" i="1"/>
  <c r="F56" i="1" s="1"/>
  <c r="N12" i="2" l="1"/>
  <c r="E12" i="2"/>
  <c r="D12" i="2"/>
  <c r="C12" i="2"/>
  <c r="F13" i="2" s="1"/>
  <c r="K12" i="2"/>
  <c r="K54" i="1" l="1"/>
  <c r="E54" i="1"/>
  <c r="D54" i="1"/>
  <c r="C54" i="1"/>
  <c r="F55" i="1" s="1"/>
  <c r="K11" i="2" l="1"/>
  <c r="E11" i="2"/>
  <c r="D11" i="2"/>
  <c r="N11" i="2"/>
  <c r="C11" i="2"/>
  <c r="F12" i="2" s="1"/>
  <c r="K53" i="1" l="1"/>
  <c r="E53" i="1"/>
  <c r="D53" i="1"/>
  <c r="C53" i="1"/>
  <c r="F54" i="1" s="1"/>
  <c r="N9" i="2" l="1"/>
  <c r="N10" i="2"/>
  <c r="K10" i="2"/>
  <c r="E10" i="2"/>
  <c r="C3" i="3" l="1"/>
  <c r="K52" i="1"/>
  <c r="E52" i="1"/>
  <c r="D52" i="1"/>
  <c r="C52" i="1"/>
  <c r="F53" i="1" s="1"/>
  <c r="K9" i="2" l="1"/>
  <c r="D2" i="3" l="1"/>
  <c r="D3" i="3" s="1"/>
  <c r="C2" i="3"/>
  <c r="K51" i="1"/>
  <c r="E51" i="1"/>
  <c r="D51" i="1"/>
  <c r="C51" i="1"/>
  <c r="F52" i="1" s="1"/>
  <c r="B4" i="3" l="1"/>
  <c r="B5" i="3" s="1"/>
  <c r="B6" i="3" s="1"/>
  <c r="D5" i="3"/>
  <c r="C10" i="2"/>
  <c r="C9" i="2"/>
  <c r="D9" i="2"/>
  <c r="E9" i="2"/>
  <c r="D10" i="2"/>
  <c r="N8" i="2"/>
  <c r="K8" i="2"/>
  <c r="E8" i="2"/>
  <c r="D8" i="2"/>
  <c r="C8" i="2"/>
  <c r="F9" i="2" l="1"/>
  <c r="D4" i="3"/>
  <c r="F11" i="2"/>
  <c r="F10" i="2"/>
  <c r="D6" i="3"/>
  <c r="B7" i="3"/>
  <c r="K50" i="1"/>
  <c r="E50" i="1"/>
  <c r="D50" i="1"/>
  <c r="C50" i="1"/>
  <c r="F51" i="1" s="1"/>
  <c r="B8" i="3" l="1"/>
  <c r="D8" i="3" s="1"/>
  <c r="D7" i="3"/>
  <c r="K7" i="2"/>
  <c r="E7" i="2"/>
  <c r="D7" i="2"/>
  <c r="C7" i="2"/>
  <c r="F8" i="2" l="1"/>
  <c r="K49" i="1"/>
  <c r="E49" i="1"/>
  <c r="D49" i="1"/>
  <c r="C49" i="1"/>
  <c r="F50" i="1" s="1"/>
  <c r="K6" i="2" l="1"/>
  <c r="E6" i="2"/>
  <c r="D6" i="2"/>
  <c r="C6" i="2"/>
  <c r="F7" i="2" s="1"/>
  <c r="K48" i="1" l="1"/>
  <c r="E48" i="1"/>
  <c r="D48" i="1"/>
  <c r="C48" i="1"/>
  <c r="F49" i="1" s="1"/>
  <c r="K5" i="2" l="1"/>
  <c r="E5" i="2"/>
  <c r="D5" i="2"/>
  <c r="C5" i="2"/>
  <c r="F6" i="2" s="1"/>
  <c r="K47" i="1" l="1"/>
  <c r="E47" i="1"/>
  <c r="D47" i="1"/>
  <c r="C47" i="1"/>
  <c r="F48" i="1" s="1"/>
  <c r="D4" i="2" l="1"/>
  <c r="E4" i="2"/>
  <c r="K4" i="2"/>
  <c r="C4" i="2"/>
  <c r="F5" i="2" l="1"/>
  <c r="K46" i="1"/>
  <c r="E46" i="1"/>
  <c r="D46" i="1"/>
  <c r="C46" i="1"/>
  <c r="F47" i="1" s="1"/>
  <c r="K3" i="2" l="1"/>
  <c r="E3" i="2"/>
  <c r="D3" i="2"/>
  <c r="C3" i="2"/>
  <c r="K2" i="2"/>
  <c r="D2" i="2"/>
  <c r="F3" i="2" l="1"/>
  <c r="F4" i="2"/>
  <c r="K45" i="1"/>
  <c r="E45" i="1"/>
  <c r="D45" i="1"/>
  <c r="K44" i="1" l="1"/>
  <c r="E44" i="1"/>
  <c r="D44" i="1"/>
  <c r="E43" i="1" l="1"/>
  <c r="D43" i="1"/>
  <c r="K43" i="1"/>
  <c r="K42" i="1" l="1"/>
  <c r="E42" i="1"/>
  <c r="D42" i="1"/>
  <c r="K41" i="1" l="1"/>
  <c r="E41" i="1"/>
  <c r="K40" i="1" l="1"/>
  <c r="E40" i="1"/>
  <c r="D40" i="1"/>
  <c r="D41" i="1"/>
  <c r="K39" i="1" l="1"/>
  <c r="E39" i="1"/>
  <c r="D39" i="1"/>
  <c r="E38" i="1" l="1"/>
  <c r="D38" i="1"/>
  <c r="K38" i="1"/>
  <c r="K37" i="1" l="1"/>
  <c r="E37" i="1"/>
  <c r="D37" i="1"/>
  <c r="E36" i="1" l="1"/>
  <c r="D36" i="1"/>
  <c r="K36" i="1"/>
  <c r="K35" i="1" l="1"/>
  <c r="E35" i="1"/>
  <c r="D35" i="1"/>
  <c r="K34" i="1" l="1"/>
  <c r="E34" i="1"/>
  <c r="K33" i="1" l="1"/>
  <c r="E33" i="1" l="1"/>
  <c r="D33" i="1"/>
  <c r="K18" i="1" l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E32" i="1"/>
  <c r="D32" i="1"/>
  <c r="C32" i="1" l="1"/>
  <c r="E31" i="1"/>
  <c r="D31" i="1"/>
  <c r="D34" i="1" l="1"/>
  <c r="C34" i="1"/>
  <c r="C33" i="1"/>
  <c r="F33" i="1" s="1"/>
  <c r="E30" i="1"/>
  <c r="D30" i="1"/>
  <c r="F34" i="1" l="1"/>
  <c r="C35" i="1"/>
  <c r="F35" i="1" s="1"/>
  <c r="D4" i="1"/>
  <c r="D5" i="1"/>
  <c r="D6" i="1"/>
  <c r="D7" i="1"/>
  <c r="D8" i="1"/>
  <c r="D9" i="1"/>
  <c r="D3" i="1"/>
  <c r="E29" i="1"/>
  <c r="D29" i="1"/>
  <c r="C36" i="1" l="1"/>
  <c r="F36" i="1" s="1"/>
  <c r="E28" i="1"/>
  <c r="D28" i="1"/>
  <c r="C37" i="1" l="1"/>
  <c r="F37" i="1" s="1"/>
  <c r="E27" i="1"/>
  <c r="D27" i="1"/>
  <c r="C38" i="1" l="1"/>
  <c r="F38" i="1" s="1"/>
  <c r="C27" i="1"/>
  <c r="C28" i="1"/>
  <c r="C29" i="1"/>
  <c r="C30" i="1"/>
  <c r="C31" i="1"/>
  <c r="F28" i="1" l="1"/>
  <c r="F31" i="1"/>
  <c r="F32" i="1"/>
  <c r="C39" i="1"/>
  <c r="F39" i="1" s="1"/>
  <c r="F30" i="1"/>
  <c r="F29" i="1"/>
  <c r="C40" i="1" l="1"/>
  <c r="F40" i="1" s="1"/>
  <c r="D26" i="1"/>
  <c r="C41" i="1" l="1"/>
  <c r="F41" i="1" s="1"/>
  <c r="E25" i="1"/>
  <c r="D25" i="1"/>
  <c r="C42" i="1" l="1"/>
  <c r="F42" i="1" s="1"/>
  <c r="E26" i="1"/>
  <c r="C43" i="1" l="1"/>
  <c r="F43" i="1" s="1"/>
  <c r="E24" i="1"/>
  <c r="D24" i="1"/>
  <c r="C44" i="1" l="1"/>
  <c r="F44" i="1" s="1"/>
  <c r="C45" i="1"/>
  <c r="F46" i="1" s="1"/>
  <c r="C25" i="1"/>
  <c r="C26" i="1"/>
  <c r="C24" i="1"/>
  <c r="E23" i="1"/>
  <c r="C23" i="1"/>
  <c r="D23" i="1"/>
  <c r="F25" i="1" l="1"/>
  <c r="F45" i="1"/>
  <c r="F24" i="1"/>
  <c r="F26" i="1"/>
  <c r="F27" i="1"/>
  <c r="D22" i="1"/>
  <c r="E22" i="1"/>
  <c r="C22" i="1"/>
  <c r="F23" i="1" s="1"/>
  <c r="E21" i="1" l="1"/>
  <c r="D21" i="1"/>
  <c r="C21" i="1"/>
  <c r="F22" i="1" s="1"/>
  <c r="E20" i="1" l="1"/>
  <c r="D20" i="1"/>
  <c r="C20" i="1"/>
  <c r="F21" i="1" l="1"/>
  <c r="E19" i="1"/>
  <c r="D19" i="1" l="1"/>
  <c r="C19" i="1"/>
  <c r="F20" i="1" s="1"/>
  <c r="E18" i="1"/>
  <c r="D18" i="1"/>
  <c r="C18" i="1" l="1"/>
  <c r="F19" i="1" l="1"/>
  <c r="E17" i="1"/>
  <c r="D17" i="1"/>
  <c r="C17" i="1" l="1"/>
  <c r="F18" i="1" l="1"/>
  <c r="E16" i="1"/>
  <c r="D16" i="1"/>
  <c r="C16" i="1"/>
  <c r="F17" i="1" s="1"/>
  <c r="E15" i="1" l="1"/>
  <c r="D15" i="1"/>
  <c r="C15" i="1"/>
  <c r="F16" i="1" s="1"/>
  <c r="E14" i="1" l="1"/>
  <c r="D14" i="1"/>
  <c r="C14" i="1"/>
  <c r="F15" i="1" s="1"/>
  <c r="D13" i="1" l="1"/>
  <c r="E13" i="1"/>
  <c r="C13" i="1"/>
  <c r="F14" i="1" s="1"/>
  <c r="E12" i="1" l="1"/>
  <c r="D12" i="1"/>
  <c r="C12" i="1"/>
  <c r="F13" i="1" s="1"/>
  <c r="D10" i="1" l="1"/>
  <c r="E11" i="1"/>
  <c r="D11" i="1"/>
  <c r="C11" i="1"/>
  <c r="F12" i="1" l="1"/>
  <c r="E10" i="1"/>
  <c r="C10" i="1"/>
  <c r="F11" i="1" s="1"/>
  <c r="E9" i="1" l="1"/>
  <c r="C9" i="1"/>
  <c r="F10" i="1" s="1"/>
  <c r="E7" i="1" l="1"/>
  <c r="E8" i="1"/>
  <c r="C8" i="1"/>
  <c r="F9" i="1" l="1"/>
  <c r="C7" i="1"/>
  <c r="F8" i="1" s="1"/>
  <c r="E6" i="1" l="1"/>
  <c r="C6" i="1"/>
  <c r="F7" i="1" l="1"/>
  <c r="E5" i="1"/>
  <c r="C5" i="1"/>
  <c r="F5" i="1" s="1"/>
  <c r="F6" i="1" l="1"/>
</calcChain>
</file>

<file path=xl/connections.xml><?xml version="1.0" encoding="utf-8"?>
<connections xmlns="http://schemas.openxmlformats.org/spreadsheetml/2006/main">
  <connection id="1" name="Connection" type="4" refreshedVersion="4" background="1" saveData="1">
    <webPr sourceData="1" parsePre="1" consecutive="1" xl2000="1" url="https://walnutphp.com"/>
  </connection>
</connections>
</file>

<file path=xl/sharedStrings.xml><?xml version="1.0" encoding="utf-8"?>
<sst xmlns="http://schemas.openxmlformats.org/spreadsheetml/2006/main" count="38" uniqueCount="17">
  <si>
    <t>Date</t>
  </si>
  <si>
    <t>Confirmed</t>
  </si>
  <si>
    <t>Delta</t>
  </si>
  <si>
    <t>Multiplier</t>
  </si>
  <si>
    <t>Deaths</t>
  </si>
  <si>
    <t>Recovered</t>
  </si>
  <si>
    <t>Growth Factors</t>
  </si>
  <si>
    <t>Active</t>
  </si>
  <si>
    <t>hospital</t>
  </si>
  <si>
    <t>intensive</t>
  </si>
  <si>
    <t>percent</t>
  </si>
  <si>
    <t>tests</t>
  </si>
  <si>
    <t>test</t>
  </si>
  <si>
    <t>positive</t>
  </si>
  <si>
    <t>%positive</t>
  </si>
  <si>
    <t>n/a</t>
  </si>
  <si>
    <t>newCases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</si>
</sst>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%"/>
  </numFmts>
  <fonts count="5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9">
    <xf numFmtId="0" fontId="0" fillId="0" borderId="0" xfId="0"/>
    <xf numFmtId="1" fontId="0" fillId="0" borderId="0" xfId="0" applyNumberFormat="1"/>
    <xf numFmtId="14" fontId="1" fillId="0" borderId="0" xfId="0" applyNumberFormat="1" applyFont="1"/>
    <xf numFmtId="1" fontId="1" fillId="0" borderId="0" xfId="0" applyNumberFormat="1" applyFont="1"/>
    <xf numFmtId="0" fontId="1" fillId="0" borderId="0" xfId="0" applyFont="1"/>
    <xf numFmtId="164" fontId="1" fillId="0" borderId="0" xfId="0" applyNumberFormat="1" applyFont="1"/>
    <xf numFmtId="14" fontId="1" fillId="0" borderId="0" xfId="0" applyNumberFormat="1" applyFont="1" applyFill="1"/>
    <xf numFmtId="1" fontId="1" fillId="0" borderId="0" xfId="0" applyNumberFormat="1" applyFont="1" applyFill="1"/>
    <xf numFmtId="0" fontId="1" fillId="0" borderId="0" xfId="0" applyFont="1" applyFill="1"/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" fontId="2" fillId="2" borderId="0" xfId="0" applyNumberFormat="1" applyFont="1" applyFill="1" applyAlignment="1">
      <alignment horizontal="center" vertical="center"/>
    </xf>
    <xf numFmtId="10" fontId="2" fillId="2" borderId="0" xfId="0" applyNumberFormat="1" applyFont="1" applyFill="1" applyAlignment="1">
      <alignment horizontal="center" vertical="center"/>
    </xf>
    <xf numFmtId="165" fontId="0" fillId="0" borderId="0" xfId="1" applyNumberFormat="1" applyFont="1"/>
    <xf numFmtId="10" fontId="0" fillId="0" borderId="0" xfId="1" applyNumberFormat="1" applyFont="1"/>
    <xf numFmtId="14" fontId="1" fillId="3" borderId="0" xfId="0" applyNumberFormat="1" applyFont="1" applyFill="1"/>
    <xf numFmtId="1" fontId="0" fillId="3" borderId="0" xfId="0" applyNumberFormat="1" applyFill="1"/>
    <xf numFmtId="1" fontId="1" fillId="3" borderId="0" xfId="0" applyNumberFormat="1" applyFont="1" applyFill="1"/>
    <xf numFmtId="164" fontId="1" fillId="3" borderId="0" xfId="0" applyNumberFormat="1" applyFont="1" applyFill="1"/>
    <xf numFmtId="0" fontId="1" fillId="3" borderId="0" xfId="0" applyFont="1" applyFill="1"/>
    <xf numFmtId="165" fontId="0" fillId="3" borderId="0" xfId="1" applyNumberFormat="1" applyFont="1" applyFill="1"/>
    <xf numFmtId="0" fontId="1" fillId="0" borderId="0" xfId="0" applyFont="1" applyAlignment="1"/>
    <xf numFmtId="9" fontId="0" fillId="0" borderId="0" xfId="1" applyFont="1"/>
    <xf numFmtId="9" fontId="0" fillId="0" borderId="0" xfId="1" applyNumberFormat="1" applyFont="1"/>
    <xf numFmtId="1" fontId="4" fillId="4" borderId="0" xfId="0" applyNumberFormat="1" applyFont="1" applyFill="1"/>
    <xf numFmtId="1" fontId="0" fillId="0" borderId="0" xfId="0" applyNumberFormat="1" applyAlignment="1"/>
    <xf numFmtId="165" fontId="1" fillId="0" borderId="0" xfId="0" applyNumberFormat="1" applyFont="1"/>
    <xf numFmtId="165" fontId="1" fillId="0" borderId="0" xfId="0" applyNumberFormat="1" applyFont="1" applyFill="1"/>
    <xf numFmtId="165" fontId="0" fillId="0" borderId="0" xfId="0" applyNumberFormat="1"/>
  </cellXfs>
  <cellStyles count="2">
    <cellStyle name="Normal" xfId="0" builtinId="0"/>
    <cellStyle name="Percent" xfId="1" builtinId="5"/>
  </cellStyles>
  <dxfs count="9">
    <dxf>
      <font>
        <color theme="6" tint="-0.499984740745262"/>
      </font>
      <fill>
        <patternFill>
          <bgColor theme="6" tint="0.59996337778862885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</dxfs>
  <tableStyles count="0" defaultTableStyle="TableStyleMedium2" defaultPivotStyle="PivotStyleLight16"/>
  <colors>
    <mruColors>
      <color rgb="FFFFFF99"/>
      <color rgb="FFFFE1E1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walnutphp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0"/>
  <sheetViews>
    <sheetView tabSelected="1" workbookViewId="0">
      <pane ySplit="1" topLeftCell="A261" activePane="bottomLeft" state="frozen"/>
      <selection pane="bottomLeft" activeCell="G281" sqref="G281"/>
    </sheetView>
  </sheetViews>
  <sheetFormatPr defaultRowHeight="15" x14ac:dyDescent="0.25"/>
  <cols>
    <col min="1" max="1" width="11.28515625" bestFit="1" customWidth="1"/>
    <col min="2" max="2" width="11.7109375" style="1" customWidth="1"/>
    <col min="3" max="3" width="9.85546875" bestFit="1" customWidth="1"/>
    <col min="5" max="5" width="11.7109375" hidden="1" customWidth="1"/>
    <col min="6" max="6" width="15.85546875" hidden="1" customWidth="1"/>
    <col min="7" max="7" width="7.7109375" customWidth="1"/>
    <col min="8" max="8" width="10.5703125" bestFit="1" customWidth="1"/>
    <col min="9" max="9" width="11.140625" bestFit="1" customWidth="1"/>
    <col min="10" max="10" width="11.140625" customWidth="1"/>
    <col min="11" max="11" width="10.7109375" customWidth="1"/>
    <col min="12" max="12" width="13.140625" customWidth="1"/>
    <col min="14" max="14" width="11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16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11</v>
      </c>
      <c r="M1" s="12" t="s">
        <v>13</v>
      </c>
      <c r="N1" s="12" t="s">
        <v>14</v>
      </c>
    </row>
    <row r="2" spans="1:14" s="4" customFormat="1" ht="15.75" x14ac:dyDescent="0.25">
      <c r="A2" s="2">
        <v>43898</v>
      </c>
      <c r="B2" s="3">
        <v>4</v>
      </c>
      <c r="C2" s="4">
        <v>4</v>
      </c>
      <c r="E2" s="4">
        <v>0</v>
      </c>
      <c r="G2" s="4">
        <v>0</v>
      </c>
      <c r="H2" s="4">
        <v>0</v>
      </c>
      <c r="N2" s="26"/>
    </row>
    <row r="3" spans="1:14" s="4" customFormat="1" ht="15.75" x14ac:dyDescent="0.25">
      <c r="A3" s="2">
        <v>43899</v>
      </c>
      <c r="B3" s="3">
        <v>4</v>
      </c>
      <c r="C3" s="4">
        <v>0</v>
      </c>
      <c r="D3" s="3">
        <f>B3</f>
        <v>4</v>
      </c>
      <c r="E3" s="5">
        <v>1</v>
      </c>
      <c r="F3" s="5"/>
      <c r="G3" s="4">
        <v>0</v>
      </c>
      <c r="H3" s="4">
        <v>0</v>
      </c>
      <c r="N3" s="26"/>
    </row>
    <row r="4" spans="1:14" s="4" customFormat="1" ht="15.75" x14ac:dyDescent="0.25">
      <c r="A4" s="2">
        <v>43901</v>
      </c>
      <c r="B4" s="3">
        <v>23</v>
      </c>
      <c r="C4" s="4">
        <v>19</v>
      </c>
      <c r="D4" s="3">
        <f t="shared" ref="D4:D9" si="0">B4</f>
        <v>23</v>
      </c>
      <c r="E4" s="5">
        <v>5.75</v>
      </c>
      <c r="F4" s="5"/>
      <c r="G4" s="4">
        <v>0</v>
      </c>
      <c r="H4" s="4">
        <v>0</v>
      </c>
      <c r="N4" s="26"/>
    </row>
    <row r="5" spans="1:14" s="4" customFormat="1" ht="15.75" x14ac:dyDescent="0.25">
      <c r="A5" s="2">
        <v>43905</v>
      </c>
      <c r="B5" s="3">
        <v>51</v>
      </c>
      <c r="C5" s="4">
        <f t="shared" ref="C5:C44" si="1">B5-B4</f>
        <v>28</v>
      </c>
      <c r="D5" s="3">
        <f t="shared" si="0"/>
        <v>51</v>
      </c>
      <c r="E5" s="5">
        <f>B5/B4</f>
        <v>2.2173913043478262</v>
      </c>
      <c r="F5" s="5">
        <f t="shared" ref="F5:F6" si="2">C5/C4</f>
        <v>1.4736842105263157</v>
      </c>
      <c r="G5" s="4">
        <v>0</v>
      </c>
      <c r="H5" s="4">
        <v>0</v>
      </c>
      <c r="N5" s="26"/>
    </row>
    <row r="6" spans="1:14" s="4" customFormat="1" ht="15.75" x14ac:dyDescent="0.25">
      <c r="A6" s="2">
        <v>43906</v>
      </c>
      <c r="B6" s="3">
        <v>62</v>
      </c>
      <c r="C6" s="4">
        <f t="shared" si="1"/>
        <v>11</v>
      </c>
      <c r="D6" s="3">
        <f t="shared" si="0"/>
        <v>62</v>
      </c>
      <c r="E6" s="5">
        <f>B6/B5</f>
        <v>1.2156862745098038</v>
      </c>
      <c r="F6" s="5">
        <f t="shared" si="2"/>
        <v>0.39285714285714285</v>
      </c>
      <c r="G6" s="4">
        <v>0</v>
      </c>
      <c r="H6" s="4">
        <v>0</v>
      </c>
      <c r="N6" s="26"/>
    </row>
    <row r="7" spans="1:14" s="8" customFormat="1" ht="15.75" x14ac:dyDescent="0.25">
      <c r="A7" s="6">
        <v>43907</v>
      </c>
      <c r="B7" s="7">
        <v>81</v>
      </c>
      <c r="C7" s="8">
        <f t="shared" si="1"/>
        <v>19</v>
      </c>
      <c r="D7" s="3">
        <f t="shared" si="0"/>
        <v>81</v>
      </c>
      <c r="E7" s="5">
        <f t="shared" ref="E7:E44" si="3">B7/B6</f>
        <v>1.3064516129032258</v>
      </c>
      <c r="F7" s="5">
        <f t="shared" ref="F7:F44" si="4">C7/C6</f>
        <v>1.7272727272727273</v>
      </c>
      <c r="G7" s="8">
        <v>0</v>
      </c>
      <c r="H7" s="4">
        <v>0</v>
      </c>
      <c r="I7" s="4"/>
      <c r="J7" s="4"/>
      <c r="N7" s="27"/>
    </row>
    <row r="8" spans="1:14" s="8" customFormat="1" ht="15.75" x14ac:dyDescent="0.25">
      <c r="A8" s="6">
        <v>43908</v>
      </c>
      <c r="B8" s="7">
        <v>92</v>
      </c>
      <c r="C8" s="8">
        <f t="shared" si="1"/>
        <v>11</v>
      </c>
      <c r="D8" s="3">
        <f t="shared" si="0"/>
        <v>92</v>
      </c>
      <c r="E8" s="5">
        <f t="shared" si="3"/>
        <v>1.1358024691358024</v>
      </c>
      <c r="F8" s="5">
        <f t="shared" si="4"/>
        <v>0.57894736842105265</v>
      </c>
      <c r="G8" s="8">
        <v>0</v>
      </c>
      <c r="H8" s="4">
        <v>0</v>
      </c>
      <c r="I8" s="4"/>
      <c r="J8" s="4"/>
      <c r="N8" s="27"/>
    </row>
    <row r="9" spans="1:14" s="4" customFormat="1" ht="15.75" x14ac:dyDescent="0.25">
      <c r="A9" s="6">
        <v>43909</v>
      </c>
      <c r="B9" s="3">
        <v>107</v>
      </c>
      <c r="C9" s="8">
        <f t="shared" si="1"/>
        <v>15</v>
      </c>
      <c r="D9" s="3">
        <f t="shared" si="0"/>
        <v>107</v>
      </c>
      <c r="E9" s="5">
        <f t="shared" si="3"/>
        <v>1.1630434782608696</v>
      </c>
      <c r="F9" s="5">
        <f t="shared" si="4"/>
        <v>1.3636363636363635</v>
      </c>
      <c r="G9" s="8">
        <v>0</v>
      </c>
      <c r="H9" s="4">
        <v>0</v>
      </c>
      <c r="N9" s="26"/>
    </row>
    <row r="10" spans="1:14" ht="15.75" x14ac:dyDescent="0.25">
      <c r="A10" s="6">
        <v>43910</v>
      </c>
      <c r="B10" s="1">
        <v>127</v>
      </c>
      <c r="C10" s="8">
        <f t="shared" si="1"/>
        <v>20</v>
      </c>
      <c r="D10" s="1">
        <f t="shared" ref="D10:D17" si="5">B10-(SUM(G2:G10)+SUM(H2:H10))</f>
        <v>127</v>
      </c>
      <c r="E10" s="5">
        <f t="shared" si="3"/>
        <v>1.1869158878504673</v>
      </c>
      <c r="F10" s="5">
        <f t="shared" si="4"/>
        <v>1.3333333333333333</v>
      </c>
      <c r="G10" s="8">
        <v>0</v>
      </c>
      <c r="H10" s="4">
        <v>0</v>
      </c>
      <c r="I10" s="4"/>
      <c r="J10" s="4"/>
      <c r="N10" s="28"/>
    </row>
    <row r="11" spans="1:14" ht="15.75" x14ac:dyDescent="0.25">
      <c r="A11" s="6">
        <v>43911</v>
      </c>
      <c r="B11" s="1">
        <v>163</v>
      </c>
      <c r="C11" s="8">
        <f t="shared" si="1"/>
        <v>36</v>
      </c>
      <c r="D11" s="1">
        <f t="shared" si="5"/>
        <v>163</v>
      </c>
      <c r="E11" s="5">
        <f t="shared" si="3"/>
        <v>1.2834645669291338</v>
      </c>
      <c r="F11" s="5">
        <f t="shared" si="4"/>
        <v>1.8</v>
      </c>
      <c r="G11" s="8">
        <v>0</v>
      </c>
      <c r="H11" s="4">
        <v>0</v>
      </c>
      <c r="I11" s="4"/>
      <c r="J11" s="4"/>
      <c r="N11" s="28"/>
    </row>
    <row r="12" spans="1:14" ht="15.75" x14ac:dyDescent="0.25">
      <c r="A12" s="6">
        <v>43912</v>
      </c>
      <c r="B12" s="1">
        <v>185</v>
      </c>
      <c r="C12" s="8">
        <f t="shared" si="1"/>
        <v>22</v>
      </c>
      <c r="D12" s="1">
        <f t="shared" si="5"/>
        <v>185</v>
      </c>
      <c r="E12" s="5">
        <f t="shared" si="3"/>
        <v>1.1349693251533743</v>
      </c>
      <c r="F12" s="5">
        <f t="shared" si="4"/>
        <v>0.61111111111111116</v>
      </c>
      <c r="G12" s="8">
        <v>0</v>
      </c>
      <c r="H12" s="4">
        <v>0</v>
      </c>
      <c r="I12" s="4"/>
      <c r="J12" s="4"/>
      <c r="N12" s="28"/>
    </row>
    <row r="13" spans="1:14" ht="15.75" x14ac:dyDescent="0.25">
      <c r="A13" s="6">
        <v>43913</v>
      </c>
      <c r="B13" s="1">
        <v>201</v>
      </c>
      <c r="C13" s="8">
        <f t="shared" si="1"/>
        <v>16</v>
      </c>
      <c r="D13" s="1">
        <f t="shared" si="5"/>
        <v>201</v>
      </c>
      <c r="E13" s="5">
        <f t="shared" si="3"/>
        <v>1.0864864864864865</v>
      </c>
      <c r="F13" s="5">
        <f t="shared" si="4"/>
        <v>0.72727272727272729</v>
      </c>
      <c r="G13" s="8">
        <v>0</v>
      </c>
      <c r="H13" s="4">
        <v>0</v>
      </c>
      <c r="I13" s="4"/>
      <c r="J13" s="4"/>
      <c r="N13" s="28"/>
    </row>
    <row r="14" spans="1:14" ht="15.75" x14ac:dyDescent="0.25">
      <c r="A14" s="6">
        <v>43914</v>
      </c>
      <c r="B14" s="1">
        <v>218</v>
      </c>
      <c r="C14" s="8">
        <f t="shared" si="1"/>
        <v>17</v>
      </c>
      <c r="D14" s="1">
        <f t="shared" si="5"/>
        <v>218</v>
      </c>
      <c r="E14" s="5">
        <f t="shared" si="3"/>
        <v>1.0845771144278606</v>
      </c>
      <c r="F14" s="5">
        <f t="shared" si="4"/>
        <v>1.0625</v>
      </c>
      <c r="G14" s="8">
        <v>0</v>
      </c>
      <c r="H14" s="4">
        <v>0</v>
      </c>
      <c r="I14" s="4"/>
      <c r="J14" s="4"/>
      <c r="N14" s="28"/>
    </row>
    <row r="15" spans="1:14" ht="15.75" x14ac:dyDescent="0.25">
      <c r="A15" s="6">
        <v>43915</v>
      </c>
      <c r="B15" s="1">
        <v>242</v>
      </c>
      <c r="C15" s="8">
        <f t="shared" si="1"/>
        <v>24</v>
      </c>
      <c r="D15" s="1">
        <f t="shared" si="5"/>
        <v>242</v>
      </c>
      <c r="E15" s="5">
        <f t="shared" si="3"/>
        <v>1.1100917431192661</v>
      </c>
      <c r="F15" s="5">
        <f t="shared" si="4"/>
        <v>1.411764705882353</v>
      </c>
      <c r="G15" s="8">
        <v>0</v>
      </c>
      <c r="H15" s="4">
        <v>0</v>
      </c>
      <c r="I15" s="4"/>
      <c r="J15" s="4"/>
      <c r="N15" s="28"/>
    </row>
    <row r="16" spans="1:14" ht="15.75" x14ac:dyDescent="0.25">
      <c r="A16" s="6">
        <v>43916</v>
      </c>
      <c r="B16" s="1">
        <v>264</v>
      </c>
      <c r="C16" s="8">
        <f t="shared" si="1"/>
        <v>22</v>
      </c>
      <c r="D16" s="1">
        <f t="shared" si="5"/>
        <v>264</v>
      </c>
      <c r="E16" s="5">
        <f t="shared" si="3"/>
        <v>1.0909090909090908</v>
      </c>
      <c r="F16" s="5">
        <f t="shared" si="4"/>
        <v>0.91666666666666663</v>
      </c>
      <c r="G16" s="8">
        <v>0</v>
      </c>
      <c r="H16" s="4">
        <v>0</v>
      </c>
      <c r="I16" s="4"/>
      <c r="J16" s="4"/>
      <c r="N16" s="28"/>
    </row>
    <row r="17" spans="1:14" ht="15.75" x14ac:dyDescent="0.25">
      <c r="A17" s="6">
        <v>43917</v>
      </c>
      <c r="B17" s="1">
        <v>293</v>
      </c>
      <c r="C17" s="8">
        <f t="shared" si="1"/>
        <v>29</v>
      </c>
      <c r="D17" s="1">
        <f t="shared" si="5"/>
        <v>279</v>
      </c>
      <c r="E17" s="5">
        <f t="shared" si="3"/>
        <v>1.1098484848484849</v>
      </c>
      <c r="F17" s="5">
        <f t="shared" si="4"/>
        <v>1.3181818181818181</v>
      </c>
      <c r="G17" s="8">
        <v>5</v>
      </c>
      <c r="H17" s="4">
        <v>9</v>
      </c>
      <c r="I17" s="4"/>
      <c r="J17" s="4"/>
      <c r="N17" s="28"/>
    </row>
    <row r="18" spans="1:14" ht="15.75" x14ac:dyDescent="0.25">
      <c r="A18" s="6">
        <v>43918</v>
      </c>
      <c r="B18" s="1">
        <v>331</v>
      </c>
      <c r="C18" s="8">
        <f t="shared" si="1"/>
        <v>38</v>
      </c>
      <c r="D18" s="1">
        <f t="shared" ref="D18:D49" si="6">B18-SUM(G18:H18)</f>
        <v>316</v>
      </c>
      <c r="E18" s="5">
        <f t="shared" si="3"/>
        <v>1.1296928327645051</v>
      </c>
      <c r="F18" s="5">
        <f t="shared" si="4"/>
        <v>1.3103448275862069</v>
      </c>
      <c r="G18" s="8">
        <v>5</v>
      </c>
      <c r="H18" s="4">
        <v>10</v>
      </c>
      <c r="I18" s="4"/>
      <c r="J18" s="4"/>
      <c r="K18" s="13">
        <f t="shared" ref="K18:K49" si="7">G18/B18</f>
        <v>1.5105740181268883E-2</v>
      </c>
      <c r="N18" s="28"/>
    </row>
    <row r="19" spans="1:14" ht="15.75" x14ac:dyDescent="0.25">
      <c r="A19" s="6">
        <v>43919</v>
      </c>
      <c r="B19" s="1">
        <v>346</v>
      </c>
      <c r="C19" s="8">
        <f t="shared" si="1"/>
        <v>15</v>
      </c>
      <c r="D19" s="1">
        <f t="shared" si="6"/>
        <v>327</v>
      </c>
      <c r="E19" s="5">
        <f t="shared" si="3"/>
        <v>1.0453172205438066</v>
      </c>
      <c r="F19" s="5">
        <f t="shared" si="4"/>
        <v>0.39473684210526316</v>
      </c>
      <c r="G19" s="8">
        <v>8</v>
      </c>
      <c r="H19" s="4">
        <v>11</v>
      </c>
      <c r="I19" s="4"/>
      <c r="J19" s="4"/>
      <c r="K19" s="13">
        <f t="shared" si="7"/>
        <v>2.3121387283236993E-2</v>
      </c>
      <c r="N19" s="28"/>
    </row>
    <row r="20" spans="1:14" ht="15.75" x14ac:dyDescent="0.25">
      <c r="A20" s="6">
        <v>43920</v>
      </c>
      <c r="B20" s="1">
        <v>359</v>
      </c>
      <c r="C20" s="8">
        <f t="shared" si="1"/>
        <v>13</v>
      </c>
      <c r="D20" s="1">
        <f t="shared" si="6"/>
        <v>336</v>
      </c>
      <c r="E20" s="5">
        <f t="shared" si="3"/>
        <v>1.0375722543352601</v>
      </c>
      <c r="F20" s="5">
        <f t="shared" si="4"/>
        <v>0.8666666666666667</v>
      </c>
      <c r="G20" s="8">
        <v>8</v>
      </c>
      <c r="H20" s="4">
        <v>15</v>
      </c>
      <c r="I20" s="4"/>
      <c r="J20" s="4"/>
      <c r="K20" s="13">
        <f t="shared" si="7"/>
        <v>2.2284122562674095E-2</v>
      </c>
      <c r="N20" s="28"/>
    </row>
    <row r="21" spans="1:14" ht="15.75" x14ac:dyDescent="0.25">
      <c r="A21" s="6">
        <v>43921</v>
      </c>
      <c r="B21" s="1">
        <v>399</v>
      </c>
      <c r="C21" s="8">
        <f t="shared" si="1"/>
        <v>40</v>
      </c>
      <c r="D21" s="1">
        <f t="shared" si="6"/>
        <v>376</v>
      </c>
      <c r="E21" s="5">
        <f t="shared" si="3"/>
        <v>1.1114206128133706</v>
      </c>
      <c r="F21" s="5">
        <f t="shared" si="4"/>
        <v>3.0769230769230771</v>
      </c>
      <c r="G21" s="8">
        <v>8</v>
      </c>
      <c r="H21" s="4">
        <v>15</v>
      </c>
      <c r="I21" s="4"/>
      <c r="J21" s="4"/>
      <c r="K21" s="13">
        <f t="shared" si="7"/>
        <v>2.0050125313283207E-2</v>
      </c>
      <c r="N21" s="28"/>
    </row>
    <row r="22" spans="1:14" ht="15.75" x14ac:dyDescent="0.25">
      <c r="A22" s="6">
        <v>43922</v>
      </c>
      <c r="B22" s="1">
        <v>422</v>
      </c>
      <c r="C22" s="8">
        <f t="shared" si="1"/>
        <v>23</v>
      </c>
      <c r="D22" s="1">
        <f t="shared" si="6"/>
        <v>394</v>
      </c>
      <c r="E22" s="5">
        <f t="shared" si="3"/>
        <v>1.0576441102756893</v>
      </c>
      <c r="F22" s="5">
        <f t="shared" si="4"/>
        <v>0.57499999999999996</v>
      </c>
      <c r="G22" s="8">
        <v>8</v>
      </c>
      <c r="H22" s="4">
        <v>20</v>
      </c>
      <c r="I22" s="4"/>
      <c r="J22" s="4"/>
      <c r="K22" s="13">
        <f t="shared" si="7"/>
        <v>1.8957345971563982E-2</v>
      </c>
      <c r="L22" s="1"/>
      <c r="N22" s="28"/>
    </row>
    <row r="23" spans="1:14" ht="15.75" x14ac:dyDescent="0.25">
      <c r="A23" s="6">
        <v>43923</v>
      </c>
      <c r="B23" s="1">
        <v>457</v>
      </c>
      <c r="C23" s="8">
        <f t="shared" si="1"/>
        <v>35</v>
      </c>
      <c r="D23" s="1">
        <f t="shared" si="6"/>
        <v>422</v>
      </c>
      <c r="E23" s="5">
        <f t="shared" si="3"/>
        <v>1.0829383886255923</v>
      </c>
      <c r="F23" s="5">
        <f t="shared" si="4"/>
        <v>1.5217391304347827</v>
      </c>
      <c r="G23" s="8">
        <v>10</v>
      </c>
      <c r="H23" s="4">
        <v>25</v>
      </c>
      <c r="I23" s="4"/>
      <c r="J23" s="4"/>
      <c r="K23" s="13">
        <f t="shared" si="7"/>
        <v>2.1881838074398249E-2</v>
      </c>
      <c r="N23" s="28"/>
    </row>
    <row r="24" spans="1:14" ht="15.75" x14ac:dyDescent="0.25">
      <c r="A24" s="6">
        <v>43924</v>
      </c>
      <c r="B24" s="1">
        <v>485</v>
      </c>
      <c r="C24" s="8">
        <f t="shared" si="1"/>
        <v>28</v>
      </c>
      <c r="D24" s="1">
        <f t="shared" si="6"/>
        <v>441</v>
      </c>
      <c r="E24" s="5">
        <f t="shared" si="3"/>
        <v>1.0612691466083151</v>
      </c>
      <c r="F24" s="5">
        <f t="shared" si="4"/>
        <v>0.8</v>
      </c>
      <c r="G24" s="8">
        <v>14</v>
      </c>
      <c r="H24" s="4">
        <v>30</v>
      </c>
      <c r="I24" s="4"/>
      <c r="J24" s="4"/>
      <c r="K24" s="13">
        <f t="shared" si="7"/>
        <v>2.88659793814433E-2</v>
      </c>
      <c r="N24" s="28"/>
    </row>
    <row r="25" spans="1:14" ht="15.75" x14ac:dyDescent="0.25">
      <c r="A25" s="6">
        <v>43925</v>
      </c>
      <c r="B25" s="1">
        <v>503</v>
      </c>
      <c r="C25" s="7">
        <f t="shared" si="1"/>
        <v>18</v>
      </c>
      <c r="D25" s="1">
        <f t="shared" si="6"/>
        <v>452</v>
      </c>
      <c r="E25" s="5">
        <f t="shared" si="3"/>
        <v>1.0371134020618558</v>
      </c>
      <c r="F25" s="5">
        <f t="shared" si="4"/>
        <v>0.6428571428571429</v>
      </c>
      <c r="G25" s="8">
        <v>17</v>
      </c>
      <c r="H25" s="4">
        <v>34</v>
      </c>
      <c r="I25" s="4"/>
      <c r="J25" s="4"/>
      <c r="K25" s="13">
        <f t="shared" si="7"/>
        <v>3.3797216699801194E-2</v>
      </c>
      <c r="N25" s="28"/>
    </row>
    <row r="26" spans="1:14" ht="15.75" x14ac:dyDescent="0.25">
      <c r="A26" s="6">
        <v>43926</v>
      </c>
      <c r="B26" s="1">
        <v>531</v>
      </c>
      <c r="C26" s="7">
        <f t="shared" si="1"/>
        <v>28</v>
      </c>
      <c r="D26" s="1">
        <f t="shared" si="6"/>
        <v>474</v>
      </c>
      <c r="E26" s="5">
        <f t="shared" si="3"/>
        <v>1.0556660039761432</v>
      </c>
      <c r="F26" s="5">
        <f t="shared" si="4"/>
        <v>1.5555555555555556</v>
      </c>
      <c r="G26" s="8">
        <v>20</v>
      </c>
      <c r="H26" s="4">
        <v>37</v>
      </c>
      <c r="I26" s="4"/>
      <c r="J26" s="4"/>
      <c r="K26" s="13">
        <f t="shared" si="7"/>
        <v>3.7664783427495289E-2</v>
      </c>
      <c r="N26" s="28"/>
    </row>
    <row r="27" spans="1:14" ht="15.75" x14ac:dyDescent="0.25">
      <c r="A27" s="6">
        <v>43927</v>
      </c>
      <c r="B27" s="1">
        <v>549</v>
      </c>
      <c r="C27" s="7">
        <f t="shared" si="1"/>
        <v>18</v>
      </c>
      <c r="D27" s="1">
        <f t="shared" si="6"/>
        <v>488</v>
      </c>
      <c r="E27" s="5">
        <f t="shared" si="3"/>
        <v>1.0338983050847457</v>
      </c>
      <c r="F27" s="5">
        <f t="shared" si="4"/>
        <v>0.6428571428571429</v>
      </c>
      <c r="G27" s="8">
        <v>22</v>
      </c>
      <c r="H27" s="4">
        <v>39</v>
      </c>
      <c r="I27" s="4"/>
      <c r="J27" s="4"/>
      <c r="K27" s="13">
        <f t="shared" si="7"/>
        <v>4.0072859744990891E-2</v>
      </c>
      <c r="N27" s="28"/>
    </row>
    <row r="28" spans="1:14" ht="15.75" x14ac:dyDescent="0.25">
      <c r="A28" s="6">
        <v>43928</v>
      </c>
      <c r="B28" s="1">
        <v>577</v>
      </c>
      <c r="C28" s="7">
        <f t="shared" si="1"/>
        <v>28</v>
      </c>
      <c r="D28" s="1">
        <f t="shared" si="6"/>
        <v>513</v>
      </c>
      <c r="E28" s="5">
        <f t="shared" si="3"/>
        <v>1.0510018214936248</v>
      </c>
      <c r="F28" s="5">
        <f t="shared" si="4"/>
        <v>1.5555555555555556</v>
      </c>
      <c r="G28" s="8">
        <v>22</v>
      </c>
      <c r="H28" s="4">
        <v>42</v>
      </c>
      <c r="I28" s="4"/>
      <c r="J28" s="4"/>
      <c r="K28" s="13">
        <f t="shared" si="7"/>
        <v>3.8128249566724434E-2</v>
      </c>
      <c r="N28" s="28"/>
    </row>
    <row r="29" spans="1:14" ht="15.75" x14ac:dyDescent="0.25">
      <c r="A29" s="6">
        <v>43929</v>
      </c>
      <c r="B29" s="1">
        <v>593</v>
      </c>
      <c r="C29" s="7">
        <f t="shared" si="1"/>
        <v>16</v>
      </c>
      <c r="D29" s="1">
        <f t="shared" si="6"/>
        <v>527</v>
      </c>
      <c r="E29" s="5">
        <f t="shared" si="3"/>
        <v>1.0277296360485269</v>
      </c>
      <c r="F29" s="5">
        <f t="shared" si="4"/>
        <v>0.5714285714285714</v>
      </c>
      <c r="G29" s="8">
        <v>24</v>
      </c>
      <c r="H29" s="4">
        <v>42</v>
      </c>
      <c r="I29" s="4"/>
      <c r="J29" s="4"/>
      <c r="K29" s="13">
        <f t="shared" si="7"/>
        <v>4.0472175379426642E-2</v>
      </c>
      <c r="N29" s="28"/>
    </row>
    <row r="30" spans="1:14" ht="15.75" x14ac:dyDescent="0.25">
      <c r="A30" s="6">
        <v>43930</v>
      </c>
      <c r="B30" s="1">
        <v>618</v>
      </c>
      <c r="C30" s="7">
        <f t="shared" si="1"/>
        <v>25</v>
      </c>
      <c r="D30" s="1">
        <f t="shared" si="6"/>
        <v>546</v>
      </c>
      <c r="E30" s="5">
        <f t="shared" si="3"/>
        <v>1.042158516020236</v>
      </c>
      <c r="F30" s="5">
        <f t="shared" si="4"/>
        <v>1.5625</v>
      </c>
      <c r="G30" s="8">
        <v>24</v>
      </c>
      <c r="H30" s="4">
        <v>48</v>
      </c>
      <c r="I30" s="4">
        <v>230</v>
      </c>
      <c r="J30" s="4">
        <v>32</v>
      </c>
      <c r="K30" s="13">
        <f t="shared" si="7"/>
        <v>3.8834951456310676E-2</v>
      </c>
      <c r="N30" s="28"/>
    </row>
    <row r="31" spans="1:14" ht="15.75" x14ac:dyDescent="0.25">
      <c r="A31" s="6">
        <v>43931</v>
      </c>
      <c r="B31" s="1">
        <v>635</v>
      </c>
      <c r="C31" s="7">
        <f t="shared" si="1"/>
        <v>17</v>
      </c>
      <c r="D31" s="1">
        <f t="shared" si="6"/>
        <v>556</v>
      </c>
      <c r="E31" s="5">
        <f t="shared" si="3"/>
        <v>1.0275080906148868</v>
      </c>
      <c r="F31" s="5">
        <f t="shared" si="4"/>
        <v>0.68</v>
      </c>
      <c r="G31" s="8">
        <v>25</v>
      </c>
      <c r="H31" s="4">
        <v>54</v>
      </c>
      <c r="I31">
        <v>231</v>
      </c>
      <c r="J31">
        <v>33</v>
      </c>
      <c r="K31" s="13">
        <f t="shared" si="7"/>
        <v>3.937007874015748E-2</v>
      </c>
      <c r="N31" s="28"/>
    </row>
    <row r="32" spans="1:14" ht="15.75" x14ac:dyDescent="0.25">
      <c r="A32" s="6">
        <v>43932</v>
      </c>
      <c r="B32" s="1">
        <v>661</v>
      </c>
      <c r="C32" s="7">
        <f t="shared" si="1"/>
        <v>26</v>
      </c>
      <c r="D32" s="1">
        <f t="shared" si="6"/>
        <v>571</v>
      </c>
      <c r="E32" s="5">
        <f t="shared" si="3"/>
        <v>1.0409448818897638</v>
      </c>
      <c r="F32" s="5">
        <f t="shared" si="4"/>
        <v>1.5294117647058822</v>
      </c>
      <c r="G32" s="8">
        <v>28</v>
      </c>
      <c r="H32" s="4">
        <v>62</v>
      </c>
      <c r="I32">
        <v>230</v>
      </c>
      <c r="J32">
        <v>35</v>
      </c>
      <c r="K32" s="13">
        <f t="shared" si="7"/>
        <v>4.2360060514372161E-2</v>
      </c>
      <c r="N32" s="28"/>
    </row>
    <row r="33" spans="1:14" ht="15.75" x14ac:dyDescent="0.25">
      <c r="A33" s="6">
        <v>43933</v>
      </c>
      <c r="B33" s="1">
        <v>675</v>
      </c>
      <c r="C33" s="7">
        <f t="shared" si="1"/>
        <v>14</v>
      </c>
      <c r="D33" s="1">
        <f t="shared" si="6"/>
        <v>578</v>
      </c>
      <c r="E33" s="5">
        <f t="shared" si="3"/>
        <v>1.0211800302571861</v>
      </c>
      <c r="F33" s="5">
        <f t="shared" si="4"/>
        <v>0.53846153846153844</v>
      </c>
      <c r="G33" s="8">
        <v>29</v>
      </c>
      <c r="H33" s="4">
        <v>68</v>
      </c>
      <c r="I33" s="4">
        <v>230</v>
      </c>
      <c r="J33" s="4">
        <v>36</v>
      </c>
      <c r="K33" s="13">
        <f t="shared" si="7"/>
        <v>4.296296296296296E-2</v>
      </c>
      <c r="N33" s="28"/>
    </row>
    <row r="34" spans="1:14" ht="15.75" x14ac:dyDescent="0.25">
      <c r="A34" s="6">
        <v>43934</v>
      </c>
      <c r="B34" s="1">
        <v>685</v>
      </c>
      <c r="C34" s="7">
        <f t="shared" si="1"/>
        <v>10</v>
      </c>
      <c r="D34" s="1">
        <f t="shared" si="6"/>
        <v>582</v>
      </c>
      <c r="E34" s="5">
        <f t="shared" si="3"/>
        <v>1.0148148148148148</v>
      </c>
      <c r="F34" s="5">
        <f t="shared" si="4"/>
        <v>0.7142857142857143</v>
      </c>
      <c r="G34" s="8">
        <v>32</v>
      </c>
      <c r="H34" s="4">
        <v>71</v>
      </c>
      <c r="I34" s="4">
        <v>230</v>
      </c>
      <c r="J34" s="4">
        <v>36</v>
      </c>
      <c r="K34" s="13">
        <f t="shared" si="7"/>
        <v>4.6715328467153282E-2</v>
      </c>
      <c r="N34" s="28"/>
    </row>
    <row r="35" spans="1:14" ht="15.75" x14ac:dyDescent="0.25">
      <c r="A35" s="6">
        <v>43935</v>
      </c>
      <c r="B35" s="1">
        <v>713</v>
      </c>
      <c r="C35" s="7">
        <f t="shared" si="1"/>
        <v>28</v>
      </c>
      <c r="D35" s="1">
        <f t="shared" si="6"/>
        <v>597</v>
      </c>
      <c r="E35" s="5">
        <f t="shared" si="3"/>
        <v>1.0408759124087592</v>
      </c>
      <c r="F35" s="5">
        <f t="shared" si="4"/>
        <v>2.8</v>
      </c>
      <c r="G35" s="8">
        <v>35</v>
      </c>
      <c r="H35" s="4">
        <v>81</v>
      </c>
      <c r="I35" s="4">
        <v>209</v>
      </c>
      <c r="J35" s="4">
        <v>29</v>
      </c>
      <c r="K35" s="13">
        <f t="shared" si="7"/>
        <v>4.9088359046283309E-2</v>
      </c>
      <c r="N35" s="28"/>
    </row>
    <row r="36" spans="1:14" ht="15.75" x14ac:dyDescent="0.25">
      <c r="A36" s="6">
        <v>43936</v>
      </c>
      <c r="B36" s="1">
        <v>747</v>
      </c>
      <c r="C36" s="7">
        <f t="shared" si="1"/>
        <v>34</v>
      </c>
      <c r="D36" s="1">
        <f t="shared" si="6"/>
        <v>606</v>
      </c>
      <c r="E36" s="5">
        <f t="shared" si="3"/>
        <v>1.0476858345021038</v>
      </c>
      <c r="F36" s="5">
        <f t="shared" si="4"/>
        <v>1.2142857142857142</v>
      </c>
      <c r="G36" s="8">
        <v>36</v>
      </c>
      <c r="H36" s="4">
        <v>105</v>
      </c>
      <c r="I36" s="4">
        <v>218</v>
      </c>
      <c r="J36" s="4">
        <v>31</v>
      </c>
      <c r="K36" s="14">
        <f t="shared" si="7"/>
        <v>4.8192771084337352E-2</v>
      </c>
      <c r="N36" s="28"/>
    </row>
    <row r="37" spans="1:14" ht="15.75" x14ac:dyDescent="0.25">
      <c r="A37" s="6">
        <v>43937</v>
      </c>
      <c r="B37" s="1">
        <v>800</v>
      </c>
      <c r="C37" s="7">
        <f t="shared" si="1"/>
        <v>53</v>
      </c>
      <c r="D37" s="1">
        <f t="shared" si="6"/>
        <v>640</v>
      </c>
      <c r="E37" s="5">
        <f t="shared" si="3"/>
        <v>1.07095046854083</v>
      </c>
      <c r="F37" s="5">
        <f t="shared" si="4"/>
        <v>1.5588235294117647</v>
      </c>
      <c r="G37" s="8">
        <v>38</v>
      </c>
      <c r="H37" s="4">
        <v>122</v>
      </c>
      <c r="I37" s="4">
        <v>227</v>
      </c>
      <c r="J37" s="4">
        <v>37</v>
      </c>
      <c r="K37" s="14">
        <f t="shared" si="7"/>
        <v>4.7500000000000001E-2</v>
      </c>
      <c r="N37" s="28"/>
    </row>
    <row r="38" spans="1:14" ht="15.75" x14ac:dyDescent="0.25">
      <c r="A38" s="6">
        <v>43938</v>
      </c>
      <c r="B38" s="1">
        <v>846</v>
      </c>
      <c r="C38" s="7">
        <f t="shared" si="1"/>
        <v>46</v>
      </c>
      <c r="D38" s="1">
        <f t="shared" si="6"/>
        <v>664</v>
      </c>
      <c r="E38" s="5">
        <f t="shared" si="3"/>
        <v>1.0575000000000001</v>
      </c>
      <c r="F38" s="5">
        <f t="shared" si="4"/>
        <v>0.86792452830188682</v>
      </c>
      <c r="G38" s="8">
        <v>41</v>
      </c>
      <c r="H38" s="4">
        <v>141</v>
      </c>
      <c r="I38" s="4">
        <v>244</v>
      </c>
      <c r="J38" s="4">
        <v>34</v>
      </c>
      <c r="K38" s="13">
        <f t="shared" si="7"/>
        <v>4.8463356973995272E-2</v>
      </c>
      <c r="N38" s="28"/>
    </row>
    <row r="39" spans="1:14" ht="15.75" x14ac:dyDescent="0.25">
      <c r="A39" s="6">
        <v>43939</v>
      </c>
      <c r="B39" s="1">
        <v>878</v>
      </c>
      <c r="C39" s="7">
        <f t="shared" si="1"/>
        <v>32</v>
      </c>
      <c r="D39" s="1">
        <f t="shared" si="6"/>
        <v>684</v>
      </c>
      <c r="E39" s="5">
        <f t="shared" si="3"/>
        <v>1.0378250591016549</v>
      </c>
      <c r="F39" s="5">
        <f t="shared" si="4"/>
        <v>0.69565217391304346</v>
      </c>
      <c r="G39" s="8">
        <v>41</v>
      </c>
      <c r="H39" s="4">
        <v>153</v>
      </c>
      <c r="I39" s="4">
        <v>246</v>
      </c>
      <c r="J39" s="4">
        <v>35</v>
      </c>
      <c r="K39" s="13">
        <f t="shared" si="7"/>
        <v>4.6697038724373578E-2</v>
      </c>
      <c r="N39" s="28"/>
    </row>
    <row r="40" spans="1:14" ht="15.75" x14ac:dyDescent="0.25">
      <c r="A40" s="6">
        <v>43940</v>
      </c>
      <c r="B40" s="1">
        <v>894</v>
      </c>
      <c r="C40" s="7">
        <f t="shared" si="1"/>
        <v>16</v>
      </c>
      <c r="D40" s="1">
        <f t="shared" si="6"/>
        <v>691</v>
      </c>
      <c r="E40" s="5">
        <f t="shared" si="3"/>
        <v>1.0182232346241458</v>
      </c>
      <c r="F40" s="5">
        <f t="shared" si="4"/>
        <v>0.5</v>
      </c>
      <c r="G40" s="8">
        <v>42</v>
      </c>
      <c r="H40" s="4">
        <v>161</v>
      </c>
      <c r="I40" s="4">
        <v>259</v>
      </c>
      <c r="J40" s="4">
        <v>36</v>
      </c>
      <c r="K40" s="13">
        <f t="shared" si="7"/>
        <v>4.6979865771812082E-2</v>
      </c>
      <c r="N40" s="28"/>
    </row>
    <row r="41" spans="1:14" ht="15.75" x14ac:dyDescent="0.25">
      <c r="A41" s="6">
        <v>43941</v>
      </c>
      <c r="B41" s="1">
        <v>929</v>
      </c>
      <c r="C41" s="7">
        <f t="shared" si="1"/>
        <v>35</v>
      </c>
      <c r="D41" s="1">
        <f t="shared" si="6"/>
        <v>719</v>
      </c>
      <c r="E41" s="5">
        <f t="shared" si="3"/>
        <v>1.0391498881431767</v>
      </c>
      <c r="F41" s="5">
        <f t="shared" si="4"/>
        <v>2.1875</v>
      </c>
      <c r="G41" s="8">
        <v>43</v>
      </c>
      <c r="H41" s="4">
        <v>167</v>
      </c>
      <c r="I41" s="4">
        <v>268</v>
      </c>
      <c r="J41" s="4">
        <v>34</v>
      </c>
      <c r="K41" s="13">
        <f t="shared" si="7"/>
        <v>4.6286329386437029E-2</v>
      </c>
      <c r="N41" s="28"/>
    </row>
    <row r="42" spans="1:14" ht="15.75" x14ac:dyDescent="0.25">
      <c r="A42" s="6">
        <v>43942</v>
      </c>
      <c r="B42" s="1">
        <v>975</v>
      </c>
      <c r="C42" s="7">
        <f t="shared" si="1"/>
        <v>46</v>
      </c>
      <c r="D42" s="1">
        <f t="shared" si="6"/>
        <v>760</v>
      </c>
      <c r="E42" s="5">
        <f t="shared" si="3"/>
        <v>1.0495156081808397</v>
      </c>
      <c r="F42" s="5">
        <f t="shared" si="4"/>
        <v>1.3142857142857143</v>
      </c>
      <c r="G42" s="8">
        <v>45</v>
      </c>
      <c r="H42" s="4">
        <v>170</v>
      </c>
      <c r="I42" s="4">
        <v>281</v>
      </c>
      <c r="J42" s="4">
        <v>40</v>
      </c>
      <c r="K42" s="13">
        <f t="shared" si="7"/>
        <v>4.6153846153846156E-2</v>
      </c>
      <c r="N42" s="28"/>
    </row>
    <row r="43" spans="1:14" ht="15.75" x14ac:dyDescent="0.25">
      <c r="A43" s="6">
        <v>43943</v>
      </c>
      <c r="B43" s="1">
        <v>1024</v>
      </c>
      <c r="C43" s="7">
        <f t="shared" si="1"/>
        <v>49</v>
      </c>
      <c r="D43" s="1">
        <f t="shared" si="6"/>
        <v>801</v>
      </c>
      <c r="E43" s="5">
        <f t="shared" si="3"/>
        <v>1.0502564102564103</v>
      </c>
      <c r="F43" s="5">
        <f t="shared" si="4"/>
        <v>1.0652173913043479</v>
      </c>
      <c r="G43" s="8">
        <v>49</v>
      </c>
      <c r="H43" s="4">
        <v>174</v>
      </c>
      <c r="I43" s="4">
        <v>262</v>
      </c>
      <c r="J43" s="4">
        <v>37</v>
      </c>
      <c r="K43" s="13">
        <f t="shared" si="7"/>
        <v>4.78515625E-2</v>
      </c>
      <c r="N43" s="28"/>
    </row>
    <row r="44" spans="1:14" ht="15.75" x14ac:dyDescent="0.25">
      <c r="A44" s="6">
        <v>43944</v>
      </c>
      <c r="B44" s="1">
        <v>1097</v>
      </c>
      <c r="C44" s="7">
        <f t="shared" si="1"/>
        <v>73</v>
      </c>
      <c r="D44" s="1">
        <f t="shared" si="6"/>
        <v>855</v>
      </c>
      <c r="E44" s="5">
        <f t="shared" si="3"/>
        <v>1.0712890625</v>
      </c>
      <c r="F44" s="5">
        <f t="shared" si="4"/>
        <v>1.489795918367347</v>
      </c>
      <c r="G44" s="8">
        <v>52</v>
      </c>
      <c r="H44" s="4">
        <v>190</v>
      </c>
      <c r="I44" s="4">
        <v>270</v>
      </c>
      <c r="J44" s="4">
        <v>37</v>
      </c>
      <c r="K44" s="13">
        <f t="shared" si="7"/>
        <v>4.7402005469462168E-2</v>
      </c>
      <c r="N44" s="28"/>
    </row>
    <row r="45" spans="1:14" ht="15.75" x14ac:dyDescent="0.25">
      <c r="A45" s="6">
        <v>43945</v>
      </c>
      <c r="B45" s="1">
        <v>1188</v>
      </c>
      <c r="C45" s="7">
        <f t="shared" ref="C45:C154" si="8">B45-B44</f>
        <v>91</v>
      </c>
      <c r="D45" s="1">
        <f t="shared" si="6"/>
        <v>941</v>
      </c>
      <c r="E45" s="5">
        <f t="shared" ref="E45:F163" si="9">B45/B44</f>
        <v>1.0829535095715588</v>
      </c>
      <c r="F45" s="5">
        <f t="shared" si="9"/>
        <v>1.2465753424657535</v>
      </c>
      <c r="G45" s="8">
        <v>54</v>
      </c>
      <c r="H45" s="4">
        <v>193</v>
      </c>
      <c r="I45" s="4">
        <v>282</v>
      </c>
      <c r="J45" s="4">
        <v>41</v>
      </c>
      <c r="K45" s="13">
        <f t="shared" si="7"/>
        <v>4.5454545454545456E-2</v>
      </c>
      <c r="N45" s="28"/>
    </row>
    <row r="46" spans="1:14" ht="15.75" x14ac:dyDescent="0.25">
      <c r="A46" s="6">
        <v>43946</v>
      </c>
      <c r="B46" s="1">
        <v>1247</v>
      </c>
      <c r="C46" s="7">
        <f t="shared" si="8"/>
        <v>59</v>
      </c>
      <c r="D46" s="7">
        <f t="shared" si="6"/>
        <v>995</v>
      </c>
      <c r="E46" s="5">
        <f t="shared" si="9"/>
        <v>1.0496632996632997</v>
      </c>
      <c r="F46" s="5">
        <f t="shared" si="9"/>
        <v>0.64835164835164838</v>
      </c>
      <c r="G46" s="8">
        <v>55</v>
      </c>
      <c r="H46" s="4">
        <v>197</v>
      </c>
      <c r="I46" s="4">
        <v>292</v>
      </c>
      <c r="J46" s="4">
        <v>37</v>
      </c>
      <c r="K46" s="13">
        <f t="shared" si="7"/>
        <v>4.4105854049719326E-2</v>
      </c>
      <c r="N46" s="28"/>
    </row>
    <row r="47" spans="1:14" ht="15.75" x14ac:dyDescent="0.25">
      <c r="A47" s="6">
        <v>43947</v>
      </c>
      <c r="B47" s="1">
        <v>1300</v>
      </c>
      <c r="C47" s="7">
        <f t="shared" si="8"/>
        <v>53</v>
      </c>
      <c r="D47" s="7">
        <f t="shared" si="6"/>
        <v>1039</v>
      </c>
      <c r="E47" s="5">
        <f t="shared" si="9"/>
        <v>1.0425020048115476</v>
      </c>
      <c r="F47" s="5">
        <f t="shared" si="9"/>
        <v>0.89830508474576276</v>
      </c>
      <c r="G47" s="8">
        <v>56</v>
      </c>
      <c r="H47" s="4">
        <v>205</v>
      </c>
      <c r="I47" s="4">
        <v>301</v>
      </c>
      <c r="J47" s="4">
        <v>41</v>
      </c>
      <c r="K47" s="13">
        <f t="shared" si="7"/>
        <v>4.3076923076923075E-2</v>
      </c>
      <c r="N47" s="28"/>
    </row>
    <row r="48" spans="1:14" ht="15.75" x14ac:dyDescent="0.25">
      <c r="A48" s="6">
        <v>43948</v>
      </c>
      <c r="B48" s="1">
        <v>1363</v>
      </c>
      <c r="C48" s="7">
        <f t="shared" si="8"/>
        <v>63</v>
      </c>
      <c r="D48" s="7">
        <f t="shared" si="6"/>
        <v>1099</v>
      </c>
      <c r="E48" s="5">
        <f t="shared" si="9"/>
        <v>1.0484615384615386</v>
      </c>
      <c r="F48" s="5">
        <f t="shared" si="9"/>
        <v>1.1886792452830188</v>
      </c>
      <c r="G48" s="8">
        <v>58</v>
      </c>
      <c r="H48" s="4">
        <v>206</v>
      </c>
      <c r="I48" s="4">
        <v>301</v>
      </c>
      <c r="J48" s="4">
        <v>39</v>
      </c>
      <c r="K48" s="13">
        <f t="shared" si="7"/>
        <v>4.2553191489361701E-2</v>
      </c>
      <c r="N48" s="28"/>
    </row>
    <row r="49" spans="1:14" ht="15.75" x14ac:dyDescent="0.25">
      <c r="A49" s="6">
        <v>43949</v>
      </c>
      <c r="B49" s="1">
        <v>1399</v>
      </c>
      <c r="C49" s="7">
        <f t="shared" si="8"/>
        <v>36</v>
      </c>
      <c r="D49" s="7">
        <f t="shared" si="6"/>
        <v>1119</v>
      </c>
      <c r="E49" s="5">
        <f t="shared" si="9"/>
        <v>1.0264123257520177</v>
      </c>
      <c r="F49" s="5">
        <f t="shared" si="9"/>
        <v>0.5714285714285714</v>
      </c>
      <c r="G49" s="8">
        <v>58</v>
      </c>
      <c r="H49" s="4">
        <v>222</v>
      </c>
      <c r="I49" s="4">
        <v>287</v>
      </c>
      <c r="J49" s="4">
        <v>39</v>
      </c>
      <c r="K49" s="13">
        <f t="shared" si="7"/>
        <v>4.1458184417441028E-2</v>
      </c>
      <c r="L49" s="21"/>
      <c r="N49" s="28"/>
    </row>
    <row r="50" spans="1:14" ht="15.75" x14ac:dyDescent="0.25">
      <c r="A50" s="6">
        <v>43950</v>
      </c>
      <c r="B50" s="1">
        <v>1447</v>
      </c>
      <c r="C50" s="7">
        <f t="shared" si="8"/>
        <v>48</v>
      </c>
      <c r="D50" s="7">
        <f t="shared" ref="D50:D81" si="10">B50-SUM(G50:H50)</f>
        <v>1140</v>
      </c>
      <c r="E50" s="5">
        <f t="shared" si="9"/>
        <v>1.0343102215868478</v>
      </c>
      <c r="F50" s="5">
        <f t="shared" si="9"/>
        <v>1.3333333333333333</v>
      </c>
      <c r="G50" s="8">
        <v>64</v>
      </c>
      <c r="H50" s="4">
        <v>243</v>
      </c>
      <c r="I50" s="4">
        <v>310</v>
      </c>
      <c r="J50" s="4">
        <v>38</v>
      </c>
      <c r="K50" s="13">
        <f t="shared" ref="K50:K81" si="11">G50/B50</f>
        <v>4.42294402211472E-2</v>
      </c>
      <c r="N50" s="28"/>
    </row>
    <row r="51" spans="1:14" ht="15.75" x14ac:dyDescent="0.25">
      <c r="A51" s="6">
        <v>43951</v>
      </c>
      <c r="B51" s="1">
        <v>1506</v>
      </c>
      <c r="C51" s="7">
        <f t="shared" si="8"/>
        <v>59</v>
      </c>
      <c r="D51" s="7">
        <f t="shared" si="10"/>
        <v>1174</v>
      </c>
      <c r="E51" s="5">
        <f t="shared" si="9"/>
        <v>1.04077401520387</v>
      </c>
      <c r="F51" s="5">
        <f t="shared" si="9"/>
        <v>1.2291666666666667</v>
      </c>
      <c r="G51" s="8">
        <v>66</v>
      </c>
      <c r="H51" s="4">
        <v>266</v>
      </c>
      <c r="I51" s="4">
        <v>317</v>
      </c>
      <c r="J51" s="4">
        <v>40</v>
      </c>
      <c r="K51" s="13">
        <f t="shared" si="11"/>
        <v>4.3824701195219126E-2</v>
      </c>
      <c r="N51" s="28"/>
    </row>
    <row r="52" spans="1:14" ht="15.75" x14ac:dyDescent="0.25">
      <c r="A52" s="6">
        <v>43952</v>
      </c>
      <c r="B52" s="1">
        <v>1555</v>
      </c>
      <c r="C52" s="7">
        <f t="shared" si="8"/>
        <v>49</v>
      </c>
      <c r="D52" s="7">
        <f t="shared" si="10"/>
        <v>1211</v>
      </c>
      <c r="E52" s="5">
        <f t="shared" si="9"/>
        <v>1.0325365205843293</v>
      </c>
      <c r="F52" s="5">
        <f t="shared" si="9"/>
        <v>0.83050847457627119</v>
      </c>
      <c r="G52" s="8">
        <v>68</v>
      </c>
      <c r="H52" s="4">
        <v>276</v>
      </c>
      <c r="I52" s="4">
        <v>317</v>
      </c>
      <c r="J52" s="4">
        <v>43</v>
      </c>
      <c r="K52" s="13">
        <f t="shared" si="11"/>
        <v>4.3729903536977491E-2</v>
      </c>
      <c r="N52" s="28"/>
    </row>
    <row r="53" spans="1:14" ht="15.75" x14ac:dyDescent="0.25">
      <c r="A53" s="6">
        <v>43953</v>
      </c>
      <c r="B53" s="1">
        <v>1594</v>
      </c>
      <c r="C53" s="7">
        <f t="shared" si="8"/>
        <v>39</v>
      </c>
      <c r="D53" s="7">
        <f t="shared" si="10"/>
        <v>1235</v>
      </c>
      <c r="E53" s="5">
        <f t="shared" si="9"/>
        <v>1.02508038585209</v>
      </c>
      <c r="F53" s="5">
        <f t="shared" si="9"/>
        <v>0.79591836734693877</v>
      </c>
      <c r="G53" s="8">
        <v>72</v>
      </c>
      <c r="H53" s="4">
        <v>287</v>
      </c>
      <c r="I53" s="4">
        <v>321</v>
      </c>
      <c r="J53" s="4">
        <v>40</v>
      </c>
      <c r="K53" s="13">
        <f t="shared" si="11"/>
        <v>4.51693851944793E-2</v>
      </c>
      <c r="N53" s="28"/>
    </row>
    <row r="54" spans="1:14" ht="15.75" x14ac:dyDescent="0.25">
      <c r="A54" s="6">
        <v>43954</v>
      </c>
      <c r="B54" s="1">
        <v>1618</v>
      </c>
      <c r="C54" s="7">
        <f t="shared" si="8"/>
        <v>24</v>
      </c>
      <c r="D54" s="7">
        <f t="shared" si="10"/>
        <v>1237</v>
      </c>
      <c r="E54" s="5">
        <f t="shared" si="9"/>
        <v>1.015056461731493</v>
      </c>
      <c r="F54" s="5">
        <f t="shared" si="9"/>
        <v>0.61538461538461542</v>
      </c>
      <c r="G54" s="8">
        <v>73</v>
      </c>
      <c r="H54" s="4">
        <v>308</v>
      </c>
      <c r="I54" s="4">
        <v>316</v>
      </c>
      <c r="J54" s="4">
        <v>39</v>
      </c>
      <c r="K54" s="13">
        <f t="shared" si="11"/>
        <v>4.5117428924598267E-2</v>
      </c>
      <c r="N54" s="28"/>
    </row>
    <row r="55" spans="1:14" ht="15.75" x14ac:dyDescent="0.25">
      <c r="A55" s="6">
        <v>43955</v>
      </c>
      <c r="B55" s="1">
        <v>1652</v>
      </c>
      <c r="C55" s="7">
        <f t="shared" si="8"/>
        <v>34</v>
      </c>
      <c r="D55" s="7">
        <f t="shared" si="10"/>
        <v>1253</v>
      </c>
      <c r="E55" s="5">
        <f t="shared" si="9"/>
        <v>1.0210135970333745</v>
      </c>
      <c r="F55" s="5">
        <f t="shared" si="9"/>
        <v>1.4166666666666667</v>
      </c>
      <c r="G55" s="8">
        <v>78</v>
      </c>
      <c r="H55" s="4">
        <v>321</v>
      </c>
      <c r="I55" s="4">
        <v>316</v>
      </c>
      <c r="J55" s="4">
        <v>37</v>
      </c>
      <c r="K55" s="13">
        <f t="shared" si="11"/>
        <v>4.7215496368038741E-2</v>
      </c>
      <c r="N55" s="28"/>
    </row>
    <row r="56" spans="1:14" ht="15.75" x14ac:dyDescent="0.25">
      <c r="A56" s="6">
        <v>43956</v>
      </c>
      <c r="B56" s="1">
        <v>1704</v>
      </c>
      <c r="C56" s="7">
        <f t="shared" si="8"/>
        <v>52</v>
      </c>
      <c r="D56" s="7">
        <f t="shared" si="10"/>
        <v>1282</v>
      </c>
      <c r="E56" s="5">
        <f t="shared" si="9"/>
        <v>1.0314769975786926</v>
      </c>
      <c r="F56" s="5">
        <f t="shared" si="9"/>
        <v>1.5294117647058822</v>
      </c>
      <c r="G56" s="8">
        <v>80</v>
      </c>
      <c r="H56" s="4">
        <v>342</v>
      </c>
      <c r="I56" s="4">
        <v>316</v>
      </c>
      <c r="J56" s="4">
        <v>39</v>
      </c>
      <c r="K56" s="13">
        <f t="shared" si="11"/>
        <v>4.6948356807511735E-2</v>
      </c>
      <c r="N56" s="28"/>
    </row>
    <row r="57" spans="1:14" ht="15.75" x14ac:dyDescent="0.25">
      <c r="A57" s="6">
        <v>43957</v>
      </c>
      <c r="B57" s="1">
        <v>1778</v>
      </c>
      <c r="C57" s="7">
        <f t="shared" si="8"/>
        <v>74</v>
      </c>
      <c r="D57" s="7">
        <f t="shared" si="10"/>
        <v>1352</v>
      </c>
      <c r="E57" s="5">
        <f t="shared" si="9"/>
        <v>1.0434272300469483</v>
      </c>
      <c r="F57" s="5">
        <f t="shared" si="9"/>
        <v>1.4230769230769231</v>
      </c>
      <c r="G57" s="8">
        <v>84</v>
      </c>
      <c r="H57" s="4">
        <v>342</v>
      </c>
      <c r="I57" s="4">
        <v>353</v>
      </c>
      <c r="J57" s="4">
        <v>38</v>
      </c>
      <c r="K57" s="13">
        <f t="shared" si="11"/>
        <v>4.7244094488188976E-2</v>
      </c>
      <c r="N57" s="28"/>
    </row>
    <row r="58" spans="1:14" ht="15.75" x14ac:dyDescent="0.25">
      <c r="A58" s="6">
        <v>43958</v>
      </c>
      <c r="B58" s="1">
        <v>1829</v>
      </c>
      <c r="C58" s="7">
        <f t="shared" si="8"/>
        <v>51</v>
      </c>
      <c r="D58" s="7">
        <f t="shared" si="10"/>
        <v>1361</v>
      </c>
      <c r="E58" s="5">
        <f t="shared" si="9"/>
        <v>1.0286839145106861</v>
      </c>
      <c r="F58" s="5">
        <f t="shared" si="9"/>
        <v>0.68918918918918914</v>
      </c>
      <c r="G58" s="8">
        <v>84</v>
      </c>
      <c r="H58" s="4">
        <v>384</v>
      </c>
      <c r="I58" s="4">
        <v>355</v>
      </c>
      <c r="J58" s="4">
        <v>43</v>
      </c>
      <c r="K58" s="13">
        <f t="shared" si="11"/>
        <v>4.5926735921268454E-2</v>
      </c>
      <c r="N58" s="28"/>
    </row>
    <row r="59" spans="1:14" ht="15.75" x14ac:dyDescent="0.25">
      <c r="A59" s="6">
        <v>43959</v>
      </c>
      <c r="B59" s="1">
        <v>1872</v>
      </c>
      <c r="C59" s="7">
        <f t="shared" si="8"/>
        <v>43</v>
      </c>
      <c r="D59" s="7">
        <f t="shared" si="10"/>
        <v>1385</v>
      </c>
      <c r="E59" s="5">
        <f t="shared" si="9"/>
        <v>1.0235101148168397</v>
      </c>
      <c r="F59" s="5">
        <f t="shared" si="9"/>
        <v>0.84313725490196079</v>
      </c>
      <c r="G59" s="8">
        <v>86</v>
      </c>
      <c r="H59" s="4">
        <v>401</v>
      </c>
      <c r="I59" s="4">
        <v>379</v>
      </c>
      <c r="J59" s="4">
        <v>49</v>
      </c>
      <c r="K59" s="13">
        <f t="shared" si="11"/>
        <v>4.5940170940170943E-2</v>
      </c>
      <c r="N59" s="28"/>
    </row>
    <row r="60" spans="1:14" ht="15.75" x14ac:dyDescent="0.25">
      <c r="A60" s="6">
        <v>43960</v>
      </c>
      <c r="B60" s="1">
        <v>1921</v>
      </c>
      <c r="C60" s="7">
        <f t="shared" si="8"/>
        <v>49</v>
      </c>
      <c r="D60" s="7">
        <f t="shared" si="10"/>
        <v>1409</v>
      </c>
      <c r="E60" s="5">
        <f t="shared" si="9"/>
        <v>1.0261752136752136</v>
      </c>
      <c r="F60" s="5">
        <f t="shared" si="9"/>
        <v>1.1395348837209303</v>
      </c>
      <c r="G60" s="8">
        <v>90</v>
      </c>
      <c r="H60" s="4">
        <v>422</v>
      </c>
      <c r="I60" s="4">
        <v>389</v>
      </c>
      <c r="J60" s="4">
        <v>56</v>
      </c>
      <c r="K60" s="13">
        <f t="shared" si="11"/>
        <v>4.6850598646538261E-2</v>
      </c>
      <c r="N60" s="28"/>
    </row>
    <row r="61" spans="1:14" ht="15.75" x14ac:dyDescent="0.25">
      <c r="A61" s="6">
        <v>43961</v>
      </c>
      <c r="B61" s="1">
        <v>1965</v>
      </c>
      <c r="C61" s="7">
        <f t="shared" si="8"/>
        <v>44</v>
      </c>
      <c r="D61" s="7">
        <f t="shared" si="10"/>
        <v>1430</v>
      </c>
      <c r="E61" s="5">
        <f t="shared" si="9"/>
        <v>1.0229047371160853</v>
      </c>
      <c r="F61" s="5">
        <f t="shared" si="9"/>
        <v>0.89795918367346939</v>
      </c>
      <c r="G61" s="8">
        <v>91</v>
      </c>
      <c r="H61" s="4">
        <v>444</v>
      </c>
      <c r="I61" s="4">
        <v>385</v>
      </c>
      <c r="J61" s="4">
        <v>58</v>
      </c>
      <c r="K61" s="13">
        <f t="shared" si="11"/>
        <v>4.6310432569974552E-2</v>
      </c>
      <c r="N61" s="28"/>
    </row>
    <row r="62" spans="1:14" ht="15.75" x14ac:dyDescent="0.25">
      <c r="A62" s="6">
        <v>43962</v>
      </c>
      <c r="B62" s="1">
        <v>1990</v>
      </c>
      <c r="C62" s="7">
        <f t="shared" si="8"/>
        <v>25</v>
      </c>
      <c r="D62" s="7">
        <f t="shared" si="10"/>
        <v>1436</v>
      </c>
      <c r="E62" s="5">
        <f t="shared" si="9"/>
        <v>1.0127226463104326</v>
      </c>
      <c r="F62" s="5">
        <f t="shared" si="9"/>
        <v>0.56818181818181823</v>
      </c>
      <c r="G62" s="8">
        <v>93</v>
      </c>
      <c r="H62" s="4">
        <v>461</v>
      </c>
      <c r="I62" s="4">
        <v>368</v>
      </c>
      <c r="J62" s="4">
        <v>50</v>
      </c>
      <c r="K62" s="13">
        <f t="shared" si="11"/>
        <v>4.6733668341708542E-2</v>
      </c>
      <c r="N62" s="28"/>
    </row>
    <row r="63" spans="1:14" ht="15.75" x14ac:dyDescent="0.25">
      <c r="A63" s="6">
        <v>43963</v>
      </c>
      <c r="B63" s="1">
        <v>2023</v>
      </c>
      <c r="C63" s="7">
        <f t="shared" si="8"/>
        <v>33</v>
      </c>
      <c r="D63" s="7">
        <f t="shared" si="10"/>
        <v>1452</v>
      </c>
      <c r="E63" s="5">
        <f t="shared" si="9"/>
        <v>1.0165829145728644</v>
      </c>
      <c r="F63" s="5">
        <f t="shared" si="9"/>
        <v>1.32</v>
      </c>
      <c r="G63" s="8">
        <v>95</v>
      </c>
      <c r="H63" s="4">
        <v>476</v>
      </c>
      <c r="I63" s="4">
        <v>365</v>
      </c>
      <c r="J63" s="4">
        <v>51</v>
      </c>
      <c r="K63" s="13">
        <f t="shared" si="11"/>
        <v>4.695996045477014E-2</v>
      </c>
      <c r="N63" s="28"/>
    </row>
    <row r="64" spans="1:14" ht="15.75" x14ac:dyDescent="0.25">
      <c r="A64" s="6">
        <v>43964</v>
      </c>
      <c r="B64" s="24">
        <v>2069</v>
      </c>
      <c r="C64" s="7">
        <f t="shared" si="8"/>
        <v>46</v>
      </c>
      <c r="D64" s="7">
        <f t="shared" si="10"/>
        <v>1474</v>
      </c>
      <c r="E64" s="5">
        <f t="shared" si="9"/>
        <v>1.022738507167573</v>
      </c>
      <c r="F64" s="5">
        <f t="shared" si="9"/>
        <v>1.393939393939394</v>
      </c>
      <c r="G64" s="8">
        <v>96</v>
      </c>
      <c r="H64" s="8">
        <v>499</v>
      </c>
      <c r="I64" s="4">
        <v>365</v>
      </c>
      <c r="J64" s="4">
        <v>51</v>
      </c>
      <c r="K64" s="13">
        <f t="shared" si="11"/>
        <v>4.6399226679555337E-2</v>
      </c>
      <c r="N64" s="28"/>
    </row>
    <row r="65" spans="1:14" ht="15.75" x14ac:dyDescent="0.25">
      <c r="A65" s="6">
        <v>43965</v>
      </c>
      <c r="B65" s="1">
        <v>2100</v>
      </c>
      <c r="C65" s="7">
        <f t="shared" si="8"/>
        <v>31</v>
      </c>
      <c r="D65" s="7">
        <f t="shared" si="10"/>
        <v>1480</v>
      </c>
      <c r="E65" s="5">
        <f t="shared" si="9"/>
        <v>1.0149830836152731</v>
      </c>
      <c r="F65" s="5">
        <f t="shared" si="9"/>
        <v>0.67391304347826086</v>
      </c>
      <c r="G65" s="8">
        <v>99</v>
      </c>
      <c r="H65" s="8">
        <v>521</v>
      </c>
      <c r="I65" s="4">
        <v>365</v>
      </c>
      <c r="J65" s="4">
        <v>51</v>
      </c>
      <c r="K65" s="13">
        <f t="shared" si="11"/>
        <v>4.7142857142857146E-2</v>
      </c>
      <c r="L65">
        <v>1611</v>
      </c>
      <c r="M65">
        <f>C65</f>
        <v>31</v>
      </c>
      <c r="N65" s="13">
        <f>M65/L65</f>
        <v>1.9242706393544383E-2</v>
      </c>
    </row>
    <row r="66" spans="1:14" ht="15.75" x14ac:dyDescent="0.25">
      <c r="A66" s="6">
        <v>43966</v>
      </c>
      <c r="B66" s="1">
        <v>2138</v>
      </c>
      <c r="C66" s="7">
        <f t="shared" si="8"/>
        <v>38</v>
      </c>
      <c r="D66" s="7">
        <f t="shared" si="10"/>
        <v>1491</v>
      </c>
      <c r="E66" s="5">
        <f t="shared" si="9"/>
        <v>1.0180952380952382</v>
      </c>
      <c r="F66" s="5">
        <f t="shared" si="9"/>
        <v>1.2258064516129032</v>
      </c>
      <c r="G66" s="8">
        <v>102</v>
      </c>
      <c r="H66" s="8">
        <v>545</v>
      </c>
      <c r="I66" s="4">
        <v>321</v>
      </c>
      <c r="J66" s="4">
        <v>49</v>
      </c>
      <c r="K66" s="13">
        <f t="shared" si="11"/>
        <v>4.7708138447146865E-2</v>
      </c>
      <c r="L66">
        <v>1608</v>
      </c>
      <c r="M66">
        <v>38</v>
      </c>
      <c r="N66" s="13">
        <f t="shared" ref="N66:N162" si="12">M66/L66</f>
        <v>2.36318407960199E-2</v>
      </c>
    </row>
    <row r="67" spans="1:14" ht="15.75" x14ac:dyDescent="0.25">
      <c r="A67" s="6">
        <v>43967</v>
      </c>
      <c r="B67" s="1">
        <v>2175</v>
      </c>
      <c r="C67" s="7">
        <f t="shared" si="8"/>
        <v>37</v>
      </c>
      <c r="D67" s="7">
        <f t="shared" si="10"/>
        <v>1497</v>
      </c>
      <c r="E67" s="5">
        <f t="shared" si="9"/>
        <v>1.0173058933582788</v>
      </c>
      <c r="F67" s="5">
        <f t="shared" si="9"/>
        <v>0.97368421052631582</v>
      </c>
      <c r="G67" s="8">
        <v>105</v>
      </c>
      <c r="H67" s="8">
        <v>573</v>
      </c>
      <c r="I67" s="4">
        <v>322</v>
      </c>
      <c r="J67" s="4">
        <v>45</v>
      </c>
      <c r="K67" s="13">
        <f t="shared" si="11"/>
        <v>4.8275862068965517E-2</v>
      </c>
      <c r="L67">
        <v>1161</v>
      </c>
      <c r="M67">
        <v>37</v>
      </c>
      <c r="N67" s="13">
        <f t="shared" si="12"/>
        <v>3.1869078380706288E-2</v>
      </c>
    </row>
    <row r="68" spans="1:14" ht="15.75" x14ac:dyDescent="0.25">
      <c r="A68" s="6">
        <v>43968</v>
      </c>
      <c r="B68" s="1">
        <v>2211</v>
      </c>
      <c r="C68" s="7">
        <f t="shared" si="8"/>
        <v>36</v>
      </c>
      <c r="D68" s="7">
        <f t="shared" si="10"/>
        <v>1505</v>
      </c>
      <c r="E68" s="5">
        <f t="shared" si="9"/>
        <v>1.0165517241379309</v>
      </c>
      <c r="F68" s="5">
        <f t="shared" si="9"/>
        <v>0.97297297297297303</v>
      </c>
      <c r="G68" s="8">
        <v>108</v>
      </c>
      <c r="H68" s="8">
        <v>598</v>
      </c>
      <c r="I68" s="4">
        <v>323</v>
      </c>
      <c r="J68" s="4">
        <v>46</v>
      </c>
      <c r="K68" s="13">
        <f t="shared" si="11"/>
        <v>4.8846675712347354E-2</v>
      </c>
      <c r="L68">
        <v>1094</v>
      </c>
      <c r="M68">
        <v>36</v>
      </c>
      <c r="N68" s="13">
        <f t="shared" si="12"/>
        <v>3.2906764168190127E-2</v>
      </c>
    </row>
    <row r="69" spans="1:14" ht="15.75" x14ac:dyDescent="0.25">
      <c r="A69" s="6">
        <v>43969</v>
      </c>
      <c r="B69" s="1">
        <v>2235</v>
      </c>
      <c r="C69" s="7">
        <f t="shared" si="8"/>
        <v>24</v>
      </c>
      <c r="D69" s="7">
        <f t="shared" si="10"/>
        <v>1513</v>
      </c>
      <c r="E69" s="5">
        <f t="shared" si="9"/>
        <v>1.010854816824966</v>
      </c>
      <c r="F69" s="5">
        <f t="shared" si="9"/>
        <v>0.66666666666666663</v>
      </c>
      <c r="G69" s="8">
        <v>110</v>
      </c>
      <c r="H69" s="8">
        <v>612</v>
      </c>
      <c r="I69" s="4">
        <v>329</v>
      </c>
      <c r="J69" s="4">
        <v>43</v>
      </c>
      <c r="K69" s="13">
        <f t="shared" si="11"/>
        <v>4.9217002237136466E-2</v>
      </c>
      <c r="L69">
        <v>362</v>
      </c>
      <c r="M69">
        <v>24</v>
      </c>
      <c r="N69" s="13">
        <f t="shared" si="12"/>
        <v>6.6298342541436461E-2</v>
      </c>
    </row>
    <row r="70" spans="1:14" ht="15.75" x14ac:dyDescent="0.25">
      <c r="A70" s="6">
        <v>43970</v>
      </c>
      <c r="B70" s="1">
        <v>2259</v>
      </c>
      <c r="C70" s="7">
        <f t="shared" si="8"/>
        <v>24</v>
      </c>
      <c r="D70" s="7">
        <f t="shared" si="10"/>
        <v>1501</v>
      </c>
      <c r="E70" s="5">
        <f t="shared" si="9"/>
        <v>1.0107382550335571</v>
      </c>
      <c r="F70" s="5">
        <f t="shared" si="9"/>
        <v>1</v>
      </c>
      <c r="G70" s="8">
        <v>112</v>
      </c>
      <c r="H70" s="8">
        <v>646</v>
      </c>
      <c r="J70" s="4">
        <v>36</v>
      </c>
      <c r="K70" s="13">
        <f t="shared" si="11"/>
        <v>4.9579459938025677E-2</v>
      </c>
      <c r="N70" s="13"/>
    </row>
    <row r="71" spans="1:14" ht="15.75" x14ac:dyDescent="0.25">
      <c r="A71" s="6">
        <v>43971</v>
      </c>
      <c r="B71" s="1">
        <v>2292</v>
      </c>
      <c r="C71" s="7">
        <f t="shared" si="8"/>
        <v>33</v>
      </c>
      <c r="D71" s="7">
        <f t="shared" si="10"/>
        <v>1492</v>
      </c>
      <c r="E71" s="5">
        <f t="shared" ref="E71:E163" si="13">B71/B70</f>
        <v>1.0146082337317397</v>
      </c>
      <c r="F71" s="5">
        <f t="shared" si="9"/>
        <v>1.375</v>
      </c>
      <c r="G71" s="8">
        <v>116</v>
      </c>
      <c r="H71" s="8">
        <v>684</v>
      </c>
      <c r="I71" s="4">
        <v>285</v>
      </c>
      <c r="J71" s="4">
        <v>33</v>
      </c>
      <c r="K71" s="13">
        <f t="shared" si="11"/>
        <v>5.06108202443281E-2</v>
      </c>
      <c r="L71">
        <v>1432</v>
      </c>
      <c r="M71" s="4">
        <v>33</v>
      </c>
      <c r="N71" s="13">
        <f t="shared" si="12"/>
        <v>2.3044692737430168E-2</v>
      </c>
    </row>
    <row r="72" spans="1:14" ht="15.75" x14ac:dyDescent="0.25">
      <c r="A72" s="6">
        <v>43972</v>
      </c>
      <c r="B72" s="1">
        <v>2331</v>
      </c>
      <c r="C72" s="7">
        <f t="shared" si="8"/>
        <v>39</v>
      </c>
      <c r="D72" s="7">
        <f t="shared" si="10"/>
        <v>1484</v>
      </c>
      <c r="E72" s="5">
        <f t="shared" si="13"/>
        <v>1.0170157068062826</v>
      </c>
      <c r="F72" s="5">
        <f t="shared" si="9"/>
        <v>1.1818181818181819</v>
      </c>
      <c r="G72" s="8">
        <v>120</v>
      </c>
      <c r="H72" s="8">
        <v>727</v>
      </c>
      <c r="I72" s="4">
        <v>287</v>
      </c>
      <c r="J72" s="4">
        <v>31</v>
      </c>
      <c r="K72" s="13">
        <f t="shared" si="11"/>
        <v>5.1480051480051477E-2</v>
      </c>
      <c r="L72">
        <v>1912</v>
      </c>
      <c r="M72">
        <v>39</v>
      </c>
      <c r="N72" s="13">
        <f t="shared" si="12"/>
        <v>2.0397489539748955E-2</v>
      </c>
    </row>
    <row r="73" spans="1:14" ht="15.75" x14ac:dyDescent="0.25">
      <c r="A73" s="6">
        <v>43973</v>
      </c>
      <c r="B73" s="1">
        <v>2372</v>
      </c>
      <c r="C73" s="7">
        <f t="shared" si="8"/>
        <v>41</v>
      </c>
      <c r="D73" s="7">
        <f t="shared" si="10"/>
        <v>1478</v>
      </c>
      <c r="E73" s="5">
        <f t="shared" si="13"/>
        <v>1.0175890175890177</v>
      </c>
      <c r="F73" s="5">
        <f t="shared" si="9"/>
        <v>1.0512820512820513</v>
      </c>
      <c r="G73" s="8">
        <v>125</v>
      </c>
      <c r="H73" s="8">
        <v>769</v>
      </c>
      <c r="I73" s="4">
        <v>258</v>
      </c>
      <c r="J73" s="4">
        <v>29</v>
      </c>
      <c r="K73" s="13">
        <f t="shared" si="11"/>
        <v>5.2698145025295108E-2</v>
      </c>
      <c r="L73">
        <v>1450</v>
      </c>
      <c r="M73">
        <v>41</v>
      </c>
      <c r="N73" s="13">
        <f t="shared" si="12"/>
        <v>2.8275862068965516E-2</v>
      </c>
    </row>
    <row r="74" spans="1:14" ht="15.75" x14ac:dyDescent="0.25">
      <c r="A74" s="6">
        <v>43974</v>
      </c>
      <c r="B74" s="1">
        <v>2408</v>
      </c>
      <c r="C74" s="7">
        <f t="shared" si="8"/>
        <v>36</v>
      </c>
      <c r="D74" s="7">
        <f t="shared" si="10"/>
        <v>1474</v>
      </c>
      <c r="E74" s="5">
        <f t="shared" si="13"/>
        <v>1.0151770657672849</v>
      </c>
      <c r="F74" s="5">
        <f t="shared" si="9"/>
        <v>0.87804878048780488</v>
      </c>
      <c r="G74" s="8">
        <v>126</v>
      </c>
      <c r="H74" s="8">
        <v>808</v>
      </c>
      <c r="I74" s="4">
        <v>258</v>
      </c>
      <c r="J74" s="4">
        <v>29</v>
      </c>
      <c r="K74" s="13">
        <f t="shared" si="11"/>
        <v>5.232558139534884E-2</v>
      </c>
      <c r="L74">
        <v>1605</v>
      </c>
      <c r="M74">
        <v>36</v>
      </c>
      <c r="N74" s="13">
        <f t="shared" si="12"/>
        <v>2.2429906542056073E-2</v>
      </c>
    </row>
    <row r="75" spans="1:14" ht="15.75" x14ac:dyDescent="0.25">
      <c r="A75" s="6">
        <v>43975</v>
      </c>
      <c r="B75" s="1">
        <v>2427</v>
      </c>
      <c r="C75" s="7">
        <f t="shared" si="8"/>
        <v>19</v>
      </c>
      <c r="D75" s="7">
        <f t="shared" si="10"/>
        <v>1457</v>
      </c>
      <c r="E75" s="5">
        <f t="shared" si="13"/>
        <v>1.007890365448505</v>
      </c>
      <c r="F75" s="5">
        <f t="shared" si="9"/>
        <v>0.52777777777777779</v>
      </c>
      <c r="G75" s="8">
        <v>130</v>
      </c>
      <c r="H75" s="8">
        <v>840</v>
      </c>
      <c r="K75" s="13">
        <f t="shared" si="11"/>
        <v>5.3564070869386075E-2</v>
      </c>
      <c r="L75">
        <v>886</v>
      </c>
      <c r="M75">
        <v>19</v>
      </c>
      <c r="N75" s="13">
        <f t="shared" si="12"/>
        <v>2.144469525959368E-2</v>
      </c>
    </row>
    <row r="76" spans="1:14" ht="15.75" x14ac:dyDescent="0.25">
      <c r="A76" s="6">
        <v>43976</v>
      </c>
      <c r="B76" s="1">
        <v>2433</v>
      </c>
      <c r="C76" s="7">
        <f t="shared" si="8"/>
        <v>6</v>
      </c>
      <c r="D76" s="7">
        <f t="shared" si="10"/>
        <v>1441</v>
      </c>
      <c r="E76" s="5">
        <f t="shared" si="13"/>
        <v>1.0024721878862795</v>
      </c>
      <c r="F76" s="5">
        <f t="shared" si="9"/>
        <v>0.31578947368421051</v>
      </c>
      <c r="G76" s="8">
        <v>130</v>
      </c>
      <c r="H76" s="8">
        <v>862</v>
      </c>
      <c r="I76" s="4">
        <v>235</v>
      </c>
      <c r="J76" s="4">
        <v>20</v>
      </c>
      <c r="K76" s="13">
        <f t="shared" si="11"/>
        <v>5.3431976983148374E-2</v>
      </c>
      <c r="L76">
        <v>443</v>
      </c>
      <c r="M76">
        <v>6</v>
      </c>
      <c r="N76" s="13">
        <f t="shared" si="12"/>
        <v>1.3544018058690745E-2</v>
      </c>
    </row>
    <row r="77" spans="1:14" ht="15.75" x14ac:dyDescent="0.25">
      <c r="A77" s="6">
        <v>43977</v>
      </c>
      <c r="B77" s="1">
        <v>2443</v>
      </c>
      <c r="C77" s="7">
        <f t="shared" si="8"/>
        <v>10</v>
      </c>
      <c r="D77" s="7">
        <f t="shared" si="10"/>
        <v>1433</v>
      </c>
      <c r="E77" s="5">
        <f t="shared" si="13"/>
        <v>1.0041101520756268</v>
      </c>
      <c r="F77" s="5">
        <f t="shared" si="9"/>
        <v>1.6666666666666667</v>
      </c>
      <c r="G77" s="8">
        <v>130</v>
      </c>
      <c r="H77" s="8">
        <v>880</v>
      </c>
      <c r="I77" s="4">
        <v>235</v>
      </c>
      <c r="J77" t="s">
        <v>15</v>
      </c>
      <c r="K77" s="13">
        <f t="shared" si="11"/>
        <v>5.3213262382316821E-2</v>
      </c>
      <c r="L77">
        <v>295</v>
      </c>
      <c r="M77">
        <v>10</v>
      </c>
      <c r="N77" s="13">
        <f t="shared" si="12"/>
        <v>3.3898305084745763E-2</v>
      </c>
    </row>
    <row r="78" spans="1:14" ht="15.75" x14ac:dyDescent="0.25">
      <c r="A78" s="6">
        <v>43978</v>
      </c>
      <c r="B78" s="1">
        <v>2460</v>
      </c>
      <c r="C78" s="7">
        <f t="shared" si="8"/>
        <v>17</v>
      </c>
      <c r="D78" s="7">
        <f t="shared" si="10"/>
        <v>1415</v>
      </c>
      <c r="E78" s="5">
        <f t="shared" si="13"/>
        <v>1.0069586573884568</v>
      </c>
      <c r="F78" s="5">
        <f t="shared" si="9"/>
        <v>1.7</v>
      </c>
      <c r="G78" s="8">
        <v>133</v>
      </c>
      <c r="H78" s="8">
        <v>912</v>
      </c>
      <c r="I78" s="4">
        <v>217</v>
      </c>
      <c r="J78" s="4">
        <v>22</v>
      </c>
      <c r="K78" s="13">
        <f t="shared" si="11"/>
        <v>5.4065040650406501E-2</v>
      </c>
      <c r="L78">
        <v>1557</v>
      </c>
      <c r="M78">
        <v>17</v>
      </c>
      <c r="N78" s="13">
        <f t="shared" si="12"/>
        <v>1.0918432883750802E-2</v>
      </c>
    </row>
    <row r="79" spans="1:14" ht="15.75" x14ac:dyDescent="0.25">
      <c r="A79" s="6">
        <v>43979</v>
      </c>
      <c r="B79" s="1">
        <v>2477</v>
      </c>
      <c r="C79" s="7">
        <f t="shared" si="8"/>
        <v>17</v>
      </c>
      <c r="D79" s="7">
        <f t="shared" si="10"/>
        <v>1378</v>
      </c>
      <c r="E79" s="5">
        <f t="shared" si="13"/>
        <v>1.006910569105691</v>
      </c>
      <c r="F79" s="5">
        <f t="shared" si="9"/>
        <v>1</v>
      </c>
      <c r="G79" s="8">
        <v>134</v>
      </c>
      <c r="H79" s="8">
        <v>965</v>
      </c>
      <c r="I79" s="4">
        <v>198</v>
      </c>
      <c r="J79">
        <v>20</v>
      </c>
      <c r="K79" s="13">
        <f t="shared" si="11"/>
        <v>5.4097698829228907E-2</v>
      </c>
      <c r="L79">
        <v>1273</v>
      </c>
      <c r="M79">
        <v>17</v>
      </c>
      <c r="N79" s="13">
        <f t="shared" si="12"/>
        <v>1.3354281225451689E-2</v>
      </c>
    </row>
    <row r="80" spans="1:14" ht="15.75" x14ac:dyDescent="0.25">
      <c r="A80" s="6">
        <v>43980</v>
      </c>
      <c r="B80" s="1">
        <v>2485</v>
      </c>
      <c r="C80" s="7">
        <f t="shared" si="8"/>
        <v>8</v>
      </c>
      <c r="D80" s="7">
        <f t="shared" si="10"/>
        <v>1333</v>
      </c>
      <c r="E80" s="5">
        <f t="shared" si="13"/>
        <v>1.0032297133629391</v>
      </c>
      <c r="F80" s="5">
        <f t="shared" si="9"/>
        <v>0.47058823529411764</v>
      </c>
      <c r="G80" s="8">
        <v>136</v>
      </c>
      <c r="H80" s="8">
        <v>1016</v>
      </c>
      <c r="I80" t="s">
        <v>15</v>
      </c>
      <c r="J80" t="s">
        <v>15</v>
      </c>
      <c r="K80" s="13">
        <f t="shared" si="11"/>
        <v>5.4728370221327968E-2</v>
      </c>
      <c r="L80">
        <v>1725</v>
      </c>
      <c r="M80">
        <v>8</v>
      </c>
      <c r="N80" s="13">
        <f t="shared" si="12"/>
        <v>4.6376811594202897E-3</v>
      </c>
    </row>
    <row r="81" spans="1:14" ht="15.75" x14ac:dyDescent="0.25">
      <c r="A81" s="6">
        <v>43981</v>
      </c>
      <c r="B81" s="1">
        <v>2499</v>
      </c>
      <c r="C81" s="7">
        <f t="shared" si="8"/>
        <v>14</v>
      </c>
      <c r="D81" s="7">
        <f t="shared" si="10"/>
        <v>1296</v>
      </c>
      <c r="E81" s="5">
        <f t="shared" si="13"/>
        <v>1.0056338028169014</v>
      </c>
      <c r="F81" s="5">
        <f t="shared" si="9"/>
        <v>1.75</v>
      </c>
      <c r="G81" s="8">
        <v>139</v>
      </c>
      <c r="H81" s="8">
        <v>1064</v>
      </c>
      <c r="I81" t="s">
        <v>15</v>
      </c>
      <c r="J81" t="s">
        <v>15</v>
      </c>
      <c r="K81" s="13">
        <f t="shared" si="11"/>
        <v>5.5622248899559822E-2</v>
      </c>
      <c r="L81">
        <v>1353</v>
      </c>
      <c r="M81">
        <v>14</v>
      </c>
      <c r="N81" s="13">
        <f t="shared" si="12"/>
        <v>1.0347376201034738E-2</v>
      </c>
    </row>
    <row r="82" spans="1:14" ht="15.75" x14ac:dyDescent="0.25">
      <c r="A82" s="6">
        <v>43982</v>
      </c>
      <c r="B82" s="1">
        <v>2513</v>
      </c>
      <c r="C82" s="7">
        <f t="shared" si="8"/>
        <v>14</v>
      </c>
      <c r="D82" s="7">
        <f t="shared" ref="D82:D113" si="14">B82-SUM(G82:H82)</f>
        <v>1299</v>
      </c>
      <c r="E82" s="5">
        <f t="shared" si="13"/>
        <v>1.0056022408963585</v>
      </c>
      <c r="F82" s="5">
        <f t="shared" si="9"/>
        <v>1</v>
      </c>
      <c r="G82" s="8">
        <v>140</v>
      </c>
      <c r="H82" s="8">
        <v>1074</v>
      </c>
      <c r="I82" s="4">
        <v>161</v>
      </c>
      <c r="J82">
        <v>17</v>
      </c>
      <c r="K82" s="13">
        <f t="shared" ref="K82:K113" si="15">G82/B82</f>
        <v>5.5710306406685235E-2</v>
      </c>
      <c r="L82">
        <v>606</v>
      </c>
      <c r="M82">
        <v>14</v>
      </c>
      <c r="N82" s="13">
        <f t="shared" si="12"/>
        <v>2.3102310231023101E-2</v>
      </c>
    </row>
    <row r="83" spans="1:14" ht="15.75" x14ac:dyDescent="0.25">
      <c r="A83" s="6">
        <v>43983</v>
      </c>
      <c r="B83" s="1">
        <v>2519</v>
      </c>
      <c r="C83" s="7">
        <f t="shared" si="8"/>
        <v>6</v>
      </c>
      <c r="D83" s="7">
        <f t="shared" si="14"/>
        <v>1289</v>
      </c>
      <c r="E83" s="5">
        <f t="shared" si="13"/>
        <v>1.0023875845602865</v>
      </c>
      <c r="F83" s="5">
        <f t="shared" si="9"/>
        <v>0.42857142857142855</v>
      </c>
      <c r="G83" s="8">
        <v>140</v>
      </c>
      <c r="H83" s="8">
        <v>1090</v>
      </c>
      <c r="I83" t="s">
        <v>15</v>
      </c>
      <c r="J83" t="s">
        <v>15</v>
      </c>
      <c r="K83" s="13">
        <f t="shared" si="15"/>
        <v>5.5577610162763004E-2</v>
      </c>
      <c r="L83" t="s">
        <v>15</v>
      </c>
      <c r="M83">
        <v>6</v>
      </c>
      <c r="N83" s="13"/>
    </row>
    <row r="84" spans="1:14" ht="15.75" x14ac:dyDescent="0.25">
      <c r="A84" s="6">
        <v>43984</v>
      </c>
      <c r="B84" s="1">
        <v>2538</v>
      </c>
      <c r="C84" s="7">
        <f t="shared" si="8"/>
        <v>19</v>
      </c>
      <c r="D84" s="7">
        <f t="shared" si="14"/>
        <v>1271</v>
      </c>
      <c r="E84" s="5">
        <f t="shared" si="13"/>
        <v>1.0075426756649464</v>
      </c>
      <c r="F84" s="5">
        <f t="shared" si="9"/>
        <v>3.1666666666666665</v>
      </c>
      <c r="G84" s="8">
        <v>144</v>
      </c>
      <c r="H84" s="8">
        <v>1123</v>
      </c>
      <c r="I84" t="s">
        <v>15</v>
      </c>
      <c r="J84" t="s">
        <v>15</v>
      </c>
      <c r="K84" s="13">
        <f t="shared" si="15"/>
        <v>5.6737588652482268E-2</v>
      </c>
      <c r="L84">
        <v>1220</v>
      </c>
      <c r="M84">
        <v>19</v>
      </c>
      <c r="N84" s="13">
        <f t="shared" si="12"/>
        <v>1.5573770491803279E-2</v>
      </c>
    </row>
    <row r="85" spans="1:14" ht="15.75" x14ac:dyDescent="0.25">
      <c r="A85" s="6">
        <v>43985</v>
      </c>
      <c r="B85" s="1">
        <v>2560</v>
      </c>
      <c r="C85" s="7">
        <f t="shared" si="8"/>
        <v>22</v>
      </c>
      <c r="D85" s="7">
        <f t="shared" si="14"/>
        <v>1208</v>
      </c>
      <c r="E85" s="5">
        <f t="shared" si="13"/>
        <v>1.0086682427107958</v>
      </c>
      <c r="F85" s="5">
        <f t="shared" si="9"/>
        <v>1.1578947368421053</v>
      </c>
      <c r="G85" s="8">
        <v>146</v>
      </c>
      <c r="H85" s="8">
        <v>1206</v>
      </c>
      <c r="I85">
        <v>132</v>
      </c>
      <c r="J85">
        <v>9</v>
      </c>
      <c r="K85" s="13">
        <f t="shared" si="15"/>
        <v>5.7031249999999999E-2</v>
      </c>
      <c r="L85">
        <v>1347</v>
      </c>
      <c r="M85">
        <v>22</v>
      </c>
      <c r="N85" s="13">
        <f t="shared" si="12"/>
        <v>1.6332590942835932E-2</v>
      </c>
    </row>
    <row r="86" spans="1:14" ht="15.75" x14ac:dyDescent="0.25">
      <c r="A86" s="6">
        <v>43986</v>
      </c>
      <c r="B86" s="1">
        <v>2593</v>
      </c>
      <c r="C86" s="7">
        <f t="shared" si="8"/>
        <v>33</v>
      </c>
      <c r="D86" s="7">
        <f t="shared" si="14"/>
        <v>1124</v>
      </c>
      <c r="E86" s="5">
        <f t="shared" si="13"/>
        <v>1.012890625</v>
      </c>
      <c r="F86" s="5">
        <f t="shared" si="9"/>
        <v>1.5</v>
      </c>
      <c r="G86" s="8">
        <v>147</v>
      </c>
      <c r="H86" s="8">
        <v>1322</v>
      </c>
      <c r="I86">
        <v>141</v>
      </c>
      <c r="J86">
        <v>8</v>
      </c>
      <c r="K86" s="13">
        <f t="shared" si="15"/>
        <v>5.6691091399922872E-2</v>
      </c>
      <c r="L86">
        <v>1174</v>
      </c>
      <c r="M86">
        <v>25</v>
      </c>
      <c r="N86" s="13">
        <f t="shared" si="12"/>
        <v>2.1294718909710391E-2</v>
      </c>
    </row>
    <row r="87" spans="1:14" ht="15.75" x14ac:dyDescent="0.25">
      <c r="A87" s="6">
        <v>43987</v>
      </c>
      <c r="B87" s="1">
        <v>2627</v>
      </c>
      <c r="C87" s="7">
        <f t="shared" si="8"/>
        <v>34</v>
      </c>
      <c r="D87" s="7">
        <f t="shared" si="14"/>
        <v>1078</v>
      </c>
      <c r="E87" s="5">
        <f t="shared" si="13"/>
        <v>1.0131122252217508</v>
      </c>
      <c r="F87" s="5">
        <f t="shared" si="9"/>
        <v>1.0303030303030303</v>
      </c>
      <c r="G87" s="8">
        <v>159</v>
      </c>
      <c r="H87" s="8">
        <v>1390</v>
      </c>
      <c r="I87">
        <v>149</v>
      </c>
      <c r="J87">
        <v>8</v>
      </c>
      <c r="K87" s="13">
        <f t="shared" si="15"/>
        <v>6.0525314046440806E-2</v>
      </c>
      <c r="N87" s="13">
        <f>M87/L88</f>
        <v>0</v>
      </c>
    </row>
    <row r="88" spans="1:14" ht="15.75" x14ac:dyDescent="0.25">
      <c r="A88" s="6">
        <v>43988</v>
      </c>
      <c r="B88" s="1">
        <v>2668</v>
      </c>
      <c r="C88" s="7">
        <f t="shared" si="8"/>
        <v>41</v>
      </c>
      <c r="D88" s="7">
        <f t="shared" si="14"/>
        <v>980</v>
      </c>
      <c r="E88" s="5">
        <f t="shared" si="13"/>
        <v>1.0156071564522269</v>
      </c>
      <c r="F88" s="5">
        <f t="shared" si="9"/>
        <v>1.2058823529411764</v>
      </c>
      <c r="G88" s="8">
        <v>160</v>
      </c>
      <c r="H88" s="8">
        <v>1528</v>
      </c>
      <c r="I88">
        <v>147</v>
      </c>
      <c r="J88">
        <v>12</v>
      </c>
      <c r="K88" s="13">
        <f t="shared" si="15"/>
        <v>5.9970014992503748E-2</v>
      </c>
      <c r="L88">
        <v>1196</v>
      </c>
      <c r="M88">
        <v>41</v>
      </c>
      <c r="N88" s="13">
        <f t="shared" si="12"/>
        <v>3.4280936454849496E-2</v>
      </c>
    </row>
    <row r="89" spans="1:14" ht="15.75" x14ac:dyDescent="0.25">
      <c r="A89" s="6">
        <v>43989</v>
      </c>
      <c r="B89" s="1">
        <v>2711</v>
      </c>
      <c r="C89" s="7">
        <f t="shared" si="8"/>
        <v>43</v>
      </c>
      <c r="D89" s="7">
        <f t="shared" si="14"/>
        <v>1006</v>
      </c>
      <c r="E89" s="5">
        <f t="shared" si="13"/>
        <v>1.0161169415292355</v>
      </c>
      <c r="F89" s="5">
        <f t="shared" si="9"/>
        <v>1.0487804878048781</v>
      </c>
      <c r="G89" s="8">
        <v>160</v>
      </c>
      <c r="H89" s="8">
        <v>1545</v>
      </c>
      <c r="I89">
        <v>155</v>
      </c>
      <c r="J89">
        <v>12</v>
      </c>
      <c r="K89" s="13">
        <f t="shared" si="15"/>
        <v>5.901881224640354E-2</v>
      </c>
      <c r="L89">
        <v>816</v>
      </c>
      <c r="M89">
        <v>43</v>
      </c>
      <c r="N89" s="13">
        <f t="shared" si="12"/>
        <v>5.2696078431372549E-2</v>
      </c>
    </row>
    <row r="90" spans="1:14" ht="15.75" x14ac:dyDescent="0.25">
      <c r="A90" s="6">
        <v>43990</v>
      </c>
      <c r="B90" s="1">
        <v>2727</v>
      </c>
      <c r="C90" s="7">
        <f t="shared" si="8"/>
        <v>16</v>
      </c>
      <c r="D90" s="7">
        <f t="shared" si="14"/>
        <v>1019</v>
      </c>
      <c r="E90" s="5">
        <f t="shared" si="13"/>
        <v>1.0059018812246403</v>
      </c>
      <c r="F90" s="5">
        <f t="shared" si="9"/>
        <v>0.37209302325581395</v>
      </c>
      <c r="G90" s="8">
        <v>160</v>
      </c>
      <c r="H90" s="8">
        <v>1548</v>
      </c>
      <c r="I90">
        <v>158</v>
      </c>
      <c r="J90">
        <v>12</v>
      </c>
      <c r="K90" s="13">
        <f t="shared" si="15"/>
        <v>5.8672533920058674E-2</v>
      </c>
      <c r="L90">
        <v>427</v>
      </c>
      <c r="M90">
        <v>16</v>
      </c>
      <c r="N90" s="13">
        <f t="shared" si="12"/>
        <v>3.7470725995316159E-2</v>
      </c>
    </row>
    <row r="91" spans="1:14" ht="15.75" x14ac:dyDescent="0.25">
      <c r="A91" s="6">
        <v>43991</v>
      </c>
      <c r="B91" s="1">
        <v>2810</v>
      </c>
      <c r="C91" s="7">
        <f t="shared" si="8"/>
        <v>83</v>
      </c>
      <c r="D91" s="7">
        <f t="shared" si="14"/>
        <v>1059</v>
      </c>
      <c r="E91" s="5">
        <f t="shared" si="13"/>
        <v>1.0304363769710305</v>
      </c>
      <c r="F91" s="5">
        <f t="shared" si="9"/>
        <v>5.1875</v>
      </c>
      <c r="G91" s="8">
        <v>164</v>
      </c>
      <c r="H91" s="8">
        <v>1587</v>
      </c>
      <c r="I91">
        <v>152</v>
      </c>
      <c r="J91">
        <v>15</v>
      </c>
      <c r="K91" s="13">
        <f t="shared" si="15"/>
        <v>5.8362989323843414E-2</v>
      </c>
      <c r="L91">
        <v>1405</v>
      </c>
      <c r="M91">
        <v>83</v>
      </c>
      <c r="N91" s="13">
        <f t="shared" si="12"/>
        <v>5.9074733096085408E-2</v>
      </c>
    </row>
    <row r="92" spans="1:14" ht="15.75" x14ac:dyDescent="0.25">
      <c r="A92" s="6">
        <v>43992</v>
      </c>
      <c r="B92" s="1">
        <v>2889</v>
      </c>
      <c r="C92" s="7">
        <f t="shared" si="8"/>
        <v>79</v>
      </c>
      <c r="D92" s="7">
        <f t="shared" si="14"/>
        <v>1099</v>
      </c>
      <c r="E92" s="5">
        <f t="shared" si="13"/>
        <v>1.0281138790035587</v>
      </c>
      <c r="F92" s="5">
        <f t="shared" si="9"/>
        <v>0.95180722891566261</v>
      </c>
      <c r="G92" s="8">
        <v>167</v>
      </c>
      <c r="H92" s="8">
        <v>1623</v>
      </c>
      <c r="I92">
        <v>161</v>
      </c>
      <c r="J92">
        <v>13</v>
      </c>
      <c r="K92" s="13">
        <f t="shared" si="15"/>
        <v>5.7805469020422294E-2</v>
      </c>
      <c r="L92">
        <v>1777</v>
      </c>
      <c r="M92">
        <v>79</v>
      </c>
      <c r="N92" s="13">
        <f t="shared" si="12"/>
        <v>4.4456949915588073E-2</v>
      </c>
    </row>
    <row r="93" spans="1:14" ht="15.75" x14ac:dyDescent="0.25">
      <c r="A93" s="6">
        <v>43993</v>
      </c>
      <c r="B93" s="1">
        <v>2993</v>
      </c>
      <c r="C93" s="7">
        <f t="shared" si="8"/>
        <v>104</v>
      </c>
      <c r="D93" s="7">
        <f t="shared" si="14"/>
        <v>1162</v>
      </c>
      <c r="E93" s="5">
        <f t="shared" si="13"/>
        <v>1.0359986154378678</v>
      </c>
      <c r="F93" s="5">
        <f t="shared" si="9"/>
        <v>1.3164556962025316</v>
      </c>
      <c r="G93" s="8">
        <v>167</v>
      </c>
      <c r="H93" s="8">
        <v>1664</v>
      </c>
      <c r="I93">
        <v>187</v>
      </c>
      <c r="J93">
        <v>17</v>
      </c>
      <c r="K93" s="13">
        <f t="shared" si="15"/>
        <v>5.5796859338456399E-2</v>
      </c>
      <c r="L93">
        <v>2308</v>
      </c>
      <c r="M93">
        <v>104</v>
      </c>
      <c r="N93" s="13">
        <f t="shared" si="12"/>
        <v>4.5060658578856154E-2</v>
      </c>
    </row>
    <row r="94" spans="1:14" ht="15.75" x14ac:dyDescent="0.25">
      <c r="A94" s="6">
        <v>43994</v>
      </c>
      <c r="B94" s="1">
        <v>3086</v>
      </c>
      <c r="C94" s="7">
        <f t="shared" si="8"/>
        <v>93</v>
      </c>
      <c r="D94" s="7">
        <f t="shared" si="14"/>
        <v>1230</v>
      </c>
      <c r="E94" s="5">
        <f t="shared" si="13"/>
        <v>1.0310725025058469</v>
      </c>
      <c r="F94" s="5">
        <f t="shared" si="9"/>
        <v>0.89423076923076927</v>
      </c>
      <c r="G94" s="8">
        <v>168</v>
      </c>
      <c r="H94" s="8">
        <v>1688</v>
      </c>
      <c r="I94">
        <v>204</v>
      </c>
      <c r="J94">
        <v>15</v>
      </c>
      <c r="K94" s="13">
        <f t="shared" si="15"/>
        <v>5.4439403758911209E-2</v>
      </c>
      <c r="L94">
        <v>2640</v>
      </c>
      <c r="M94">
        <v>93</v>
      </c>
      <c r="N94" s="13">
        <f t="shared" si="12"/>
        <v>3.5227272727272725E-2</v>
      </c>
    </row>
    <row r="95" spans="1:14" ht="15.75" x14ac:dyDescent="0.25">
      <c r="A95" s="6">
        <v>43995</v>
      </c>
      <c r="B95" s="1">
        <v>3191</v>
      </c>
      <c r="C95" s="7">
        <f t="shared" si="8"/>
        <v>105</v>
      </c>
      <c r="D95" s="7">
        <f t="shared" si="14"/>
        <v>1303</v>
      </c>
      <c r="E95" s="5">
        <f t="shared" si="13"/>
        <v>1.0340246273493194</v>
      </c>
      <c r="F95" s="5">
        <f t="shared" si="9"/>
        <v>1.1290322580645162</v>
      </c>
      <c r="G95" s="8">
        <v>172</v>
      </c>
      <c r="H95" s="8">
        <v>1716</v>
      </c>
      <c r="I95">
        <v>215</v>
      </c>
      <c r="J95">
        <v>15</v>
      </c>
      <c r="K95" s="13">
        <f t="shared" si="15"/>
        <v>5.3901598245064242E-2</v>
      </c>
      <c r="L95">
        <v>2642</v>
      </c>
      <c r="M95">
        <v>105</v>
      </c>
      <c r="N95" s="13">
        <f t="shared" si="12"/>
        <v>3.9742619227857684E-2</v>
      </c>
    </row>
    <row r="96" spans="1:14" ht="15.75" x14ac:dyDescent="0.25">
      <c r="A96" s="6">
        <v>43996</v>
      </c>
      <c r="B96" s="1">
        <v>3266</v>
      </c>
      <c r="C96" s="7">
        <f t="shared" si="8"/>
        <v>75</v>
      </c>
      <c r="D96" s="7">
        <f t="shared" si="14"/>
        <v>1371</v>
      </c>
      <c r="E96" s="5">
        <f t="shared" si="13"/>
        <v>1.0235036038859291</v>
      </c>
      <c r="F96" s="5">
        <f t="shared" si="9"/>
        <v>0.7142857142857143</v>
      </c>
      <c r="G96" s="8">
        <v>172</v>
      </c>
      <c r="H96" s="8">
        <v>1723</v>
      </c>
      <c r="I96">
        <v>247</v>
      </c>
      <c r="J96">
        <v>16</v>
      </c>
      <c r="K96" s="13">
        <f t="shared" si="15"/>
        <v>5.2663808940600125E-2</v>
      </c>
      <c r="L96">
        <v>1975</v>
      </c>
      <c r="M96">
        <v>75</v>
      </c>
      <c r="N96" s="13">
        <f t="shared" si="12"/>
        <v>3.7974683544303799E-2</v>
      </c>
    </row>
    <row r="97" spans="1:14" ht="15.75" x14ac:dyDescent="0.25">
      <c r="A97" s="6">
        <v>43997</v>
      </c>
      <c r="B97" s="1">
        <v>3290</v>
      </c>
      <c r="C97" s="7">
        <f t="shared" si="8"/>
        <v>24</v>
      </c>
      <c r="D97" s="7">
        <f t="shared" si="14"/>
        <v>1386</v>
      </c>
      <c r="E97" s="5">
        <f t="shared" si="13"/>
        <v>1.0073484384568279</v>
      </c>
      <c r="F97" s="5">
        <f t="shared" si="9"/>
        <v>0.32</v>
      </c>
      <c r="G97" s="8">
        <v>174</v>
      </c>
      <c r="H97" s="8">
        <v>1730</v>
      </c>
      <c r="I97">
        <v>244</v>
      </c>
      <c r="J97">
        <v>15</v>
      </c>
      <c r="K97" s="13">
        <f t="shared" si="15"/>
        <v>5.2887537993920972E-2</v>
      </c>
      <c r="L97">
        <v>1409</v>
      </c>
      <c r="M97">
        <v>24</v>
      </c>
      <c r="N97" s="13">
        <f t="shared" si="12"/>
        <v>1.7033356990773598E-2</v>
      </c>
    </row>
    <row r="98" spans="1:14" ht="15.75" x14ac:dyDescent="0.25">
      <c r="A98" s="6">
        <v>43998</v>
      </c>
      <c r="B98" s="1">
        <v>3341</v>
      </c>
      <c r="C98" s="7">
        <f t="shared" si="8"/>
        <v>51</v>
      </c>
      <c r="D98" s="7">
        <f t="shared" si="14"/>
        <v>1381</v>
      </c>
      <c r="E98" s="5">
        <f t="shared" si="13"/>
        <v>1.0155015197568389</v>
      </c>
      <c r="F98" s="5">
        <f t="shared" si="9"/>
        <v>2.125</v>
      </c>
      <c r="G98" s="8">
        <v>176</v>
      </c>
      <c r="H98" s="8">
        <v>1784</v>
      </c>
      <c r="I98">
        <v>253</v>
      </c>
      <c r="J98">
        <v>14</v>
      </c>
      <c r="K98" s="13">
        <f t="shared" si="15"/>
        <v>5.267883867105657E-2</v>
      </c>
      <c r="L98">
        <v>1794</v>
      </c>
      <c r="M98">
        <v>51</v>
      </c>
      <c r="N98" s="13">
        <f t="shared" si="12"/>
        <v>2.8428093645484948E-2</v>
      </c>
    </row>
    <row r="99" spans="1:14" ht="15.75" x14ac:dyDescent="0.25">
      <c r="A99" s="6">
        <v>43999</v>
      </c>
      <c r="B99" s="1">
        <v>3453</v>
      </c>
      <c r="C99" s="7">
        <f t="shared" si="8"/>
        <v>112</v>
      </c>
      <c r="D99" s="7">
        <f t="shared" si="14"/>
        <v>1455</v>
      </c>
      <c r="E99" s="5">
        <f t="shared" si="13"/>
        <v>1.033522897336127</v>
      </c>
      <c r="F99" s="5">
        <f t="shared" si="9"/>
        <v>2.1960784313725492</v>
      </c>
      <c r="G99" s="8">
        <v>181</v>
      </c>
      <c r="H99" s="8">
        <v>1817</v>
      </c>
      <c r="I99">
        <v>267</v>
      </c>
      <c r="J99">
        <v>13</v>
      </c>
      <c r="K99" s="13">
        <f t="shared" si="15"/>
        <v>5.241818708369534E-2</v>
      </c>
      <c r="L99">
        <v>2045</v>
      </c>
      <c r="M99">
        <v>112</v>
      </c>
      <c r="N99" s="13">
        <f t="shared" si="12"/>
        <v>5.4767726161369192E-2</v>
      </c>
    </row>
    <row r="100" spans="1:14" ht="15.75" x14ac:dyDescent="0.25">
      <c r="A100" s="6">
        <v>44000</v>
      </c>
      <c r="B100" s="1">
        <v>3542</v>
      </c>
      <c r="C100" s="7">
        <f t="shared" si="8"/>
        <v>89</v>
      </c>
      <c r="D100" s="7">
        <f t="shared" si="14"/>
        <v>1478</v>
      </c>
      <c r="E100" s="5">
        <f t="shared" si="13"/>
        <v>1.0257746886765131</v>
      </c>
      <c r="F100" s="5">
        <f t="shared" si="9"/>
        <v>0.7946428571428571</v>
      </c>
      <c r="G100" s="8">
        <v>184</v>
      </c>
      <c r="H100" s="8">
        <v>1880</v>
      </c>
      <c r="I100">
        <v>276</v>
      </c>
      <c r="J100">
        <v>12</v>
      </c>
      <c r="K100" s="13">
        <f t="shared" si="15"/>
        <v>5.1948051948051951E-2</v>
      </c>
      <c r="L100">
        <v>2054</v>
      </c>
      <c r="M100">
        <v>89</v>
      </c>
      <c r="N100" s="13">
        <f t="shared" si="12"/>
        <v>4.33300876338851E-2</v>
      </c>
    </row>
    <row r="101" spans="1:14" ht="15.75" x14ac:dyDescent="0.25">
      <c r="A101" s="6">
        <v>44001</v>
      </c>
      <c r="B101" s="1">
        <v>3674</v>
      </c>
      <c r="C101" s="7">
        <f t="shared" si="8"/>
        <v>132</v>
      </c>
      <c r="D101" s="7">
        <f t="shared" si="14"/>
        <v>1543</v>
      </c>
      <c r="E101" s="5">
        <f t="shared" si="13"/>
        <v>1.0372670807453417</v>
      </c>
      <c r="F101" s="5">
        <f t="shared" si="9"/>
        <v>1.4831460674157304</v>
      </c>
      <c r="G101" s="8">
        <v>190</v>
      </c>
      <c r="H101" s="8">
        <v>1941</v>
      </c>
      <c r="I101">
        <v>289</v>
      </c>
      <c r="J101">
        <v>13</v>
      </c>
      <c r="K101" s="13">
        <f t="shared" si="15"/>
        <v>5.1714752313554706E-2</v>
      </c>
      <c r="L101">
        <v>2104</v>
      </c>
      <c r="M101">
        <v>132</v>
      </c>
      <c r="N101" s="13">
        <f t="shared" si="12"/>
        <v>6.2737642585551326E-2</v>
      </c>
    </row>
    <row r="102" spans="1:14" ht="15.75" x14ac:dyDescent="0.25">
      <c r="A102" s="6">
        <v>44002</v>
      </c>
      <c r="B102" s="1">
        <v>3755</v>
      </c>
      <c r="C102" s="7">
        <f t="shared" si="8"/>
        <v>81</v>
      </c>
      <c r="D102" s="7">
        <f t="shared" si="14"/>
        <v>1554</v>
      </c>
      <c r="E102" s="5">
        <f t="shared" si="13"/>
        <v>1.0220468154599891</v>
      </c>
      <c r="F102" s="5">
        <f t="shared" si="9"/>
        <v>0.61363636363636365</v>
      </c>
      <c r="G102" s="8">
        <v>193</v>
      </c>
      <c r="H102" s="8">
        <v>2008</v>
      </c>
      <c r="I102">
        <v>314</v>
      </c>
      <c r="J102">
        <v>17</v>
      </c>
      <c r="K102" s="13">
        <f t="shared" si="15"/>
        <v>5.1398135818908119E-2</v>
      </c>
      <c r="L102">
        <v>2371</v>
      </c>
      <c r="M102">
        <v>81</v>
      </c>
      <c r="N102" s="13">
        <f t="shared" si="12"/>
        <v>3.4162800506115566E-2</v>
      </c>
    </row>
    <row r="103" spans="1:14" ht="15.75" x14ac:dyDescent="0.25">
      <c r="A103" s="6">
        <v>44003</v>
      </c>
      <c r="B103" s="1">
        <v>3872</v>
      </c>
      <c r="C103" s="7">
        <f t="shared" si="8"/>
        <v>117</v>
      </c>
      <c r="D103" s="7">
        <f t="shared" si="14"/>
        <v>1646</v>
      </c>
      <c r="E103" s="5">
        <f t="shared" si="13"/>
        <v>1.0311584553928095</v>
      </c>
      <c r="F103" s="5">
        <f t="shared" si="9"/>
        <v>1.4444444444444444</v>
      </c>
      <c r="G103" s="8">
        <v>199</v>
      </c>
      <c r="H103" s="8">
        <v>2027</v>
      </c>
      <c r="I103">
        <v>322</v>
      </c>
      <c r="J103">
        <v>13</v>
      </c>
      <c r="K103" s="13">
        <f t="shared" si="15"/>
        <v>5.1394628099173556E-2</v>
      </c>
      <c r="L103">
        <v>1360</v>
      </c>
      <c r="M103">
        <v>117</v>
      </c>
      <c r="N103" s="13">
        <f t="shared" si="12"/>
        <v>8.6029411764705882E-2</v>
      </c>
    </row>
    <row r="104" spans="1:14" ht="15.75" x14ac:dyDescent="0.25">
      <c r="A104" s="6">
        <v>44004</v>
      </c>
      <c r="B104" s="1">
        <v>3905</v>
      </c>
      <c r="C104" s="7">
        <f t="shared" si="8"/>
        <v>33</v>
      </c>
      <c r="D104" s="7">
        <f t="shared" si="14"/>
        <v>1632</v>
      </c>
      <c r="E104" s="5">
        <f t="shared" si="13"/>
        <v>1.0085227272727273</v>
      </c>
      <c r="F104" s="5">
        <f t="shared" si="9"/>
        <v>0.28205128205128205</v>
      </c>
      <c r="G104" s="8">
        <v>199</v>
      </c>
      <c r="H104" s="8">
        <v>2074</v>
      </c>
      <c r="I104">
        <v>322</v>
      </c>
      <c r="J104">
        <v>13</v>
      </c>
      <c r="K104" s="13">
        <f t="shared" si="15"/>
        <v>5.0960307298335471E-2</v>
      </c>
      <c r="L104">
        <v>566</v>
      </c>
      <c r="M104">
        <v>33</v>
      </c>
      <c r="N104" s="13">
        <f t="shared" si="12"/>
        <v>5.8303886925795051E-2</v>
      </c>
    </row>
    <row r="105" spans="1:14" ht="15.75" x14ac:dyDescent="0.25">
      <c r="A105" s="6">
        <v>44005</v>
      </c>
      <c r="B105" s="1">
        <v>3984</v>
      </c>
      <c r="C105" s="7">
        <f t="shared" si="8"/>
        <v>79</v>
      </c>
      <c r="D105" s="7">
        <f t="shared" si="14"/>
        <v>1606</v>
      </c>
      <c r="E105" s="5">
        <f t="shared" si="13"/>
        <v>1.0202304737516006</v>
      </c>
      <c r="F105" s="5">
        <f t="shared" si="9"/>
        <v>2.393939393939394</v>
      </c>
      <c r="G105" s="8">
        <v>207</v>
      </c>
      <c r="H105" s="8">
        <v>2171</v>
      </c>
      <c r="I105">
        <v>341</v>
      </c>
      <c r="J105">
        <v>11</v>
      </c>
      <c r="K105" s="13">
        <f t="shared" si="15"/>
        <v>5.1957831325301206E-2</v>
      </c>
      <c r="L105">
        <v>2776</v>
      </c>
      <c r="M105">
        <v>79</v>
      </c>
      <c r="N105" s="13">
        <f t="shared" si="12"/>
        <v>2.8458213256484149E-2</v>
      </c>
    </row>
    <row r="106" spans="1:14" ht="15.75" x14ac:dyDescent="0.25">
      <c r="A106" s="6">
        <v>44006</v>
      </c>
      <c r="B106" s="1">
        <v>4114</v>
      </c>
      <c r="C106" s="7">
        <f t="shared" si="8"/>
        <v>130</v>
      </c>
      <c r="D106" s="7">
        <f t="shared" si="14"/>
        <v>1689</v>
      </c>
      <c r="E106" s="5">
        <f t="shared" si="13"/>
        <v>1.0326305220883534</v>
      </c>
      <c r="F106" s="5">
        <f t="shared" si="9"/>
        <v>1.6455696202531647</v>
      </c>
      <c r="G106" s="8">
        <v>208</v>
      </c>
      <c r="H106" s="8">
        <v>2217</v>
      </c>
      <c r="I106">
        <v>362</v>
      </c>
      <c r="J106">
        <v>13</v>
      </c>
      <c r="K106" s="13">
        <f t="shared" si="15"/>
        <v>5.0559066601847349E-2</v>
      </c>
      <c r="L106">
        <v>2946</v>
      </c>
      <c r="M106">
        <v>130</v>
      </c>
      <c r="N106" s="13">
        <f t="shared" si="12"/>
        <v>4.412763068567549E-2</v>
      </c>
    </row>
    <row r="107" spans="1:14" ht="15.75" x14ac:dyDescent="0.25">
      <c r="A107" s="6">
        <v>44007</v>
      </c>
      <c r="B107" s="1">
        <v>4242</v>
      </c>
      <c r="C107" s="7">
        <f t="shared" si="8"/>
        <v>128</v>
      </c>
      <c r="D107" s="7">
        <f t="shared" si="14"/>
        <v>1770</v>
      </c>
      <c r="E107" s="5">
        <f t="shared" si="13"/>
        <v>1.0311132717549829</v>
      </c>
      <c r="F107" s="5">
        <f t="shared" si="9"/>
        <v>0.98461538461538467</v>
      </c>
      <c r="G107" s="8">
        <v>209</v>
      </c>
      <c r="H107" s="8">
        <v>2263</v>
      </c>
      <c r="I107">
        <v>390</v>
      </c>
      <c r="J107">
        <v>16</v>
      </c>
      <c r="K107" s="13">
        <f t="shared" si="15"/>
        <v>4.9269212635549273E-2</v>
      </c>
      <c r="L107">
        <v>3016</v>
      </c>
      <c r="M107">
        <v>128</v>
      </c>
      <c r="N107" s="13">
        <f t="shared" si="12"/>
        <v>4.2440318302387266E-2</v>
      </c>
    </row>
    <row r="108" spans="1:14" ht="15.75" x14ac:dyDescent="0.25">
      <c r="A108" s="6">
        <v>44008</v>
      </c>
      <c r="B108" s="1">
        <v>4408</v>
      </c>
      <c r="C108" s="7">
        <f t="shared" si="8"/>
        <v>166</v>
      </c>
      <c r="D108" s="7">
        <f t="shared" si="14"/>
        <v>1827</v>
      </c>
      <c r="E108" s="5">
        <f t="shared" si="13"/>
        <v>1.0391324846770391</v>
      </c>
      <c r="F108" s="5">
        <f t="shared" si="9"/>
        <v>1.296875</v>
      </c>
      <c r="G108" s="8">
        <v>211</v>
      </c>
      <c r="H108" s="8">
        <v>2370</v>
      </c>
      <c r="I108">
        <v>384</v>
      </c>
      <c r="J108">
        <v>16</v>
      </c>
      <c r="K108" s="13">
        <f t="shared" si="15"/>
        <v>4.7867513611615245E-2</v>
      </c>
      <c r="L108">
        <v>2775</v>
      </c>
      <c r="M108">
        <v>166</v>
      </c>
      <c r="N108" s="13">
        <f t="shared" si="12"/>
        <v>5.9819819819819819E-2</v>
      </c>
    </row>
    <row r="109" spans="1:14" ht="15.75" x14ac:dyDescent="0.25">
      <c r="A109" s="6">
        <v>44009</v>
      </c>
      <c r="B109" s="1">
        <v>4513</v>
      </c>
      <c r="C109" s="7">
        <f t="shared" si="8"/>
        <v>105</v>
      </c>
      <c r="D109" s="7">
        <f t="shared" si="14"/>
        <v>1841</v>
      </c>
      <c r="E109" s="5">
        <f t="shared" si="13"/>
        <v>1.023820326678766</v>
      </c>
      <c r="F109" s="5">
        <f t="shared" si="9"/>
        <v>0.63253012048192769</v>
      </c>
      <c r="G109" s="8">
        <v>215</v>
      </c>
      <c r="H109" s="8">
        <v>2457</v>
      </c>
      <c r="I109">
        <v>392</v>
      </c>
      <c r="J109">
        <v>18</v>
      </c>
      <c r="K109" s="13">
        <f t="shared" si="15"/>
        <v>4.7640150675825395E-2</v>
      </c>
      <c r="L109">
        <v>2750</v>
      </c>
      <c r="M109">
        <v>105</v>
      </c>
      <c r="N109" s="13">
        <f t="shared" si="12"/>
        <v>3.8181818181818185E-2</v>
      </c>
    </row>
    <row r="110" spans="1:14" ht="15.75" x14ac:dyDescent="0.25">
      <c r="A110" s="6">
        <v>44010</v>
      </c>
      <c r="B110" s="1">
        <v>4625</v>
      </c>
      <c r="C110" s="7">
        <f t="shared" si="8"/>
        <v>112</v>
      </c>
      <c r="D110" s="7">
        <f t="shared" si="14"/>
        <v>1934</v>
      </c>
      <c r="E110" s="5">
        <f t="shared" si="13"/>
        <v>1.0248171947706626</v>
      </c>
      <c r="F110" s="5">
        <f t="shared" si="9"/>
        <v>1.0666666666666667</v>
      </c>
      <c r="G110" s="8">
        <v>216</v>
      </c>
      <c r="H110" s="8">
        <v>2475</v>
      </c>
      <c r="I110">
        <v>423</v>
      </c>
      <c r="J110">
        <v>20</v>
      </c>
      <c r="K110" s="13">
        <f t="shared" si="15"/>
        <v>4.67027027027027E-2</v>
      </c>
      <c r="L110">
        <v>1528</v>
      </c>
      <c r="M110">
        <v>112</v>
      </c>
      <c r="N110" s="13">
        <f t="shared" si="12"/>
        <v>7.3298429319371722E-2</v>
      </c>
    </row>
    <row r="111" spans="1:14" ht="15.75" x14ac:dyDescent="0.25">
      <c r="A111" s="6">
        <v>44011</v>
      </c>
      <c r="B111" s="1">
        <v>4691</v>
      </c>
      <c r="C111" s="7">
        <f t="shared" si="8"/>
        <v>66</v>
      </c>
      <c r="D111" s="7">
        <f t="shared" si="14"/>
        <v>1964</v>
      </c>
      <c r="E111" s="5">
        <f t="shared" si="13"/>
        <v>1.0142702702702702</v>
      </c>
      <c r="F111" s="5">
        <f t="shared" si="9"/>
        <v>0.5892857142857143</v>
      </c>
      <c r="G111" s="8">
        <v>219</v>
      </c>
      <c r="H111" s="8">
        <v>2508</v>
      </c>
      <c r="I111">
        <v>423</v>
      </c>
      <c r="J111">
        <v>25</v>
      </c>
      <c r="K111" s="13">
        <f t="shared" si="15"/>
        <v>4.6685141760818588E-2</v>
      </c>
      <c r="L111">
        <v>1034</v>
      </c>
      <c r="M111">
        <v>66</v>
      </c>
      <c r="N111" s="13">
        <f t="shared" si="12"/>
        <v>6.3829787234042548E-2</v>
      </c>
    </row>
    <row r="112" spans="1:14" ht="15.75" x14ac:dyDescent="0.25">
      <c r="A112" s="6">
        <v>44012</v>
      </c>
      <c r="B112" s="1">
        <v>4831</v>
      </c>
      <c r="C112" s="7">
        <f t="shared" si="8"/>
        <v>140</v>
      </c>
      <c r="D112" s="7">
        <f t="shared" si="14"/>
        <v>2026</v>
      </c>
      <c r="E112" s="5">
        <f t="shared" si="13"/>
        <v>1.0298443828607973</v>
      </c>
      <c r="F112" s="5">
        <f t="shared" si="9"/>
        <v>2.1212121212121211</v>
      </c>
      <c r="G112" s="8">
        <v>223</v>
      </c>
      <c r="H112" s="8">
        <v>2582</v>
      </c>
      <c r="I112">
        <v>434</v>
      </c>
      <c r="J112">
        <v>31</v>
      </c>
      <c r="K112" s="13">
        <f t="shared" si="15"/>
        <v>4.6160215276340302E-2</v>
      </c>
      <c r="L112">
        <v>4525</v>
      </c>
      <c r="M112">
        <v>140</v>
      </c>
      <c r="N112" s="13">
        <f t="shared" si="12"/>
        <v>3.0939226519337018E-2</v>
      </c>
    </row>
    <row r="113" spans="1:14" ht="15.75" x14ac:dyDescent="0.25">
      <c r="A113" s="6">
        <v>44013</v>
      </c>
      <c r="B113" s="1">
        <v>4989</v>
      </c>
      <c r="C113" s="7">
        <f t="shared" si="8"/>
        <v>158</v>
      </c>
      <c r="D113" s="7">
        <f t="shared" si="14"/>
        <v>2083</v>
      </c>
      <c r="E113" s="5">
        <f t="shared" si="13"/>
        <v>1.0327054440074519</v>
      </c>
      <c r="F113" s="5">
        <f t="shared" si="9"/>
        <v>1.1285714285714286</v>
      </c>
      <c r="G113" s="8">
        <v>230</v>
      </c>
      <c r="H113" s="8">
        <v>2676</v>
      </c>
      <c r="I113">
        <v>435</v>
      </c>
      <c r="J113">
        <v>32</v>
      </c>
      <c r="K113" s="13">
        <f t="shared" si="15"/>
        <v>4.6101423130887956E-2</v>
      </c>
      <c r="L113">
        <v>3343</v>
      </c>
      <c r="M113">
        <v>158</v>
      </c>
      <c r="N113" s="13">
        <f t="shared" si="12"/>
        <v>4.7262937481304217E-2</v>
      </c>
    </row>
    <row r="114" spans="1:14" ht="15.75" x14ac:dyDescent="0.25">
      <c r="A114" s="6">
        <v>44014</v>
      </c>
      <c r="B114" s="1">
        <v>5154</v>
      </c>
      <c r="C114" s="7">
        <f t="shared" si="8"/>
        <v>165</v>
      </c>
      <c r="D114" s="7">
        <f t="shared" ref="D114:D145" si="16">B114-SUM(G114:H114)</f>
        <v>2200</v>
      </c>
      <c r="E114" s="5">
        <f t="shared" si="13"/>
        <v>1.0330727600721588</v>
      </c>
      <c r="F114" s="5">
        <f t="shared" si="9"/>
        <v>1.0443037974683544</v>
      </c>
      <c r="G114" s="8">
        <v>232</v>
      </c>
      <c r="H114" s="8">
        <v>2722</v>
      </c>
      <c r="I114">
        <v>446</v>
      </c>
      <c r="J114">
        <v>32</v>
      </c>
      <c r="K114" s="13">
        <f t="shared" ref="K114:K145" si="17">G114/B114</f>
        <v>4.5013581684128834E-2</v>
      </c>
      <c r="L114">
        <v>2896</v>
      </c>
      <c r="M114">
        <v>165</v>
      </c>
      <c r="N114" s="13">
        <f t="shared" si="12"/>
        <v>5.6975138121546962E-2</v>
      </c>
    </row>
    <row r="115" spans="1:14" ht="15.75" x14ac:dyDescent="0.25">
      <c r="A115" s="6">
        <v>44015</v>
      </c>
      <c r="B115" s="1">
        <v>5315</v>
      </c>
      <c r="C115" s="7">
        <f t="shared" si="8"/>
        <v>161</v>
      </c>
      <c r="D115" s="7">
        <f t="shared" si="16"/>
        <v>2281</v>
      </c>
      <c r="E115" s="5">
        <f t="shared" si="13"/>
        <v>1.0312378734963135</v>
      </c>
      <c r="F115" s="5">
        <f t="shared" si="9"/>
        <v>0.97575757575757571</v>
      </c>
      <c r="G115" s="8">
        <v>232</v>
      </c>
      <c r="H115" s="8">
        <v>2802</v>
      </c>
      <c r="I115">
        <v>443</v>
      </c>
      <c r="J115">
        <v>31</v>
      </c>
      <c r="K115" s="13">
        <f t="shared" si="17"/>
        <v>4.3650047036688615E-2</v>
      </c>
      <c r="L115">
        <v>3155</v>
      </c>
      <c r="M115">
        <v>161</v>
      </c>
      <c r="N115" s="13">
        <f t="shared" si="12"/>
        <v>5.103011093502377E-2</v>
      </c>
    </row>
    <row r="116" spans="1:14" ht="15.75" x14ac:dyDescent="0.25">
      <c r="A116" s="6">
        <v>44016</v>
      </c>
      <c r="B116" s="1">
        <v>5497</v>
      </c>
      <c r="C116" s="7">
        <f t="shared" si="8"/>
        <v>182</v>
      </c>
      <c r="D116" s="7">
        <f t="shared" si="16"/>
        <v>2366</v>
      </c>
      <c r="E116" s="5">
        <f t="shared" si="13"/>
        <v>1.0342427093132645</v>
      </c>
      <c r="F116" s="5">
        <f t="shared" si="9"/>
        <v>1.1304347826086956</v>
      </c>
      <c r="G116" s="8">
        <v>239</v>
      </c>
      <c r="H116" s="8">
        <v>2892</v>
      </c>
      <c r="I116">
        <v>450</v>
      </c>
      <c r="J116">
        <v>29</v>
      </c>
      <c r="K116" s="13">
        <f t="shared" si="17"/>
        <v>4.3478260869565216E-2</v>
      </c>
      <c r="L116">
        <v>2538</v>
      </c>
      <c r="M116">
        <v>182</v>
      </c>
      <c r="N116" s="13">
        <f t="shared" si="12"/>
        <v>7.1710007880220653E-2</v>
      </c>
    </row>
    <row r="117" spans="1:14" ht="15.75" x14ac:dyDescent="0.25">
      <c r="A117" s="6">
        <v>44017</v>
      </c>
      <c r="B117" s="1">
        <v>5677</v>
      </c>
      <c r="C117" s="7">
        <f t="shared" si="8"/>
        <v>180</v>
      </c>
      <c r="D117" s="7">
        <f t="shared" si="16"/>
        <v>2538</v>
      </c>
      <c r="E117" s="5">
        <f t="shared" si="13"/>
        <v>1.0327451337092959</v>
      </c>
      <c r="F117" s="5">
        <f t="shared" si="9"/>
        <v>0.98901098901098905</v>
      </c>
      <c r="G117" s="8">
        <v>241</v>
      </c>
      <c r="H117" s="8">
        <v>2898</v>
      </c>
      <c r="I117">
        <v>463</v>
      </c>
      <c r="J117">
        <v>29</v>
      </c>
      <c r="K117" s="13">
        <f t="shared" si="17"/>
        <v>4.2451999295402498E-2</v>
      </c>
      <c r="L117">
        <v>2591</v>
      </c>
      <c r="M117">
        <v>180</v>
      </c>
      <c r="N117" s="13">
        <f t="shared" si="12"/>
        <v>6.9471246622925517E-2</v>
      </c>
    </row>
    <row r="118" spans="1:14" ht="15.75" x14ac:dyDescent="0.25">
      <c r="A118" s="6">
        <v>44018</v>
      </c>
      <c r="B118" s="1">
        <v>5740</v>
      </c>
      <c r="C118" s="7">
        <f t="shared" si="8"/>
        <v>63</v>
      </c>
      <c r="D118" s="7">
        <f t="shared" si="16"/>
        <v>2579</v>
      </c>
      <c r="E118" s="5">
        <f t="shared" si="13"/>
        <v>1.0110974106041923</v>
      </c>
      <c r="F118" s="5">
        <f t="shared" si="9"/>
        <v>0.35</v>
      </c>
      <c r="G118" s="8">
        <v>246</v>
      </c>
      <c r="H118" s="8">
        <v>2915</v>
      </c>
      <c r="I118">
        <v>458</v>
      </c>
      <c r="J118">
        <v>28</v>
      </c>
      <c r="K118" s="13">
        <f t="shared" si="17"/>
        <v>4.2857142857142858E-2</v>
      </c>
      <c r="L118">
        <v>923</v>
      </c>
      <c r="M118">
        <v>63</v>
      </c>
      <c r="N118" s="13">
        <f t="shared" si="12"/>
        <v>6.8255687973997836E-2</v>
      </c>
    </row>
    <row r="119" spans="1:14" ht="15.75" x14ac:dyDescent="0.25">
      <c r="A119" s="6">
        <v>44019</v>
      </c>
      <c r="B119" s="1">
        <v>5914</v>
      </c>
      <c r="C119" s="7">
        <f t="shared" si="8"/>
        <v>174</v>
      </c>
      <c r="D119" s="7">
        <f t="shared" si="16"/>
        <v>2664</v>
      </c>
      <c r="E119" s="5">
        <f t="shared" si="13"/>
        <v>1.0303135888501742</v>
      </c>
      <c r="F119" s="5">
        <f t="shared" si="9"/>
        <v>2.7619047619047619</v>
      </c>
      <c r="G119" s="8">
        <v>250</v>
      </c>
      <c r="H119" s="8">
        <v>3000</v>
      </c>
      <c r="I119">
        <v>470</v>
      </c>
      <c r="J119">
        <v>29</v>
      </c>
      <c r="K119" s="13">
        <f t="shared" si="17"/>
        <v>4.2272573554277985E-2</v>
      </c>
      <c r="L119">
        <v>2775</v>
      </c>
      <c r="M119">
        <v>174</v>
      </c>
      <c r="N119" s="13">
        <f t="shared" si="12"/>
        <v>6.2702702702702701E-2</v>
      </c>
    </row>
    <row r="120" spans="1:14" ht="15.75" x14ac:dyDescent="0.25">
      <c r="A120" s="6">
        <v>44020</v>
      </c>
      <c r="B120" s="1">
        <v>6102</v>
      </c>
      <c r="C120" s="7">
        <f t="shared" si="8"/>
        <v>188</v>
      </c>
      <c r="D120" s="7">
        <f t="shared" si="16"/>
        <v>2811</v>
      </c>
      <c r="E120" s="5">
        <f t="shared" si="13"/>
        <v>1.0317889753128171</v>
      </c>
      <c r="F120" s="5">
        <f t="shared" si="9"/>
        <v>1.0804597701149425</v>
      </c>
      <c r="G120" s="8">
        <v>254</v>
      </c>
      <c r="H120" s="8">
        <v>3037</v>
      </c>
      <c r="I120">
        <v>483</v>
      </c>
      <c r="J120">
        <v>32</v>
      </c>
      <c r="K120" s="13">
        <f t="shared" si="17"/>
        <v>4.1625696492953133E-2</v>
      </c>
      <c r="L120">
        <v>3467</v>
      </c>
      <c r="M120">
        <v>188</v>
      </c>
      <c r="N120" s="13">
        <f t="shared" si="12"/>
        <v>5.4225555235073553E-2</v>
      </c>
    </row>
    <row r="121" spans="1:14" ht="15.75" x14ac:dyDescent="0.25">
      <c r="A121" s="6">
        <v>44021</v>
      </c>
      <c r="B121" s="1">
        <v>6342</v>
      </c>
      <c r="C121" s="7">
        <f t="shared" si="8"/>
        <v>240</v>
      </c>
      <c r="D121" s="7">
        <f t="shared" si="16"/>
        <v>2917</v>
      </c>
      <c r="E121" s="5">
        <f t="shared" si="13"/>
        <v>1.039331366764995</v>
      </c>
      <c r="F121" s="5">
        <f t="shared" si="9"/>
        <v>1.2765957446808511</v>
      </c>
      <c r="G121" s="8">
        <v>259</v>
      </c>
      <c r="H121" s="8">
        <v>3166</v>
      </c>
      <c r="I121">
        <v>498</v>
      </c>
      <c r="J121">
        <v>29</v>
      </c>
      <c r="K121" s="13">
        <f t="shared" si="17"/>
        <v>4.0838852097130243E-2</v>
      </c>
      <c r="L121">
        <v>4286</v>
      </c>
      <c r="M121">
        <v>240</v>
      </c>
      <c r="N121" s="13">
        <f t="shared" si="12"/>
        <v>5.5996266915538967E-2</v>
      </c>
    </row>
    <row r="122" spans="1:14" ht="15.75" x14ac:dyDescent="0.25">
      <c r="A122" s="6">
        <v>44022</v>
      </c>
      <c r="B122" s="1">
        <v>6672</v>
      </c>
      <c r="C122" s="7">
        <f t="shared" si="8"/>
        <v>330</v>
      </c>
      <c r="D122" s="7">
        <f t="shared" si="16"/>
        <v>3181</v>
      </c>
      <c r="E122" s="5">
        <f t="shared" si="13"/>
        <v>1.0520340586565753</v>
      </c>
      <c r="F122" s="5">
        <f t="shared" si="9"/>
        <v>1.375</v>
      </c>
      <c r="G122" s="8">
        <v>262</v>
      </c>
      <c r="H122" s="8">
        <v>3229</v>
      </c>
      <c r="I122">
        <v>525</v>
      </c>
      <c r="J122">
        <v>28</v>
      </c>
      <c r="K122" s="13">
        <f t="shared" si="17"/>
        <v>3.9268585131894483E-2</v>
      </c>
      <c r="L122">
        <v>3686</v>
      </c>
      <c r="M122">
        <v>330</v>
      </c>
      <c r="N122" s="13">
        <f t="shared" si="12"/>
        <v>8.9527943570265875E-2</v>
      </c>
    </row>
    <row r="123" spans="1:14" ht="15.75" x14ac:dyDescent="0.25">
      <c r="A123" s="6">
        <v>44023</v>
      </c>
      <c r="B123" s="1">
        <v>6964</v>
      </c>
      <c r="C123" s="7">
        <f t="shared" si="8"/>
        <v>292</v>
      </c>
      <c r="D123" s="7">
        <f t="shared" si="16"/>
        <v>3389</v>
      </c>
      <c r="E123" s="5">
        <f t="shared" si="13"/>
        <v>1.0437649880095923</v>
      </c>
      <c r="F123" s="5">
        <f t="shared" si="9"/>
        <v>0.88484848484848488</v>
      </c>
      <c r="G123" s="8">
        <v>267</v>
      </c>
      <c r="H123" s="8">
        <v>3308</v>
      </c>
      <c r="I123">
        <v>516</v>
      </c>
      <c r="J123">
        <v>32</v>
      </c>
      <c r="K123" s="13">
        <f t="shared" si="17"/>
        <v>3.8340034462952324E-2</v>
      </c>
      <c r="L123">
        <v>4540</v>
      </c>
      <c r="M123">
        <v>293</v>
      </c>
      <c r="N123" s="13">
        <f t="shared" si="12"/>
        <v>6.4537444933920704E-2</v>
      </c>
    </row>
    <row r="124" spans="1:14" ht="15.75" x14ac:dyDescent="0.25">
      <c r="A124" s="6">
        <v>44024</v>
      </c>
      <c r="B124" s="1">
        <v>7175</v>
      </c>
      <c r="C124" s="7">
        <f t="shared" si="8"/>
        <v>211</v>
      </c>
      <c r="D124" s="7">
        <f t="shared" si="16"/>
        <v>3597</v>
      </c>
      <c r="E124" s="5">
        <f t="shared" si="13"/>
        <v>1.0302986789201609</v>
      </c>
      <c r="F124" s="5">
        <f t="shared" si="9"/>
        <v>0.7226027397260274</v>
      </c>
      <c r="G124" s="8">
        <v>267</v>
      </c>
      <c r="H124" s="8">
        <v>3311</v>
      </c>
      <c r="I124">
        <v>532</v>
      </c>
      <c r="J124">
        <v>33</v>
      </c>
      <c r="K124" s="13">
        <f t="shared" si="17"/>
        <v>3.7212543554006966E-2</v>
      </c>
      <c r="L124">
        <v>2806</v>
      </c>
      <c r="M124">
        <v>211</v>
      </c>
      <c r="N124" s="13">
        <f t="shared" si="12"/>
        <v>7.5196008553100505E-2</v>
      </c>
    </row>
    <row r="125" spans="1:14" ht="15.75" x14ac:dyDescent="0.25">
      <c r="A125" s="6">
        <v>44025</v>
      </c>
      <c r="B125" s="1">
        <v>7252</v>
      </c>
      <c r="C125" s="7">
        <f t="shared" si="8"/>
        <v>77</v>
      </c>
      <c r="D125" s="7">
        <f t="shared" si="16"/>
        <v>3665</v>
      </c>
      <c r="E125" s="5">
        <f t="shared" si="13"/>
        <v>1.0107317073170732</v>
      </c>
      <c r="F125" s="5">
        <f t="shared" si="9"/>
        <v>0.36492890995260663</v>
      </c>
      <c r="G125" s="8">
        <v>268</v>
      </c>
      <c r="H125" s="8">
        <v>3319</v>
      </c>
      <c r="I125">
        <v>535</v>
      </c>
      <c r="J125">
        <v>33</v>
      </c>
      <c r="K125" s="13">
        <f t="shared" si="17"/>
        <v>3.6955322669608381E-2</v>
      </c>
      <c r="L125">
        <v>1198</v>
      </c>
      <c r="M125">
        <v>77</v>
      </c>
      <c r="N125" s="13">
        <f t="shared" si="12"/>
        <v>6.42737896494157E-2</v>
      </c>
    </row>
    <row r="126" spans="1:14" ht="15.75" x14ac:dyDescent="0.25">
      <c r="A126" s="6">
        <v>44026</v>
      </c>
      <c r="B126" s="1">
        <v>7411</v>
      </c>
      <c r="C126" s="7">
        <f t="shared" si="8"/>
        <v>159</v>
      </c>
      <c r="D126" s="7">
        <f t="shared" si="16"/>
        <v>3618</v>
      </c>
      <c r="E126" s="5">
        <f t="shared" si="13"/>
        <v>1.0219249862107005</v>
      </c>
      <c r="F126" s="5">
        <f t="shared" si="9"/>
        <v>2.0649350649350651</v>
      </c>
      <c r="G126" s="8">
        <v>276</v>
      </c>
      <c r="H126" s="8">
        <v>3517</v>
      </c>
      <c r="I126">
        <v>529</v>
      </c>
      <c r="J126">
        <v>29</v>
      </c>
      <c r="K126" s="13">
        <f t="shared" si="17"/>
        <v>3.7241937660234786E-2</v>
      </c>
      <c r="L126">
        <v>3341</v>
      </c>
      <c r="M126">
        <v>159</v>
      </c>
      <c r="N126" s="13">
        <f t="shared" si="12"/>
        <v>4.7590541753965876E-2</v>
      </c>
    </row>
    <row r="127" spans="1:14" ht="15.75" x14ac:dyDescent="0.25">
      <c r="A127" s="6">
        <v>44027</v>
      </c>
      <c r="B127" s="1">
        <v>7645</v>
      </c>
      <c r="C127" s="7">
        <f t="shared" si="8"/>
        <v>234</v>
      </c>
      <c r="D127" s="7">
        <f t="shared" si="16"/>
        <v>3699</v>
      </c>
      <c r="E127" s="5">
        <f t="shared" si="13"/>
        <v>1.0315746862771555</v>
      </c>
      <c r="F127" s="5">
        <f t="shared" si="9"/>
        <v>1.4716981132075471</v>
      </c>
      <c r="G127" s="8">
        <v>283</v>
      </c>
      <c r="H127" s="8">
        <v>3663</v>
      </c>
      <c r="I127">
        <v>551</v>
      </c>
      <c r="J127">
        <v>27</v>
      </c>
      <c r="K127" s="13">
        <f t="shared" si="17"/>
        <v>3.7017658600392411E-2</v>
      </c>
      <c r="L127">
        <v>4885</v>
      </c>
      <c r="M127">
        <v>234</v>
      </c>
      <c r="N127" s="13">
        <f t="shared" si="12"/>
        <v>4.7901740020470832E-2</v>
      </c>
    </row>
    <row r="128" spans="1:14" ht="15.75" x14ac:dyDescent="0.25">
      <c r="A128" s="6">
        <v>44028</v>
      </c>
      <c r="B128" s="1">
        <v>7877</v>
      </c>
      <c r="C128" s="7">
        <f t="shared" si="8"/>
        <v>232</v>
      </c>
      <c r="D128" s="7">
        <f t="shared" si="16"/>
        <v>3747</v>
      </c>
      <c r="E128" s="5">
        <f t="shared" si="13"/>
        <v>1.0303466317854808</v>
      </c>
      <c r="F128" s="5">
        <f t="shared" si="9"/>
        <v>0.99145299145299148</v>
      </c>
      <c r="G128" s="8">
        <v>289</v>
      </c>
      <c r="H128" s="8">
        <v>3841</v>
      </c>
      <c r="I128">
        <v>575</v>
      </c>
      <c r="J128">
        <v>28</v>
      </c>
      <c r="K128" s="13">
        <f t="shared" si="17"/>
        <v>3.6689094833058274E-2</v>
      </c>
      <c r="L128">
        <v>5393</v>
      </c>
      <c r="M128">
        <v>232</v>
      </c>
      <c r="N128" s="13">
        <f t="shared" si="12"/>
        <v>4.3018727980715744E-2</v>
      </c>
    </row>
    <row r="129" spans="1:14" ht="15.75" x14ac:dyDescent="0.25">
      <c r="A129" s="6">
        <v>44029</v>
      </c>
      <c r="B129" s="1">
        <v>8144</v>
      </c>
      <c r="C129" s="7">
        <f t="shared" si="8"/>
        <v>267</v>
      </c>
      <c r="D129" s="7">
        <f t="shared" si="16"/>
        <v>3924</v>
      </c>
      <c r="E129" s="5">
        <f t="shared" si="13"/>
        <v>1.0338961533578774</v>
      </c>
      <c r="F129" s="5">
        <f t="shared" si="9"/>
        <v>1.1508620689655173</v>
      </c>
      <c r="G129" s="8">
        <v>293</v>
      </c>
      <c r="H129" s="8">
        <v>3927</v>
      </c>
      <c r="I129">
        <v>582</v>
      </c>
      <c r="J129">
        <v>27</v>
      </c>
      <c r="K129" s="13">
        <f t="shared" si="17"/>
        <v>3.5977406679764241E-2</v>
      </c>
      <c r="L129">
        <v>6526</v>
      </c>
      <c r="M129">
        <v>267</v>
      </c>
      <c r="N129" s="13">
        <f t="shared" si="12"/>
        <v>4.0913269996935335E-2</v>
      </c>
    </row>
    <row r="130" spans="1:14" ht="15.75" x14ac:dyDescent="0.25">
      <c r="A130" s="6">
        <v>44030</v>
      </c>
      <c r="B130" s="1">
        <v>8442</v>
      </c>
      <c r="C130" s="7">
        <f t="shared" si="8"/>
        <v>298</v>
      </c>
      <c r="D130" s="7">
        <f t="shared" si="16"/>
        <v>4112</v>
      </c>
      <c r="E130" s="5">
        <f t="shared" si="13"/>
        <v>1.0365913555992141</v>
      </c>
      <c r="F130" s="5">
        <f t="shared" si="9"/>
        <v>1.1161048689138577</v>
      </c>
      <c r="G130" s="8">
        <v>297</v>
      </c>
      <c r="H130" s="8">
        <v>4033</v>
      </c>
      <c r="I130">
        <v>606</v>
      </c>
      <c r="J130">
        <v>33</v>
      </c>
      <c r="K130" s="13">
        <f t="shared" si="17"/>
        <v>3.5181236673773986E-2</v>
      </c>
      <c r="L130">
        <v>4884</v>
      </c>
      <c r="M130">
        <v>298</v>
      </c>
      <c r="N130" s="13">
        <f t="shared" si="12"/>
        <v>6.1015561015561014E-2</v>
      </c>
    </row>
    <row r="131" spans="1:14" ht="15.75" x14ac:dyDescent="0.25">
      <c r="A131" s="6">
        <v>44031</v>
      </c>
      <c r="B131" s="1">
        <v>8638</v>
      </c>
      <c r="C131" s="7">
        <f t="shared" si="8"/>
        <v>196</v>
      </c>
      <c r="D131" s="7">
        <f t="shared" si="16"/>
        <v>4258</v>
      </c>
      <c r="E131" s="5">
        <f t="shared" si="13"/>
        <v>1.023217247097844</v>
      </c>
      <c r="F131" s="5">
        <f t="shared" si="9"/>
        <v>0.65771812080536918</v>
      </c>
      <c r="G131" s="8">
        <v>299</v>
      </c>
      <c r="H131" s="8">
        <v>4081</v>
      </c>
      <c r="I131">
        <v>605</v>
      </c>
      <c r="J131">
        <v>38</v>
      </c>
      <c r="K131" s="13">
        <f t="shared" si="17"/>
        <v>3.4614494095855521E-2</v>
      </c>
      <c r="L131">
        <v>2003</v>
      </c>
      <c r="M131">
        <v>196</v>
      </c>
      <c r="N131" s="13">
        <f t="shared" si="12"/>
        <v>9.7853220169745375E-2</v>
      </c>
    </row>
    <row r="132" spans="1:14" ht="15.75" x14ac:dyDescent="0.25">
      <c r="A132" s="6">
        <v>44032</v>
      </c>
      <c r="B132" s="1">
        <v>8733</v>
      </c>
      <c r="C132" s="7">
        <f t="shared" si="8"/>
        <v>95</v>
      </c>
      <c r="D132" s="7">
        <f t="shared" si="16"/>
        <v>4327</v>
      </c>
      <c r="E132" s="5">
        <f t="shared" si="13"/>
        <v>1.0109979161843019</v>
      </c>
      <c r="F132" s="5">
        <f t="shared" si="9"/>
        <v>0.48469387755102039</v>
      </c>
      <c r="G132" s="8">
        <v>300</v>
      </c>
      <c r="H132" s="8">
        <v>4106</v>
      </c>
      <c r="I132">
        <v>610</v>
      </c>
      <c r="J132">
        <v>34</v>
      </c>
      <c r="K132" s="13">
        <f t="shared" si="17"/>
        <v>3.4352456200618345E-2</v>
      </c>
      <c r="L132">
        <v>3155</v>
      </c>
      <c r="M132">
        <v>95</v>
      </c>
      <c r="N132" s="13">
        <f t="shared" si="12"/>
        <v>3.0110935023771792E-2</v>
      </c>
    </row>
    <row r="133" spans="1:14" ht="15.75" x14ac:dyDescent="0.25">
      <c r="A133" s="6">
        <v>44033</v>
      </c>
      <c r="B133" s="1">
        <v>8929</v>
      </c>
      <c r="C133" s="7">
        <f t="shared" si="8"/>
        <v>196</v>
      </c>
      <c r="D133" s="7">
        <f t="shared" si="16"/>
        <v>4416</v>
      </c>
      <c r="E133" s="5">
        <f t="shared" si="13"/>
        <v>1.0224436047177372</v>
      </c>
      <c r="F133" s="5">
        <f t="shared" si="9"/>
        <v>2.0631578947368423</v>
      </c>
      <c r="G133" s="8">
        <v>308</v>
      </c>
      <c r="H133" s="8">
        <v>4205</v>
      </c>
      <c r="I133">
        <v>624</v>
      </c>
      <c r="J133">
        <v>34</v>
      </c>
      <c r="K133" s="13">
        <f t="shared" si="17"/>
        <v>3.4494344271474971E-2</v>
      </c>
      <c r="L133">
        <v>3686</v>
      </c>
      <c r="M133">
        <v>196</v>
      </c>
      <c r="N133" s="13">
        <f t="shared" si="12"/>
        <v>5.3174172544763969E-2</v>
      </c>
    </row>
    <row r="134" spans="1:14" ht="15.75" x14ac:dyDescent="0.25">
      <c r="A134" s="6">
        <v>44034</v>
      </c>
      <c r="B134" s="1">
        <v>9254</v>
      </c>
      <c r="C134" s="7">
        <f t="shared" si="8"/>
        <v>325</v>
      </c>
      <c r="D134" s="7">
        <f t="shared" si="16"/>
        <v>4420</v>
      </c>
      <c r="E134" s="5">
        <f t="shared" si="13"/>
        <v>1.0363982528838616</v>
      </c>
      <c r="F134" s="5">
        <f t="shared" si="9"/>
        <v>1.6581632653061225</v>
      </c>
      <c r="G134" s="8">
        <v>313</v>
      </c>
      <c r="H134" s="8">
        <v>4521</v>
      </c>
      <c r="I134">
        <v>622</v>
      </c>
      <c r="J134">
        <v>31</v>
      </c>
      <c r="K134" s="13">
        <f t="shared" si="17"/>
        <v>3.3823211584179814E-2</v>
      </c>
      <c r="L134">
        <v>5365</v>
      </c>
      <c r="M134">
        <v>325</v>
      </c>
      <c r="N134" s="13">
        <f t="shared" si="12"/>
        <v>6.0577819198508853E-2</v>
      </c>
    </row>
    <row r="135" spans="1:14" ht="15.75" x14ac:dyDescent="0.25">
      <c r="A135" s="6">
        <v>44035</v>
      </c>
      <c r="B135" s="1">
        <v>9584</v>
      </c>
      <c r="C135" s="7">
        <f t="shared" si="8"/>
        <v>330</v>
      </c>
      <c r="D135" s="7">
        <f t="shared" si="16"/>
        <v>4620</v>
      </c>
      <c r="E135" s="5">
        <f t="shared" si="13"/>
        <v>1.0356602550248541</v>
      </c>
      <c r="F135" s="5">
        <f t="shared" si="9"/>
        <v>1.0153846153846153</v>
      </c>
      <c r="G135" s="8">
        <v>321</v>
      </c>
      <c r="H135" s="8">
        <v>4643</v>
      </c>
      <c r="I135">
        <v>642</v>
      </c>
      <c r="J135">
        <v>24</v>
      </c>
      <c r="K135" s="13">
        <f t="shared" si="17"/>
        <v>3.3493322203672786E-2</v>
      </c>
      <c r="L135">
        <v>6183</v>
      </c>
      <c r="M135">
        <v>330</v>
      </c>
      <c r="N135" s="13">
        <f t="shared" si="12"/>
        <v>5.3372149442018436E-2</v>
      </c>
    </row>
    <row r="136" spans="1:14" ht="15.75" x14ac:dyDescent="0.25">
      <c r="A136" s="6">
        <v>44036</v>
      </c>
      <c r="B136" s="1">
        <v>9853</v>
      </c>
      <c r="C136" s="7">
        <f t="shared" si="8"/>
        <v>269</v>
      </c>
      <c r="D136" s="7">
        <f t="shared" si="16"/>
        <v>4493</v>
      </c>
      <c r="E136" s="5">
        <f t="shared" si="13"/>
        <v>1.028067612687813</v>
      </c>
      <c r="F136" s="5">
        <f t="shared" si="9"/>
        <v>0.81515151515151518</v>
      </c>
      <c r="G136" s="8">
        <v>329</v>
      </c>
      <c r="H136" s="8">
        <v>5031</v>
      </c>
      <c r="I136">
        <v>665</v>
      </c>
      <c r="J136">
        <v>27</v>
      </c>
      <c r="K136" s="13">
        <f t="shared" si="17"/>
        <v>3.3390845427788488E-2</v>
      </c>
      <c r="L136">
        <v>5913</v>
      </c>
      <c r="M136">
        <v>269</v>
      </c>
      <c r="N136" s="13">
        <f t="shared" si="12"/>
        <v>4.5492981566040924E-2</v>
      </c>
    </row>
    <row r="137" spans="1:14" ht="15.75" x14ac:dyDescent="0.25">
      <c r="A137" s="6">
        <v>44037</v>
      </c>
      <c r="B137" s="1">
        <v>10123</v>
      </c>
      <c r="C137" s="7">
        <f t="shared" si="8"/>
        <v>270</v>
      </c>
      <c r="D137" s="7">
        <f t="shared" si="16"/>
        <v>4534</v>
      </c>
      <c r="E137" s="5">
        <f t="shared" si="13"/>
        <v>1.0274028214756927</v>
      </c>
      <c r="F137" s="5">
        <f t="shared" si="9"/>
        <v>1.003717472118959</v>
      </c>
      <c r="G137" s="8">
        <v>337</v>
      </c>
      <c r="H137" s="8">
        <v>5252</v>
      </c>
      <c r="I137">
        <v>669</v>
      </c>
      <c r="J137">
        <v>28</v>
      </c>
      <c r="K137" s="13">
        <f t="shared" si="17"/>
        <v>3.3290526523757781E-2</v>
      </c>
      <c r="L137">
        <v>5963</v>
      </c>
      <c r="M137">
        <v>270</v>
      </c>
      <c r="N137" s="13">
        <f t="shared" si="12"/>
        <v>4.5279221868187156E-2</v>
      </c>
    </row>
    <row r="138" spans="1:14" ht="15.75" x14ac:dyDescent="0.25">
      <c r="A138" s="6">
        <v>44038</v>
      </c>
      <c r="B138" s="1">
        <v>10312</v>
      </c>
      <c r="C138" s="7">
        <f t="shared" si="8"/>
        <v>189</v>
      </c>
      <c r="D138" s="7">
        <f t="shared" si="16"/>
        <v>4668</v>
      </c>
      <c r="E138" s="5">
        <f t="shared" si="13"/>
        <v>1.0186703546379532</v>
      </c>
      <c r="F138" s="5">
        <f t="shared" si="9"/>
        <v>0.7</v>
      </c>
      <c r="G138" s="8">
        <v>338</v>
      </c>
      <c r="H138" s="8">
        <v>5306</v>
      </c>
      <c r="I138">
        <v>694</v>
      </c>
      <c r="J138">
        <v>33</v>
      </c>
      <c r="K138" s="13">
        <f t="shared" si="17"/>
        <v>3.277734678044996E-2</v>
      </c>
      <c r="L138">
        <v>2161</v>
      </c>
      <c r="M138">
        <v>189</v>
      </c>
      <c r="N138" s="13">
        <f t="shared" si="12"/>
        <v>8.745950948634891E-2</v>
      </c>
    </row>
    <row r="139" spans="1:14" ht="15.75" x14ac:dyDescent="0.25">
      <c r="A139" s="6">
        <v>44039</v>
      </c>
      <c r="B139" s="1">
        <v>10427</v>
      </c>
      <c r="C139" s="7">
        <f t="shared" si="8"/>
        <v>115</v>
      </c>
      <c r="D139" s="7">
        <f t="shared" si="16"/>
        <v>4732</v>
      </c>
      <c r="E139" s="5">
        <f t="shared" si="13"/>
        <v>1.0111520558572538</v>
      </c>
      <c r="F139" s="5">
        <f t="shared" si="9"/>
        <v>0.60846560846560849</v>
      </c>
      <c r="G139" s="8">
        <v>340</v>
      </c>
      <c r="H139" s="8">
        <v>5355</v>
      </c>
      <c r="I139">
        <v>682</v>
      </c>
      <c r="J139">
        <v>34</v>
      </c>
      <c r="K139" s="13">
        <f t="shared" si="17"/>
        <v>3.2607653208017645E-2</v>
      </c>
      <c r="L139">
        <v>3502</v>
      </c>
      <c r="M139">
        <v>115</v>
      </c>
      <c r="N139" s="13">
        <f t="shared" si="12"/>
        <v>3.2838378069674469E-2</v>
      </c>
    </row>
    <row r="140" spans="1:14" ht="15.75" x14ac:dyDescent="0.25">
      <c r="A140" s="6">
        <v>44040</v>
      </c>
      <c r="B140" s="1">
        <v>10621</v>
      </c>
      <c r="C140" s="7">
        <f t="shared" si="8"/>
        <v>194</v>
      </c>
      <c r="D140" s="7">
        <f t="shared" si="16"/>
        <v>4689</v>
      </c>
      <c r="E140" s="5">
        <f t="shared" si="13"/>
        <v>1.0186055433010455</v>
      </c>
      <c r="F140" s="5">
        <f t="shared" si="9"/>
        <v>1.6869565217391305</v>
      </c>
      <c r="G140" s="8">
        <v>347</v>
      </c>
      <c r="H140" s="8">
        <v>5585</v>
      </c>
      <c r="I140">
        <v>686</v>
      </c>
      <c r="J140">
        <v>39</v>
      </c>
      <c r="K140" s="13">
        <f t="shared" si="17"/>
        <v>3.2671123246398641E-2</v>
      </c>
      <c r="L140">
        <v>3892</v>
      </c>
      <c r="M140">
        <v>194</v>
      </c>
      <c r="N140" s="13">
        <f t="shared" si="12"/>
        <v>4.9845837615621787E-2</v>
      </c>
    </row>
    <row r="141" spans="1:14" ht="15.75" x14ac:dyDescent="0.25">
      <c r="A141" s="6">
        <v>44041</v>
      </c>
      <c r="B141" s="1">
        <v>10871</v>
      </c>
      <c r="C141" s="7">
        <f t="shared" si="8"/>
        <v>250</v>
      </c>
      <c r="D141" s="7">
        <f t="shared" si="16"/>
        <v>4750</v>
      </c>
      <c r="E141" s="5">
        <f t="shared" si="13"/>
        <v>1.0235382732322758</v>
      </c>
      <c r="F141" s="5">
        <f t="shared" si="9"/>
        <v>1.2886597938144331</v>
      </c>
      <c r="G141" s="8">
        <v>355</v>
      </c>
      <c r="H141" s="8">
        <v>5766</v>
      </c>
      <c r="I141">
        <v>699</v>
      </c>
      <c r="J141">
        <v>40</v>
      </c>
      <c r="K141" s="13">
        <f t="shared" si="17"/>
        <v>3.2655689448992734E-2</v>
      </c>
      <c r="L141">
        <v>5303</v>
      </c>
      <c r="M141">
        <v>250</v>
      </c>
      <c r="N141" s="13">
        <f t="shared" si="12"/>
        <v>4.7143126532151615E-2</v>
      </c>
    </row>
    <row r="142" spans="1:14" ht="15.75" x14ac:dyDescent="0.25">
      <c r="A142" s="6">
        <v>44042</v>
      </c>
      <c r="B142" s="1">
        <v>11155</v>
      </c>
      <c r="C142" s="7">
        <f t="shared" si="8"/>
        <v>284</v>
      </c>
      <c r="D142" s="7">
        <f t="shared" si="16"/>
        <v>4816</v>
      </c>
      <c r="E142" s="5">
        <f t="shared" si="13"/>
        <v>1.0261245515591941</v>
      </c>
      <c r="F142" s="5">
        <f t="shared" si="9"/>
        <v>1.1359999999999999</v>
      </c>
      <c r="G142" s="8">
        <v>368</v>
      </c>
      <c r="H142" s="8">
        <v>5971</v>
      </c>
      <c r="I142">
        <v>722</v>
      </c>
      <c r="J142">
        <v>37</v>
      </c>
      <c r="K142" s="13">
        <f t="shared" si="17"/>
        <v>3.2989690721649485E-2</v>
      </c>
      <c r="L142">
        <v>6395</v>
      </c>
      <c r="M142">
        <v>284</v>
      </c>
      <c r="N142" s="13">
        <f t="shared" si="12"/>
        <v>4.4409695074276778E-2</v>
      </c>
    </row>
    <row r="143" spans="1:14" ht="15.75" x14ac:dyDescent="0.25">
      <c r="A143" s="6">
        <v>44043</v>
      </c>
      <c r="B143" s="1">
        <v>11420</v>
      </c>
      <c r="C143" s="7">
        <f t="shared" si="8"/>
        <v>265</v>
      </c>
      <c r="D143" s="7">
        <f t="shared" si="16"/>
        <v>4873</v>
      </c>
      <c r="E143" s="5">
        <f t="shared" si="13"/>
        <v>1.0237561631555356</v>
      </c>
      <c r="F143" s="5">
        <f t="shared" si="9"/>
        <v>0.93309859154929575</v>
      </c>
      <c r="G143" s="8">
        <v>374</v>
      </c>
      <c r="H143" s="8">
        <v>6173</v>
      </c>
      <c r="I143">
        <v>751</v>
      </c>
      <c r="J143">
        <v>34</v>
      </c>
      <c r="K143" s="13">
        <f t="shared" si="17"/>
        <v>3.2749562171628721E-2</v>
      </c>
      <c r="L143">
        <v>6639</v>
      </c>
      <c r="M143">
        <v>265</v>
      </c>
      <c r="N143" s="13">
        <f t="shared" si="12"/>
        <v>3.9915649947281216E-2</v>
      </c>
    </row>
    <row r="144" spans="1:14" ht="15.75" x14ac:dyDescent="0.25">
      <c r="A144" s="6">
        <v>44044</v>
      </c>
      <c r="B144" s="1">
        <v>11690</v>
      </c>
      <c r="C144" s="7">
        <f t="shared" si="8"/>
        <v>270</v>
      </c>
      <c r="D144" s="7">
        <f t="shared" si="16"/>
        <v>4988</v>
      </c>
      <c r="E144" s="5">
        <f t="shared" si="13"/>
        <v>1.0236427320490369</v>
      </c>
      <c r="F144" s="5">
        <f t="shared" si="9"/>
        <v>1.0188679245283019</v>
      </c>
      <c r="G144" s="8">
        <v>383</v>
      </c>
      <c r="H144" s="8">
        <v>6319</v>
      </c>
      <c r="I144">
        <v>778</v>
      </c>
      <c r="J144">
        <v>42</v>
      </c>
      <c r="K144" s="13">
        <f t="shared" si="17"/>
        <v>3.276304533789564E-2</v>
      </c>
      <c r="L144">
        <v>5582</v>
      </c>
      <c r="M144">
        <v>270</v>
      </c>
      <c r="N144" s="13">
        <f t="shared" si="12"/>
        <v>4.8369759942672876E-2</v>
      </c>
    </row>
    <row r="145" spans="1:14" ht="15.75" x14ac:dyDescent="0.25">
      <c r="A145" s="6">
        <v>44045</v>
      </c>
      <c r="B145" s="1">
        <v>11836</v>
      </c>
      <c r="C145" s="7">
        <f t="shared" si="8"/>
        <v>146</v>
      </c>
      <c r="D145" s="7">
        <f t="shared" si="16"/>
        <v>5055</v>
      </c>
      <c r="E145" s="5">
        <f t="shared" si="13"/>
        <v>1.0124893071000856</v>
      </c>
      <c r="F145" s="5">
        <f t="shared" si="9"/>
        <v>0.54074074074074074</v>
      </c>
      <c r="G145" s="8">
        <v>385</v>
      </c>
      <c r="H145" s="8">
        <v>6396</v>
      </c>
      <c r="I145">
        <v>793</v>
      </c>
      <c r="J145">
        <v>43</v>
      </c>
      <c r="K145" s="13">
        <f t="shared" si="17"/>
        <v>3.2527881040892194E-2</v>
      </c>
      <c r="L145">
        <v>3955</v>
      </c>
      <c r="M145">
        <v>146</v>
      </c>
      <c r="N145" s="13">
        <f t="shared" si="12"/>
        <v>3.6915297092288246E-2</v>
      </c>
    </row>
    <row r="146" spans="1:14" ht="15.75" x14ac:dyDescent="0.25">
      <c r="A146" s="6">
        <v>44046</v>
      </c>
      <c r="B146" s="1">
        <v>11955</v>
      </c>
      <c r="C146" s="7">
        <f t="shared" si="8"/>
        <v>119</v>
      </c>
      <c r="D146" s="7">
        <f t="shared" ref="D146:D215" si="18">B146-SUM(G146:H146)</f>
        <v>5147</v>
      </c>
      <c r="E146" s="5">
        <f t="shared" si="13"/>
        <v>1.0100540723217304</v>
      </c>
      <c r="F146" s="5">
        <f t="shared" si="9"/>
        <v>0.81506849315068497</v>
      </c>
      <c r="G146" s="8">
        <v>388</v>
      </c>
      <c r="H146" s="8">
        <v>6420</v>
      </c>
      <c r="I146">
        <v>814</v>
      </c>
      <c r="J146">
        <v>46</v>
      </c>
      <c r="K146" s="13">
        <f t="shared" ref="K146:K215" si="19">G146/B146</f>
        <v>3.245503973232957E-2</v>
      </c>
      <c r="L146">
        <v>1491</v>
      </c>
      <c r="M146">
        <v>119</v>
      </c>
      <c r="N146" s="13">
        <f t="shared" si="12"/>
        <v>7.9812206572769953E-2</v>
      </c>
    </row>
    <row r="147" spans="1:14" ht="15.75" x14ac:dyDescent="0.25">
      <c r="A147" s="6">
        <v>44047</v>
      </c>
      <c r="B147" s="1">
        <v>12159</v>
      </c>
      <c r="C147" s="7">
        <f t="shared" si="8"/>
        <v>204</v>
      </c>
      <c r="D147" s="7">
        <f t="shared" si="18"/>
        <v>5071</v>
      </c>
      <c r="E147" s="5">
        <f t="shared" si="13"/>
        <v>1.0170639899623588</v>
      </c>
      <c r="F147" s="5">
        <f t="shared" si="9"/>
        <v>1.7142857142857142</v>
      </c>
      <c r="G147" s="8">
        <v>404</v>
      </c>
      <c r="H147" s="8">
        <v>6684</v>
      </c>
      <c r="I147">
        <v>823</v>
      </c>
      <c r="J147">
        <v>43</v>
      </c>
      <c r="K147" s="13">
        <f t="shared" si="19"/>
        <v>3.3226416646105768E-2</v>
      </c>
      <c r="L147">
        <v>4137</v>
      </c>
      <c r="M147">
        <v>204</v>
      </c>
      <c r="N147" s="13">
        <f t="shared" si="12"/>
        <v>4.9311094996374184E-2</v>
      </c>
    </row>
    <row r="148" spans="1:14" ht="15.75" x14ac:dyDescent="0.25">
      <c r="A148" s="6">
        <v>44048</v>
      </c>
      <c r="B148" s="1">
        <v>12414</v>
      </c>
      <c r="C148" s="7">
        <f t="shared" si="8"/>
        <v>255</v>
      </c>
      <c r="D148" s="7">
        <f t="shared" si="18"/>
        <v>5035</v>
      </c>
      <c r="E148" s="5">
        <f t="shared" si="13"/>
        <v>1.0209721194177153</v>
      </c>
      <c r="F148" s="5">
        <f t="shared" si="9"/>
        <v>1.25</v>
      </c>
      <c r="G148" s="8">
        <v>415</v>
      </c>
      <c r="H148" s="8">
        <v>6964</v>
      </c>
      <c r="I148">
        <v>847</v>
      </c>
      <c r="J148">
        <v>41</v>
      </c>
      <c r="K148" s="13">
        <f t="shared" si="19"/>
        <v>3.3429998388915742E-2</v>
      </c>
      <c r="L148">
        <v>5325</v>
      </c>
      <c r="M148">
        <v>255</v>
      </c>
      <c r="N148" s="13">
        <f t="shared" si="12"/>
        <v>4.788732394366197E-2</v>
      </c>
    </row>
    <row r="149" spans="1:14" ht="15.75" x14ac:dyDescent="0.25">
      <c r="A149" s="6">
        <v>44049</v>
      </c>
      <c r="B149" s="1">
        <v>12717</v>
      </c>
      <c r="C149" s="7">
        <f t="shared" si="8"/>
        <v>303</v>
      </c>
      <c r="D149" s="7">
        <f t="shared" si="18"/>
        <v>5139</v>
      </c>
      <c r="E149" s="5">
        <f t="shared" si="13"/>
        <v>1.0244079265345578</v>
      </c>
      <c r="F149" s="5">
        <f t="shared" si="9"/>
        <v>1.1882352941176471</v>
      </c>
      <c r="G149" s="8">
        <v>424</v>
      </c>
      <c r="H149" s="8">
        <v>7154</v>
      </c>
      <c r="I149">
        <v>872</v>
      </c>
      <c r="J149">
        <v>44</v>
      </c>
      <c r="K149" s="13">
        <f t="shared" si="19"/>
        <v>3.3341196823150114E-2</v>
      </c>
      <c r="L149">
        <v>5701</v>
      </c>
      <c r="M149">
        <v>303</v>
      </c>
      <c r="N149" s="13">
        <f t="shared" si="12"/>
        <v>5.3148570426241007E-2</v>
      </c>
    </row>
    <row r="150" spans="1:14" ht="15.75" x14ac:dyDescent="0.25">
      <c r="A150" s="6">
        <v>44050</v>
      </c>
      <c r="B150" s="1">
        <v>13014</v>
      </c>
      <c r="C150" s="7">
        <f t="shared" si="8"/>
        <v>297</v>
      </c>
      <c r="D150" s="7">
        <f t="shared" si="18"/>
        <v>5205</v>
      </c>
      <c r="E150" s="5">
        <f t="shared" si="13"/>
        <v>1.0233545647558386</v>
      </c>
      <c r="F150" s="5">
        <f t="shared" si="9"/>
        <v>0.98019801980198018</v>
      </c>
      <c r="G150" s="8">
        <v>435</v>
      </c>
      <c r="H150" s="8">
        <v>7374</v>
      </c>
      <c r="I150">
        <v>874</v>
      </c>
      <c r="J150">
        <v>47</v>
      </c>
      <c r="K150" s="13">
        <f t="shared" si="19"/>
        <v>3.342554172429691E-2</v>
      </c>
      <c r="L150">
        <v>6433</v>
      </c>
      <c r="M150">
        <v>297</v>
      </c>
      <c r="N150" s="13">
        <f t="shared" si="12"/>
        <v>4.6168195243276852E-2</v>
      </c>
    </row>
    <row r="151" spans="1:14" ht="15.75" x14ac:dyDescent="0.25">
      <c r="A151" s="6">
        <v>44051</v>
      </c>
      <c r="B151" s="1">
        <v>13209</v>
      </c>
      <c r="C151" s="7">
        <f t="shared" si="8"/>
        <v>195</v>
      </c>
      <c r="D151" s="7">
        <f t="shared" si="18"/>
        <v>5145</v>
      </c>
      <c r="E151" s="5">
        <f t="shared" si="13"/>
        <v>1.0149838635315813</v>
      </c>
      <c r="F151" s="5">
        <f t="shared" si="9"/>
        <v>0.65656565656565657</v>
      </c>
      <c r="G151" s="8">
        <v>442</v>
      </c>
      <c r="H151" s="8">
        <v>7622</v>
      </c>
      <c r="I151">
        <v>857</v>
      </c>
      <c r="J151">
        <v>55</v>
      </c>
      <c r="K151" s="13">
        <f t="shared" si="19"/>
        <v>3.3462033462033462E-2</v>
      </c>
      <c r="L151">
        <v>5837</v>
      </c>
      <c r="M151">
        <v>195</v>
      </c>
      <c r="N151" s="13">
        <f t="shared" si="12"/>
        <v>3.34075723830735E-2</v>
      </c>
    </row>
    <row r="152" spans="1:14" ht="15.75" x14ac:dyDescent="0.25">
      <c r="A152" s="6">
        <v>44052</v>
      </c>
      <c r="B152" s="1">
        <v>13343</v>
      </c>
      <c r="C152" s="7">
        <f t="shared" si="8"/>
        <v>134</v>
      </c>
      <c r="D152" s="7">
        <f t="shared" si="18"/>
        <v>5180</v>
      </c>
      <c r="E152" s="5">
        <f t="shared" si="13"/>
        <v>1.0101445983798925</v>
      </c>
      <c r="F152" s="5">
        <f t="shared" si="9"/>
        <v>0.68717948717948718</v>
      </c>
      <c r="G152" s="8">
        <v>445</v>
      </c>
      <c r="H152" s="8">
        <v>7718</v>
      </c>
      <c r="I152">
        <v>848</v>
      </c>
      <c r="J152">
        <v>55</v>
      </c>
      <c r="K152" s="13">
        <f t="shared" si="19"/>
        <v>3.3350820655025107E-2</v>
      </c>
      <c r="L152">
        <v>3612</v>
      </c>
      <c r="M152">
        <v>134</v>
      </c>
      <c r="N152" s="13">
        <f t="shared" si="12"/>
        <v>3.709856035437431E-2</v>
      </c>
    </row>
    <row r="153" spans="1:14" ht="15.75" x14ac:dyDescent="0.25">
      <c r="A153" s="6">
        <v>44053</v>
      </c>
      <c r="B153" s="1">
        <v>13396</v>
      </c>
      <c r="C153" s="7">
        <f t="shared" si="8"/>
        <v>53</v>
      </c>
      <c r="D153" s="7">
        <f t="shared" si="18"/>
        <v>5177</v>
      </c>
      <c r="E153" s="5">
        <f t="shared" si="13"/>
        <v>1.0039721202128458</v>
      </c>
      <c r="F153" s="5">
        <f t="shared" si="9"/>
        <v>0.39552238805970147</v>
      </c>
      <c r="G153" s="8">
        <v>447</v>
      </c>
      <c r="H153" s="8">
        <v>7772</v>
      </c>
      <c r="I153">
        <v>849</v>
      </c>
      <c r="J153">
        <v>54</v>
      </c>
      <c r="K153" s="13">
        <f t="shared" si="19"/>
        <v>3.3368169602866531E-2</v>
      </c>
      <c r="L153">
        <v>1275</v>
      </c>
      <c r="M153">
        <v>53</v>
      </c>
      <c r="N153" s="13">
        <f t="shared" si="12"/>
        <v>4.1568627450980389E-2</v>
      </c>
    </row>
    <row r="154" spans="1:14" ht="15.75" x14ac:dyDescent="0.25">
      <c r="A154" s="6">
        <v>44054</v>
      </c>
      <c r="B154" s="1">
        <v>13512</v>
      </c>
      <c r="C154" s="7">
        <f t="shared" si="8"/>
        <v>116</v>
      </c>
      <c r="D154" s="7">
        <f t="shared" si="18"/>
        <v>5073</v>
      </c>
      <c r="E154" s="5">
        <f t="shared" si="13"/>
        <v>1.0086593012839653</v>
      </c>
      <c r="F154" s="5">
        <f t="shared" si="9"/>
        <v>2.1886792452830188</v>
      </c>
      <c r="G154" s="8">
        <v>459</v>
      </c>
      <c r="H154" s="8">
        <v>7980</v>
      </c>
      <c r="I154">
        <v>854</v>
      </c>
      <c r="J154">
        <v>54</v>
      </c>
      <c r="K154" s="13">
        <f t="shared" si="19"/>
        <v>3.396980461811723E-2</v>
      </c>
      <c r="L154">
        <v>3667</v>
      </c>
      <c r="M154">
        <v>116</v>
      </c>
      <c r="N154" s="13">
        <f t="shared" si="12"/>
        <v>3.1633487864739566E-2</v>
      </c>
    </row>
    <row r="155" spans="1:14" ht="15.75" x14ac:dyDescent="0.25">
      <c r="A155" s="6">
        <v>44055</v>
      </c>
      <c r="B155" s="1">
        <v>13722</v>
      </c>
      <c r="C155" s="7">
        <f t="shared" ref="C155:C223" si="20">B155-B154</f>
        <v>210</v>
      </c>
      <c r="D155" s="7">
        <f t="shared" si="18"/>
        <v>5097</v>
      </c>
      <c r="E155" s="5">
        <f t="shared" si="13"/>
        <v>1.0155417406749556</v>
      </c>
      <c r="F155" s="5">
        <f t="shared" si="9"/>
        <v>1.8103448275862069</v>
      </c>
      <c r="G155" s="8">
        <v>471</v>
      </c>
      <c r="H155" s="8">
        <v>8154</v>
      </c>
      <c r="I155">
        <v>861</v>
      </c>
      <c r="J155">
        <v>64</v>
      </c>
      <c r="K155" s="13">
        <f t="shared" si="19"/>
        <v>3.4324442501093136E-2</v>
      </c>
      <c r="L155">
        <v>5388</v>
      </c>
      <c r="M155">
        <v>210</v>
      </c>
      <c r="N155" s="13">
        <f t="shared" si="12"/>
        <v>3.8975501113585748E-2</v>
      </c>
    </row>
    <row r="156" spans="1:14" ht="15.75" x14ac:dyDescent="0.25">
      <c r="A156" s="6">
        <v>44056</v>
      </c>
      <c r="B156" s="1">
        <v>13893</v>
      </c>
      <c r="C156" s="7">
        <f t="shared" si="20"/>
        <v>171</v>
      </c>
      <c r="D156" s="7">
        <f t="shared" si="18"/>
        <v>4932</v>
      </c>
      <c r="E156" s="5">
        <f t="shared" si="13"/>
        <v>1.0124617402710976</v>
      </c>
      <c r="F156" s="5">
        <f t="shared" si="9"/>
        <v>0.81428571428571428</v>
      </c>
      <c r="G156" s="8">
        <v>482</v>
      </c>
      <c r="H156" s="8">
        <v>8479</v>
      </c>
      <c r="I156">
        <v>834</v>
      </c>
      <c r="J156">
        <v>63</v>
      </c>
      <c r="K156" s="13">
        <f t="shared" si="19"/>
        <v>3.4693730655725903E-2</v>
      </c>
      <c r="L156">
        <v>5108</v>
      </c>
      <c r="M156">
        <v>171</v>
      </c>
      <c r="N156" s="13">
        <f t="shared" si="12"/>
        <v>3.3476898981989037E-2</v>
      </c>
    </row>
    <row r="157" spans="1:14" ht="15.75" x14ac:dyDescent="0.25">
      <c r="A157" s="6">
        <v>44057</v>
      </c>
      <c r="B157" s="1">
        <v>14069</v>
      </c>
      <c r="C157" s="7">
        <f t="shared" si="20"/>
        <v>176</v>
      </c>
      <c r="D157" s="7">
        <f t="shared" si="18"/>
        <v>4684</v>
      </c>
      <c r="E157" s="5">
        <f t="shared" si="13"/>
        <v>1.0126682501979414</v>
      </c>
      <c r="F157" s="5">
        <f t="shared" si="9"/>
        <v>1.0292397660818713</v>
      </c>
      <c r="G157" s="8">
        <v>484</v>
      </c>
      <c r="H157" s="8">
        <v>8901</v>
      </c>
      <c r="I157">
        <v>824</v>
      </c>
      <c r="J157">
        <v>63</v>
      </c>
      <c r="K157" s="13">
        <f t="shared" si="19"/>
        <v>3.4401876465989051E-2</v>
      </c>
      <c r="L157">
        <v>5877</v>
      </c>
      <c r="M157">
        <v>176</v>
      </c>
      <c r="N157" s="13">
        <f t="shared" si="12"/>
        <v>2.9947251999319382E-2</v>
      </c>
    </row>
    <row r="158" spans="1:14" ht="15.75" x14ac:dyDescent="0.25">
      <c r="A158" s="6">
        <v>44058</v>
      </c>
      <c r="B158" s="1">
        <v>14243</v>
      </c>
      <c r="C158" s="7">
        <f t="shared" si="20"/>
        <v>174</v>
      </c>
      <c r="D158" s="7">
        <f t="shared" si="18"/>
        <v>4637</v>
      </c>
      <c r="E158" s="5">
        <f t="shared" si="13"/>
        <v>1.0123676167460374</v>
      </c>
      <c r="F158" s="5">
        <f t="shared" si="9"/>
        <v>0.98863636363636365</v>
      </c>
      <c r="G158" s="8">
        <v>492</v>
      </c>
      <c r="H158" s="8">
        <v>9114</v>
      </c>
      <c r="I158">
        <v>811</v>
      </c>
      <c r="J158">
        <v>58</v>
      </c>
      <c r="K158" s="13">
        <f t="shared" si="19"/>
        <v>3.4543284420417049E-2</v>
      </c>
      <c r="L158">
        <v>5934</v>
      </c>
      <c r="M158">
        <v>174</v>
      </c>
      <c r="N158" s="13">
        <f t="shared" si="12"/>
        <v>2.9322548028311426E-2</v>
      </c>
    </row>
    <row r="159" spans="1:14" ht="15.75" x14ac:dyDescent="0.25">
      <c r="A159" s="6">
        <v>44059</v>
      </c>
      <c r="B159" s="1">
        <v>14333</v>
      </c>
      <c r="C159" s="7">
        <f t="shared" si="20"/>
        <v>90</v>
      </c>
      <c r="D159" s="7">
        <f t="shared" si="18"/>
        <v>4677</v>
      </c>
      <c r="E159" s="5">
        <f t="shared" si="13"/>
        <v>1.0063188934915397</v>
      </c>
      <c r="F159" s="5">
        <f t="shared" si="9"/>
        <v>0.51724137931034486</v>
      </c>
      <c r="G159" s="8">
        <v>495</v>
      </c>
      <c r="H159" s="8">
        <v>9161</v>
      </c>
      <c r="I159">
        <v>811</v>
      </c>
      <c r="J159">
        <v>55</v>
      </c>
      <c r="K159" s="13">
        <f t="shared" si="19"/>
        <v>3.4535686876438987E-2</v>
      </c>
      <c r="L159">
        <v>2745</v>
      </c>
      <c r="M159">
        <v>90</v>
      </c>
      <c r="N159" s="13">
        <f t="shared" si="12"/>
        <v>3.2786885245901641E-2</v>
      </c>
    </row>
    <row r="160" spans="1:14" ht="15.75" x14ac:dyDescent="0.25">
      <c r="A160" s="6">
        <v>44060</v>
      </c>
      <c r="B160" s="1">
        <v>14365</v>
      </c>
      <c r="C160" s="7">
        <f t="shared" si="20"/>
        <v>32</v>
      </c>
      <c r="D160" s="7">
        <f t="shared" si="18"/>
        <v>4681</v>
      </c>
      <c r="E160" s="5">
        <f t="shared" si="13"/>
        <v>1.0022326100606991</v>
      </c>
      <c r="F160" s="5">
        <f t="shared" si="9"/>
        <v>0.35555555555555557</v>
      </c>
      <c r="G160" s="8">
        <v>498</v>
      </c>
      <c r="H160" s="8">
        <v>9186</v>
      </c>
      <c r="I160">
        <v>807</v>
      </c>
      <c r="J160">
        <v>56</v>
      </c>
      <c r="K160" s="13">
        <f t="shared" si="19"/>
        <v>3.4667594848590326E-2</v>
      </c>
      <c r="L160">
        <v>781</v>
      </c>
      <c r="M160">
        <v>32</v>
      </c>
      <c r="N160" s="13">
        <f t="shared" si="12"/>
        <v>4.0973111395646605E-2</v>
      </c>
    </row>
    <row r="161" spans="1:14" ht="15.75" x14ac:dyDescent="0.25">
      <c r="A161" s="6">
        <v>44061</v>
      </c>
      <c r="B161" s="1">
        <v>14500</v>
      </c>
      <c r="C161" s="7">
        <f t="shared" si="20"/>
        <v>135</v>
      </c>
      <c r="D161" s="7">
        <f t="shared" si="18"/>
        <v>4546</v>
      </c>
      <c r="E161" s="5">
        <f t="shared" si="13"/>
        <v>1.0093978419770275</v>
      </c>
      <c r="F161" s="5">
        <f t="shared" si="9"/>
        <v>4.21875</v>
      </c>
      <c r="G161" s="8">
        <v>512</v>
      </c>
      <c r="H161" s="8">
        <v>9442</v>
      </c>
      <c r="I161">
        <v>768</v>
      </c>
      <c r="J161">
        <v>56</v>
      </c>
      <c r="K161" s="13">
        <f t="shared" si="19"/>
        <v>3.5310344827586208E-2</v>
      </c>
      <c r="L161">
        <v>5252</v>
      </c>
      <c r="M161">
        <v>135</v>
      </c>
      <c r="N161" s="13">
        <f t="shared" si="12"/>
        <v>2.5704493526275705E-2</v>
      </c>
    </row>
    <row r="162" spans="1:14" ht="15.75" x14ac:dyDescent="0.25">
      <c r="A162" s="6">
        <v>44062</v>
      </c>
      <c r="B162" s="1">
        <v>14669</v>
      </c>
      <c r="C162" s="7">
        <f t="shared" si="20"/>
        <v>169</v>
      </c>
      <c r="D162" s="7">
        <f t="shared" si="18"/>
        <v>4451</v>
      </c>
      <c r="E162" s="5">
        <f t="shared" si="13"/>
        <v>1.0116551724137932</v>
      </c>
      <c r="F162" s="5">
        <f t="shared" si="9"/>
        <v>1.2518518518518518</v>
      </c>
      <c r="G162" s="8">
        <v>519</v>
      </c>
      <c r="H162" s="8">
        <v>9699</v>
      </c>
      <c r="I162">
        <v>782</v>
      </c>
      <c r="J162">
        <v>61</v>
      </c>
      <c r="K162" s="13">
        <f t="shared" si="19"/>
        <v>3.5380734883086781E-2</v>
      </c>
      <c r="L162">
        <v>3667</v>
      </c>
      <c r="M162">
        <v>169</v>
      </c>
      <c r="N162" s="13">
        <f t="shared" si="12"/>
        <v>4.6086719389146442E-2</v>
      </c>
    </row>
    <row r="163" spans="1:14" ht="15.75" x14ac:dyDescent="0.25">
      <c r="A163" s="6">
        <v>44063</v>
      </c>
      <c r="C163" s="7">
        <f t="shared" si="20"/>
        <v>-14669</v>
      </c>
      <c r="D163" s="7">
        <f t="shared" si="18"/>
        <v>-519</v>
      </c>
      <c r="E163" s="5">
        <f t="shared" si="13"/>
        <v>0</v>
      </c>
      <c r="F163" s="5">
        <f t="shared" si="9"/>
        <v>-86.798816568047343</v>
      </c>
      <c r="G163" s="8">
        <v>519</v>
      </c>
      <c r="K163" s="13" t="e">
        <f t="shared" si="19"/>
        <v>#DIV/0!</v>
      </c>
      <c r="N163" s="13"/>
    </row>
    <row r="164" spans="1:14" ht="15.75" x14ac:dyDescent="0.25">
      <c r="A164" s="6">
        <v>44064</v>
      </c>
      <c r="C164" s="7">
        <f t="shared" si="20"/>
        <v>0</v>
      </c>
      <c r="D164" s="7">
        <f t="shared" si="18"/>
        <v>0</v>
      </c>
      <c r="E164" s="5" t="e">
        <f t="shared" ref="E164:F179" si="21">B164/B163</f>
        <v>#DIV/0!</v>
      </c>
      <c r="F164" s="5">
        <f t="shared" si="21"/>
        <v>0</v>
      </c>
      <c r="G164" s="8"/>
      <c r="K164" s="13" t="e">
        <f t="shared" si="19"/>
        <v>#DIV/0!</v>
      </c>
      <c r="N164" s="13"/>
    </row>
    <row r="165" spans="1:14" ht="15.75" x14ac:dyDescent="0.25">
      <c r="A165" s="6">
        <v>44065</v>
      </c>
      <c r="C165" s="7">
        <f t="shared" si="20"/>
        <v>0</v>
      </c>
      <c r="D165" s="7">
        <f t="shared" si="18"/>
        <v>0</v>
      </c>
      <c r="E165" s="5" t="e">
        <f t="shared" si="21"/>
        <v>#DIV/0!</v>
      </c>
      <c r="F165" s="5" t="e">
        <f t="shared" si="21"/>
        <v>#DIV/0!</v>
      </c>
      <c r="G165" s="8"/>
      <c r="K165" s="13" t="e">
        <f t="shared" si="19"/>
        <v>#DIV/0!</v>
      </c>
      <c r="N165" s="13"/>
    </row>
    <row r="166" spans="1:14" ht="15.75" x14ac:dyDescent="0.25">
      <c r="A166" s="6">
        <v>44066</v>
      </c>
      <c r="C166" s="7">
        <f t="shared" si="20"/>
        <v>0</v>
      </c>
      <c r="D166" s="7">
        <f t="shared" si="18"/>
        <v>0</v>
      </c>
      <c r="E166" s="5" t="e">
        <f t="shared" si="21"/>
        <v>#DIV/0!</v>
      </c>
      <c r="F166" s="5" t="e">
        <f t="shared" si="21"/>
        <v>#DIV/0!</v>
      </c>
      <c r="G166" s="8"/>
      <c r="K166" s="13" t="e">
        <f t="shared" si="19"/>
        <v>#DIV/0!</v>
      </c>
      <c r="N166" s="13"/>
    </row>
    <row r="167" spans="1:14" ht="15.75" x14ac:dyDescent="0.25">
      <c r="A167" s="6">
        <v>44067</v>
      </c>
      <c r="C167" s="7">
        <f t="shared" si="20"/>
        <v>0</v>
      </c>
      <c r="D167" s="7">
        <f t="shared" si="18"/>
        <v>0</v>
      </c>
      <c r="E167" s="5" t="e">
        <f t="shared" si="21"/>
        <v>#DIV/0!</v>
      </c>
      <c r="F167" s="5" t="e">
        <f t="shared" si="21"/>
        <v>#DIV/0!</v>
      </c>
      <c r="G167" s="8"/>
      <c r="K167" s="13" t="e">
        <f t="shared" si="19"/>
        <v>#DIV/0!</v>
      </c>
      <c r="N167" s="13"/>
    </row>
    <row r="168" spans="1:14" ht="15.75" x14ac:dyDescent="0.25">
      <c r="A168" s="6">
        <v>44068</v>
      </c>
      <c r="C168" s="7">
        <f t="shared" si="20"/>
        <v>0</v>
      </c>
      <c r="D168" s="7">
        <f t="shared" si="18"/>
        <v>0</v>
      </c>
      <c r="E168" s="5" t="e">
        <f t="shared" si="21"/>
        <v>#DIV/0!</v>
      </c>
      <c r="F168" s="5" t="e">
        <f t="shared" si="21"/>
        <v>#DIV/0!</v>
      </c>
      <c r="G168" s="8"/>
      <c r="K168" s="13" t="e">
        <f t="shared" si="19"/>
        <v>#DIV/0!</v>
      </c>
      <c r="N168" s="13"/>
    </row>
    <row r="169" spans="1:14" ht="15.75" x14ac:dyDescent="0.25">
      <c r="A169" s="6">
        <v>44069</v>
      </c>
      <c r="B169" s="1">
        <v>15589</v>
      </c>
      <c r="C169" s="7">
        <v>162</v>
      </c>
      <c r="D169" s="7">
        <f t="shared" si="18"/>
        <v>15589</v>
      </c>
      <c r="E169" s="5" t="e">
        <f t="shared" si="21"/>
        <v>#DIV/0!</v>
      </c>
      <c r="F169" s="5" t="e">
        <f t="shared" si="21"/>
        <v>#DIV/0!</v>
      </c>
      <c r="G169" s="8"/>
      <c r="K169" s="13">
        <f t="shared" si="19"/>
        <v>0</v>
      </c>
      <c r="N169" s="13"/>
    </row>
    <row r="170" spans="1:14" ht="15.75" x14ac:dyDescent="0.25">
      <c r="A170" s="6">
        <v>44070</v>
      </c>
      <c r="B170" s="1">
        <v>15751</v>
      </c>
      <c r="C170" s="7">
        <f t="shared" si="20"/>
        <v>162</v>
      </c>
      <c r="D170" s="7">
        <f t="shared" si="18"/>
        <v>4415</v>
      </c>
      <c r="E170" s="5">
        <f t="shared" si="21"/>
        <v>1.0103919430367567</v>
      </c>
      <c r="F170" s="5">
        <f t="shared" si="21"/>
        <v>1</v>
      </c>
      <c r="G170" s="8">
        <v>586</v>
      </c>
      <c r="H170">
        <v>10750</v>
      </c>
      <c r="I170">
        <v>741</v>
      </c>
      <c r="J170">
        <v>60</v>
      </c>
      <c r="K170" s="13">
        <f t="shared" si="19"/>
        <v>3.720398704844137E-2</v>
      </c>
      <c r="L170">
        <v>3844</v>
      </c>
      <c r="M170">
        <v>162</v>
      </c>
      <c r="N170" s="13">
        <f t="shared" ref="N170:N270" si="22">M170/L170</f>
        <v>4.2143600416233093E-2</v>
      </c>
    </row>
    <row r="171" spans="1:14" ht="15.75" x14ac:dyDescent="0.25">
      <c r="A171" s="6">
        <v>44071</v>
      </c>
      <c r="B171" s="1">
        <v>15908</v>
      </c>
      <c r="C171" s="7">
        <f t="shared" si="20"/>
        <v>157</v>
      </c>
      <c r="D171" s="7">
        <f t="shared" si="18"/>
        <v>4270</v>
      </c>
      <c r="E171" s="5">
        <f t="shared" si="21"/>
        <v>1.0099676211034221</v>
      </c>
      <c r="F171" s="5">
        <f t="shared" si="21"/>
        <v>0.96913580246913578</v>
      </c>
      <c r="G171">
        <v>594</v>
      </c>
      <c r="H171">
        <v>11044</v>
      </c>
      <c r="I171">
        <v>726</v>
      </c>
      <c r="J171">
        <v>65</v>
      </c>
      <c r="K171" s="13">
        <f t="shared" si="19"/>
        <v>3.7339703293940159E-2</v>
      </c>
      <c r="L171">
        <v>7639</v>
      </c>
      <c r="M171">
        <v>157</v>
      </c>
      <c r="N171" s="13">
        <f t="shared" si="22"/>
        <v>2.0552428328315223E-2</v>
      </c>
    </row>
    <row r="172" spans="1:14" ht="15.75" x14ac:dyDescent="0.25">
      <c r="A172" s="6">
        <v>44072</v>
      </c>
      <c r="B172" s="1">
        <v>16065</v>
      </c>
      <c r="C172" s="7">
        <f t="shared" si="20"/>
        <v>157</v>
      </c>
      <c r="D172" s="7">
        <f t="shared" si="18"/>
        <v>4231</v>
      </c>
      <c r="E172" s="5">
        <f t="shared" si="21"/>
        <v>1.009869248177018</v>
      </c>
      <c r="F172" s="5">
        <f t="shared" si="21"/>
        <v>1</v>
      </c>
      <c r="G172">
        <v>603</v>
      </c>
      <c r="H172">
        <v>11231</v>
      </c>
      <c r="I172">
        <v>712</v>
      </c>
      <c r="J172">
        <v>59</v>
      </c>
      <c r="K172" s="13">
        <f t="shared" si="19"/>
        <v>3.7535014005602239E-2</v>
      </c>
      <c r="L172">
        <v>6337</v>
      </c>
      <c r="M172">
        <v>157</v>
      </c>
      <c r="N172" s="13">
        <f t="shared" si="22"/>
        <v>2.4775130187786019E-2</v>
      </c>
    </row>
    <row r="173" spans="1:14" ht="15.75" x14ac:dyDescent="0.25">
      <c r="A173" s="6">
        <v>44073</v>
      </c>
      <c r="B173" s="1">
        <v>16164</v>
      </c>
      <c r="C173" s="7">
        <f t="shared" si="20"/>
        <v>99</v>
      </c>
      <c r="D173" s="7">
        <f t="shared" si="18"/>
        <v>4306</v>
      </c>
      <c r="E173" s="5">
        <f t="shared" si="21"/>
        <v>1.0061624649859944</v>
      </c>
      <c r="F173" s="5">
        <f t="shared" si="21"/>
        <v>0.63057324840764328</v>
      </c>
      <c r="G173">
        <v>605</v>
      </c>
      <c r="H173">
        <v>11253</v>
      </c>
      <c r="I173">
        <v>723</v>
      </c>
      <c r="J173">
        <v>61</v>
      </c>
      <c r="K173" s="13">
        <f t="shared" si="19"/>
        <v>3.7428854243999013E-2</v>
      </c>
      <c r="L173">
        <v>4787</v>
      </c>
      <c r="M173">
        <v>99</v>
      </c>
      <c r="N173" s="13">
        <f t="shared" si="22"/>
        <v>2.0681011071652391E-2</v>
      </c>
    </row>
    <row r="174" spans="1:14" ht="15.75" x14ac:dyDescent="0.25">
      <c r="A174" s="6">
        <v>44074</v>
      </c>
      <c r="B174" s="1">
        <v>16190</v>
      </c>
      <c r="C174" s="7">
        <f t="shared" si="20"/>
        <v>26</v>
      </c>
      <c r="D174" s="7">
        <f t="shared" si="18"/>
        <v>4264</v>
      </c>
      <c r="E174" s="5">
        <f t="shared" si="21"/>
        <v>1.0016085127443701</v>
      </c>
      <c r="F174" s="5">
        <f t="shared" si="21"/>
        <v>0.26262626262626265</v>
      </c>
      <c r="G174">
        <v>613</v>
      </c>
      <c r="H174">
        <v>11313</v>
      </c>
      <c r="I174">
        <v>726</v>
      </c>
      <c r="J174">
        <v>63</v>
      </c>
      <c r="K174" s="13">
        <f t="shared" si="19"/>
        <v>3.7862878319950589E-2</v>
      </c>
      <c r="L174">
        <v>1470</v>
      </c>
      <c r="M174">
        <v>26</v>
      </c>
      <c r="N174" s="13">
        <f t="shared" si="22"/>
        <v>1.7687074829931974E-2</v>
      </c>
    </row>
    <row r="175" spans="1:14" ht="15.75" x14ac:dyDescent="0.25">
      <c r="A175" s="6">
        <v>44075</v>
      </c>
      <c r="B175" s="25">
        <v>16266</v>
      </c>
      <c r="C175" s="7">
        <f t="shared" si="20"/>
        <v>76</v>
      </c>
      <c r="D175" s="7">
        <f t="shared" si="18"/>
        <v>4154</v>
      </c>
      <c r="E175" s="5">
        <f t="shared" si="21"/>
        <v>1.0046942557134033</v>
      </c>
      <c r="F175" s="5">
        <f t="shared" si="21"/>
        <v>2.9230769230769229</v>
      </c>
      <c r="G175">
        <v>629</v>
      </c>
      <c r="H175">
        <v>11483</v>
      </c>
      <c r="I175">
        <v>727</v>
      </c>
      <c r="J175">
        <v>65</v>
      </c>
      <c r="K175" s="13">
        <f t="shared" si="19"/>
        <v>3.8669617607278987E-2</v>
      </c>
      <c r="L175">
        <v>4330</v>
      </c>
      <c r="M175">
        <v>76</v>
      </c>
      <c r="N175" s="13">
        <f t="shared" si="22"/>
        <v>1.7551963048498844E-2</v>
      </c>
    </row>
    <row r="176" spans="1:14" ht="15.75" x14ac:dyDescent="0.25">
      <c r="A176" s="6">
        <v>44076</v>
      </c>
      <c r="B176" s="1">
        <v>16454</v>
      </c>
      <c r="C176" s="7">
        <f t="shared" si="20"/>
        <v>188</v>
      </c>
      <c r="D176" s="7">
        <f t="shared" si="18"/>
        <v>4197</v>
      </c>
      <c r="E176" s="5">
        <f t="shared" si="21"/>
        <v>1.0115578507315874</v>
      </c>
      <c r="F176" s="5">
        <f t="shared" si="21"/>
        <v>2.4736842105263159</v>
      </c>
      <c r="G176">
        <v>642</v>
      </c>
      <c r="H176">
        <v>11615</v>
      </c>
      <c r="I176">
        <v>737</v>
      </c>
      <c r="J176">
        <v>62</v>
      </c>
      <c r="K176" s="13">
        <f t="shared" si="19"/>
        <v>3.9017867995624164E-2</v>
      </c>
      <c r="L176">
        <v>6784</v>
      </c>
      <c r="M176">
        <v>188</v>
      </c>
      <c r="N176" s="13">
        <f t="shared" si="22"/>
        <v>2.7712264150943397E-2</v>
      </c>
    </row>
    <row r="177" spans="1:14" ht="15.75" x14ac:dyDescent="0.25">
      <c r="A177" s="6">
        <v>44077</v>
      </c>
      <c r="B177" s="1">
        <v>16617</v>
      </c>
      <c r="C177" s="7">
        <f t="shared" si="20"/>
        <v>163</v>
      </c>
      <c r="D177" s="7">
        <f t="shared" si="18"/>
        <v>4209</v>
      </c>
      <c r="E177" s="5">
        <f t="shared" si="21"/>
        <v>1.0099064057372067</v>
      </c>
      <c r="F177" s="5">
        <f t="shared" si="21"/>
        <v>0.86702127659574468</v>
      </c>
      <c r="G177">
        <v>648</v>
      </c>
      <c r="H177">
        <v>11760</v>
      </c>
      <c r="I177">
        <v>758</v>
      </c>
      <c r="J177">
        <v>63</v>
      </c>
      <c r="K177" s="13">
        <f t="shared" si="19"/>
        <v>3.8996208701931753E-2</v>
      </c>
      <c r="L177">
        <v>5443</v>
      </c>
      <c r="M177">
        <v>163</v>
      </c>
      <c r="N177" s="13">
        <f t="shared" si="22"/>
        <v>2.9946720558515525E-2</v>
      </c>
    </row>
    <row r="178" spans="1:14" ht="15.75" x14ac:dyDescent="0.25">
      <c r="A178" s="6">
        <v>44078</v>
      </c>
      <c r="B178" s="1">
        <v>16775</v>
      </c>
      <c r="C178" s="7">
        <f t="shared" si="20"/>
        <v>158</v>
      </c>
      <c r="D178" s="7">
        <f t="shared" si="18"/>
        <v>4182</v>
      </c>
      <c r="E178" s="5">
        <f t="shared" si="21"/>
        <v>1.0095083348378167</v>
      </c>
      <c r="F178" s="5">
        <f t="shared" si="21"/>
        <v>0.96932515337423308</v>
      </c>
      <c r="G178">
        <v>658</v>
      </c>
      <c r="H178">
        <v>11935</v>
      </c>
      <c r="I178">
        <v>764</v>
      </c>
      <c r="J178">
        <v>61</v>
      </c>
      <c r="K178" s="13">
        <f t="shared" si="19"/>
        <v>3.9225037257824141E-2</v>
      </c>
      <c r="L178">
        <v>7026</v>
      </c>
      <c r="M178">
        <v>158</v>
      </c>
      <c r="N178" s="13">
        <f t="shared" si="22"/>
        <v>2.2487902077996016E-2</v>
      </c>
    </row>
    <row r="179" spans="1:14" ht="15.75" x14ac:dyDescent="0.25">
      <c r="A179" s="6">
        <v>44079</v>
      </c>
      <c r="B179" s="1">
        <v>16954</v>
      </c>
      <c r="C179" s="7">
        <f t="shared" si="20"/>
        <v>179</v>
      </c>
      <c r="D179" s="7">
        <f t="shared" si="18"/>
        <v>4243</v>
      </c>
      <c r="E179" s="5">
        <f t="shared" si="21"/>
        <v>1.0106706408345754</v>
      </c>
      <c r="F179" s="5">
        <f t="shared" si="21"/>
        <v>1.1329113924050633</v>
      </c>
      <c r="G179">
        <v>665</v>
      </c>
      <c r="H179">
        <v>12046</v>
      </c>
      <c r="I179">
        <v>763</v>
      </c>
      <c r="J179">
        <v>56</v>
      </c>
      <c r="K179" s="13">
        <f t="shared" si="19"/>
        <v>3.9223781998348473E-2</v>
      </c>
      <c r="L179">
        <v>8129</v>
      </c>
      <c r="M179">
        <v>179</v>
      </c>
      <c r="N179" s="13">
        <f t="shared" si="22"/>
        <v>2.2019928650510518E-2</v>
      </c>
    </row>
    <row r="180" spans="1:14" ht="15.75" x14ac:dyDescent="0.25">
      <c r="A180" s="6">
        <v>44080</v>
      </c>
      <c r="B180" s="1">
        <v>17050</v>
      </c>
      <c r="C180" s="7">
        <f t="shared" si="20"/>
        <v>96</v>
      </c>
      <c r="D180" s="7">
        <f t="shared" si="18"/>
        <v>4247</v>
      </c>
      <c r="G180">
        <v>671</v>
      </c>
      <c r="H180">
        <v>12132</v>
      </c>
      <c r="I180">
        <v>755</v>
      </c>
      <c r="J180">
        <v>57</v>
      </c>
      <c r="K180" s="13">
        <f t="shared" si="19"/>
        <v>3.9354838709677417E-2</v>
      </c>
      <c r="L180">
        <v>3358</v>
      </c>
      <c r="M180" s="1">
        <f>C180</f>
        <v>96</v>
      </c>
      <c r="N180" s="13">
        <f t="shared" si="22"/>
        <v>2.8588445503275758E-2</v>
      </c>
    </row>
    <row r="181" spans="1:14" ht="15.75" x14ac:dyDescent="0.25">
      <c r="A181" s="6">
        <v>44081</v>
      </c>
      <c r="B181" s="1">
        <v>17089</v>
      </c>
      <c r="C181" s="7">
        <f t="shared" si="20"/>
        <v>39</v>
      </c>
      <c r="D181" s="7">
        <f t="shared" si="18"/>
        <v>4256</v>
      </c>
      <c r="G181">
        <v>676</v>
      </c>
      <c r="H181">
        <v>12157</v>
      </c>
      <c r="I181">
        <v>766</v>
      </c>
      <c r="J181">
        <v>54</v>
      </c>
      <c r="K181" s="13">
        <f t="shared" si="19"/>
        <v>3.9557610158581544E-2</v>
      </c>
      <c r="L181">
        <v>1407</v>
      </c>
      <c r="M181" s="1">
        <f t="shared" ref="M181:M270" si="23">C181</f>
        <v>39</v>
      </c>
      <c r="N181" s="13">
        <f t="shared" si="22"/>
        <v>2.7718550106609809E-2</v>
      </c>
    </row>
    <row r="182" spans="1:14" ht="15.75" x14ac:dyDescent="0.25">
      <c r="A182" s="6">
        <v>44082</v>
      </c>
      <c r="B182" s="1">
        <v>17146</v>
      </c>
      <c r="C182" s="7">
        <f t="shared" si="20"/>
        <v>57</v>
      </c>
      <c r="D182" s="7">
        <f t="shared" si="18"/>
        <v>4280</v>
      </c>
      <c r="G182">
        <v>677</v>
      </c>
      <c r="H182">
        <v>12189</v>
      </c>
      <c r="I182">
        <v>773</v>
      </c>
      <c r="J182">
        <v>53</v>
      </c>
      <c r="K182" s="13">
        <f t="shared" si="19"/>
        <v>3.948442785489327E-2</v>
      </c>
      <c r="L182">
        <v>1220</v>
      </c>
      <c r="M182" s="1">
        <f t="shared" si="23"/>
        <v>57</v>
      </c>
      <c r="N182" s="13">
        <f t="shared" si="22"/>
        <v>4.6721311475409838E-2</v>
      </c>
    </row>
    <row r="183" spans="1:14" ht="15.75" x14ac:dyDescent="0.25">
      <c r="A183" s="6">
        <v>44083</v>
      </c>
      <c r="B183" s="1">
        <v>17313</v>
      </c>
      <c r="C183" s="7">
        <f t="shared" si="20"/>
        <v>167</v>
      </c>
      <c r="D183" s="7">
        <f t="shared" si="18"/>
        <v>4324</v>
      </c>
      <c r="G183">
        <v>692</v>
      </c>
      <c r="H183">
        <v>12297</v>
      </c>
      <c r="I183">
        <v>762</v>
      </c>
      <c r="J183">
        <v>57</v>
      </c>
      <c r="K183" s="13">
        <f t="shared" si="19"/>
        <v>3.9969964766360541E-2</v>
      </c>
      <c r="L183">
        <v>3923</v>
      </c>
      <c r="M183" s="1">
        <f t="shared" si="23"/>
        <v>167</v>
      </c>
      <c r="N183" s="13">
        <f t="shared" si="22"/>
        <v>4.2569462146316593E-2</v>
      </c>
    </row>
    <row r="184" spans="1:14" ht="15.75" x14ac:dyDescent="0.25">
      <c r="A184" s="6">
        <v>44084</v>
      </c>
      <c r="B184" s="1">
        <v>17435</v>
      </c>
      <c r="C184" s="7">
        <f t="shared" si="20"/>
        <v>122</v>
      </c>
      <c r="D184" s="7">
        <f t="shared" si="18"/>
        <v>4259</v>
      </c>
      <c r="G184">
        <v>702</v>
      </c>
      <c r="H184">
        <v>12474</v>
      </c>
      <c r="I184">
        <v>753</v>
      </c>
      <c r="J184">
        <v>60</v>
      </c>
      <c r="K184" s="13">
        <f t="shared" si="19"/>
        <v>4.0263837109262977E-2</v>
      </c>
      <c r="L184">
        <v>5145</v>
      </c>
      <c r="M184" s="1">
        <f t="shared" si="23"/>
        <v>122</v>
      </c>
      <c r="N184" s="13">
        <f t="shared" si="22"/>
        <v>2.371234207968902E-2</v>
      </c>
    </row>
    <row r="185" spans="1:14" ht="15.75" x14ac:dyDescent="0.25">
      <c r="A185" s="6">
        <v>44085</v>
      </c>
      <c r="B185" s="1">
        <v>17598</v>
      </c>
      <c r="C185" s="7">
        <f t="shared" si="20"/>
        <v>163</v>
      </c>
      <c r="D185" s="7">
        <f t="shared" si="18"/>
        <v>4273</v>
      </c>
      <c r="G185">
        <v>706</v>
      </c>
      <c r="H185">
        <v>12619</v>
      </c>
      <c r="I185">
        <v>746</v>
      </c>
      <c r="J185">
        <v>55</v>
      </c>
      <c r="K185" s="13">
        <f t="shared" si="19"/>
        <v>4.0118195249460163E-2</v>
      </c>
      <c r="L185">
        <v>5090</v>
      </c>
      <c r="M185" s="1">
        <f t="shared" si="23"/>
        <v>163</v>
      </c>
      <c r="N185" s="13">
        <f t="shared" si="22"/>
        <v>3.2023575638506878E-2</v>
      </c>
    </row>
    <row r="186" spans="1:14" ht="15.75" x14ac:dyDescent="0.25">
      <c r="A186" s="6">
        <v>44086</v>
      </c>
      <c r="B186" s="1">
        <v>17799</v>
      </c>
      <c r="C186" s="7">
        <f t="shared" si="20"/>
        <v>201</v>
      </c>
      <c r="D186" s="7">
        <f t="shared" si="18"/>
        <v>4336</v>
      </c>
      <c r="G186">
        <v>713</v>
      </c>
      <c r="H186">
        <v>12750</v>
      </c>
      <c r="I186">
        <v>735</v>
      </c>
      <c r="J186">
        <v>56</v>
      </c>
      <c r="K186" s="13">
        <f t="shared" si="19"/>
        <v>4.0058430248890387E-2</v>
      </c>
      <c r="L186">
        <v>4865</v>
      </c>
      <c r="M186" s="1">
        <f t="shared" si="23"/>
        <v>201</v>
      </c>
      <c r="N186" s="13">
        <f t="shared" si="22"/>
        <v>4.1315519013360738E-2</v>
      </c>
    </row>
    <row r="187" spans="1:14" ht="15.75" x14ac:dyDescent="0.25">
      <c r="A187" s="6">
        <v>44087</v>
      </c>
      <c r="B187" s="1">
        <v>17891</v>
      </c>
      <c r="C187" s="7">
        <f t="shared" si="20"/>
        <v>92</v>
      </c>
      <c r="D187" s="7">
        <f t="shared" si="18"/>
        <v>4416</v>
      </c>
      <c r="G187">
        <v>717</v>
      </c>
      <c r="H187">
        <v>12758</v>
      </c>
      <c r="I187">
        <v>736</v>
      </c>
      <c r="J187">
        <v>53</v>
      </c>
      <c r="K187" s="13">
        <f t="shared" si="19"/>
        <v>4.0076015873903081E-2</v>
      </c>
      <c r="L187">
        <v>2330</v>
      </c>
      <c r="M187" s="1">
        <f t="shared" si="23"/>
        <v>92</v>
      </c>
      <c r="N187" s="13">
        <f t="shared" si="22"/>
        <v>3.9484978540772535E-2</v>
      </c>
    </row>
    <row r="188" spans="1:14" ht="15.75" x14ac:dyDescent="0.25">
      <c r="A188" s="6">
        <v>44088</v>
      </c>
      <c r="B188" s="1">
        <v>17918</v>
      </c>
      <c r="C188" s="7">
        <f t="shared" si="20"/>
        <v>27</v>
      </c>
      <c r="D188" s="7">
        <f t="shared" si="18"/>
        <v>4431</v>
      </c>
      <c r="G188">
        <v>720</v>
      </c>
      <c r="H188">
        <v>12767</v>
      </c>
      <c r="I188">
        <v>740</v>
      </c>
      <c r="J188">
        <v>53</v>
      </c>
      <c r="K188" s="13">
        <f t="shared" si="19"/>
        <v>4.0183056144659002E-2</v>
      </c>
      <c r="L188">
        <v>924</v>
      </c>
      <c r="M188" s="1">
        <f t="shared" si="23"/>
        <v>27</v>
      </c>
      <c r="N188" s="13">
        <f t="shared" si="22"/>
        <v>2.922077922077922E-2</v>
      </c>
    </row>
    <row r="189" spans="1:14" ht="15.75" x14ac:dyDescent="0.25">
      <c r="A189" s="6">
        <v>44089</v>
      </c>
      <c r="B189" s="1">
        <v>18061</v>
      </c>
      <c r="C189" s="7">
        <f t="shared" si="20"/>
        <v>143</v>
      </c>
      <c r="D189" s="7">
        <f t="shared" si="18"/>
        <v>4402</v>
      </c>
      <c r="G189">
        <v>729</v>
      </c>
      <c r="H189">
        <v>12930</v>
      </c>
      <c r="I189">
        <v>730</v>
      </c>
      <c r="J189">
        <v>49</v>
      </c>
      <c r="K189" s="13">
        <f t="shared" si="19"/>
        <v>4.0363213554066774E-2</v>
      </c>
      <c r="L189">
        <v>3163</v>
      </c>
      <c r="M189" s="1">
        <f t="shared" si="23"/>
        <v>143</v>
      </c>
      <c r="N189" s="13">
        <f t="shared" si="22"/>
        <v>4.5210243439772368E-2</v>
      </c>
    </row>
    <row r="190" spans="1:14" ht="15.75" x14ac:dyDescent="0.25">
      <c r="A190" s="6">
        <v>44090</v>
      </c>
      <c r="B190" s="1">
        <v>18216</v>
      </c>
      <c r="C190" s="7">
        <f t="shared" si="20"/>
        <v>155</v>
      </c>
      <c r="D190" s="7">
        <f t="shared" si="18"/>
        <v>4423</v>
      </c>
      <c r="G190">
        <v>736</v>
      </c>
      <c r="H190">
        <v>13057</v>
      </c>
      <c r="I190">
        <v>734</v>
      </c>
      <c r="J190">
        <v>46</v>
      </c>
      <c r="K190" s="13">
        <f t="shared" si="19"/>
        <v>4.0404040404040407E-2</v>
      </c>
      <c r="L190">
        <v>4312</v>
      </c>
      <c r="M190" s="1">
        <f t="shared" si="23"/>
        <v>155</v>
      </c>
      <c r="N190" s="13">
        <f t="shared" si="22"/>
        <v>3.5946196660482377E-2</v>
      </c>
    </row>
    <row r="191" spans="1:14" ht="15.75" x14ac:dyDescent="0.25">
      <c r="A191" s="6">
        <v>44091</v>
      </c>
      <c r="B191" s="1">
        <v>18390</v>
      </c>
      <c r="C191" s="7">
        <f t="shared" si="20"/>
        <v>174</v>
      </c>
      <c r="D191" s="7">
        <f t="shared" si="18"/>
        <v>4410</v>
      </c>
      <c r="G191">
        <v>739</v>
      </c>
      <c r="H191">
        <v>13241</v>
      </c>
      <c r="I191">
        <v>744</v>
      </c>
      <c r="J191">
        <v>43</v>
      </c>
      <c r="K191" s="13">
        <f t="shared" si="19"/>
        <v>4.0184883088635125E-2</v>
      </c>
      <c r="L191">
        <v>4835</v>
      </c>
      <c r="M191" s="1">
        <f t="shared" si="23"/>
        <v>174</v>
      </c>
      <c r="N191" s="13">
        <f t="shared" si="22"/>
        <v>3.5987590486039299E-2</v>
      </c>
    </row>
    <row r="192" spans="1:14" ht="15.75" x14ac:dyDescent="0.25">
      <c r="A192" s="6">
        <v>44092</v>
      </c>
      <c r="B192" s="1">
        <v>18544</v>
      </c>
      <c r="C192" s="7">
        <f t="shared" si="20"/>
        <v>154</v>
      </c>
      <c r="D192" s="7">
        <f t="shared" si="18"/>
        <v>4404</v>
      </c>
      <c r="G192">
        <v>749</v>
      </c>
      <c r="H192">
        <v>13391</v>
      </c>
      <c r="I192">
        <v>744</v>
      </c>
      <c r="J192">
        <v>37</v>
      </c>
      <c r="K192" s="13">
        <f t="shared" si="19"/>
        <v>4.0390422778257121E-2</v>
      </c>
      <c r="L192">
        <v>5856</v>
      </c>
      <c r="M192" s="1">
        <f t="shared" si="23"/>
        <v>154</v>
      </c>
      <c r="N192" s="13">
        <f t="shared" si="22"/>
        <v>2.6297814207650275E-2</v>
      </c>
    </row>
    <row r="193" spans="1:14" ht="15.75" x14ac:dyDescent="0.25">
      <c r="A193" s="6">
        <v>44093</v>
      </c>
      <c r="B193" s="1">
        <v>18733</v>
      </c>
      <c r="C193" s="7">
        <f t="shared" si="20"/>
        <v>189</v>
      </c>
      <c r="D193" s="7">
        <f t="shared" si="18"/>
        <v>4470</v>
      </c>
      <c r="G193">
        <v>753</v>
      </c>
      <c r="H193">
        <v>13510</v>
      </c>
      <c r="I193">
        <v>728</v>
      </c>
      <c r="J193">
        <v>34</v>
      </c>
      <c r="K193" s="13">
        <f t="shared" si="19"/>
        <v>4.0196444776597451E-2</v>
      </c>
      <c r="L193">
        <v>6042</v>
      </c>
      <c r="M193" s="1">
        <f t="shared" si="23"/>
        <v>189</v>
      </c>
      <c r="N193" s="13">
        <f t="shared" si="22"/>
        <v>3.128103277060576E-2</v>
      </c>
    </row>
    <row r="194" spans="1:14" ht="15.75" x14ac:dyDescent="0.25">
      <c r="A194" s="6">
        <v>44094</v>
      </c>
      <c r="B194" s="1">
        <v>18819</v>
      </c>
      <c r="C194" s="7">
        <f t="shared" si="20"/>
        <v>86</v>
      </c>
      <c r="D194" s="7">
        <f t="shared" si="18"/>
        <v>4506</v>
      </c>
      <c r="G194">
        <v>755</v>
      </c>
      <c r="H194">
        <v>13558</v>
      </c>
      <c r="I194">
        <v>723</v>
      </c>
      <c r="J194">
        <v>37</v>
      </c>
      <c r="K194" s="13">
        <f t="shared" si="19"/>
        <v>4.0119028641266805E-2</v>
      </c>
      <c r="L194">
        <v>2915</v>
      </c>
      <c r="M194" s="1">
        <f t="shared" si="23"/>
        <v>86</v>
      </c>
      <c r="N194" s="13">
        <f t="shared" si="22"/>
        <v>2.9502572898799314E-2</v>
      </c>
    </row>
    <row r="195" spans="1:14" ht="15.75" x14ac:dyDescent="0.25">
      <c r="A195" s="6">
        <v>44095</v>
      </c>
      <c r="B195" s="1">
        <v>18863</v>
      </c>
      <c r="C195" s="7">
        <f t="shared" si="20"/>
        <v>44</v>
      </c>
      <c r="D195" s="7">
        <f t="shared" si="18"/>
        <v>4522</v>
      </c>
      <c r="G195">
        <v>761</v>
      </c>
      <c r="H195">
        <v>13580</v>
      </c>
      <c r="I195">
        <v>718</v>
      </c>
      <c r="J195">
        <v>35</v>
      </c>
      <c r="K195" s="13">
        <f t="shared" si="19"/>
        <v>4.0343529661241585E-2</v>
      </c>
      <c r="L195">
        <v>1249</v>
      </c>
      <c r="M195" s="1">
        <f t="shared" si="23"/>
        <v>44</v>
      </c>
      <c r="N195" s="13">
        <f t="shared" si="22"/>
        <v>3.5228182546036831E-2</v>
      </c>
    </row>
    <row r="196" spans="1:14" ht="15.75" x14ac:dyDescent="0.25">
      <c r="A196" s="6">
        <v>44096</v>
      </c>
      <c r="B196" s="1">
        <v>19014</v>
      </c>
      <c r="C196" s="7">
        <f t="shared" si="20"/>
        <v>151</v>
      </c>
      <c r="D196" s="7">
        <f t="shared" si="18"/>
        <v>4522</v>
      </c>
      <c r="G196">
        <v>765</v>
      </c>
      <c r="H196">
        <v>13727</v>
      </c>
      <c r="I196">
        <v>714</v>
      </c>
      <c r="J196">
        <v>33</v>
      </c>
      <c r="K196" s="13">
        <f t="shared" si="19"/>
        <v>4.0233512148942885E-2</v>
      </c>
      <c r="L196">
        <v>2988</v>
      </c>
      <c r="M196" s="1">
        <f t="shared" si="23"/>
        <v>151</v>
      </c>
      <c r="N196" s="13">
        <f t="shared" si="22"/>
        <v>5.0535475234270412E-2</v>
      </c>
    </row>
    <row r="197" spans="1:14" ht="15.75" x14ac:dyDescent="0.25">
      <c r="A197" s="6">
        <v>44097</v>
      </c>
      <c r="B197" s="1">
        <v>19123</v>
      </c>
      <c r="C197" s="7">
        <f t="shared" si="20"/>
        <v>109</v>
      </c>
      <c r="D197" s="7">
        <f t="shared" si="18"/>
        <v>4608</v>
      </c>
      <c r="G197">
        <v>767</v>
      </c>
      <c r="H197">
        <v>13748</v>
      </c>
      <c r="I197">
        <v>716</v>
      </c>
      <c r="J197">
        <v>31</v>
      </c>
      <c r="K197" s="13">
        <f t="shared" si="19"/>
        <v>4.010876954452753E-2</v>
      </c>
      <c r="L197">
        <v>3049</v>
      </c>
      <c r="M197" s="1">
        <f t="shared" si="23"/>
        <v>109</v>
      </c>
      <c r="N197" s="13">
        <f t="shared" si="22"/>
        <v>3.5749426041325028E-2</v>
      </c>
    </row>
    <row r="198" spans="1:14" ht="15.75" x14ac:dyDescent="0.25">
      <c r="A198" s="6">
        <v>44098</v>
      </c>
      <c r="B198" s="1">
        <v>19283</v>
      </c>
      <c r="C198" s="7">
        <f t="shared" si="20"/>
        <v>160</v>
      </c>
      <c r="D198" s="7">
        <f t="shared" si="18"/>
        <v>4637</v>
      </c>
      <c r="G198">
        <v>779</v>
      </c>
      <c r="H198">
        <v>13867</v>
      </c>
      <c r="I198">
        <v>726</v>
      </c>
      <c r="J198">
        <v>29</v>
      </c>
      <c r="K198" s="13">
        <f t="shared" si="19"/>
        <v>4.0398278276201835E-2</v>
      </c>
      <c r="L198">
        <v>3526</v>
      </c>
      <c r="M198" s="1">
        <f t="shared" si="23"/>
        <v>160</v>
      </c>
      <c r="N198" s="13">
        <f t="shared" si="22"/>
        <v>4.537719795802609E-2</v>
      </c>
    </row>
    <row r="199" spans="1:14" ht="15.75" x14ac:dyDescent="0.25">
      <c r="A199" s="6">
        <v>44099</v>
      </c>
      <c r="B199" s="1">
        <v>19573</v>
      </c>
      <c r="C199" s="7">
        <f t="shared" si="20"/>
        <v>290</v>
      </c>
      <c r="D199" s="7">
        <f t="shared" si="18"/>
        <v>4775</v>
      </c>
      <c r="G199">
        <v>785</v>
      </c>
      <c r="H199">
        <v>14013</v>
      </c>
      <c r="I199">
        <v>744</v>
      </c>
      <c r="J199">
        <v>30</v>
      </c>
      <c r="K199" s="13">
        <f t="shared" si="19"/>
        <v>4.0106268839728197E-2</v>
      </c>
      <c r="L199">
        <v>4859</v>
      </c>
      <c r="M199" s="1">
        <f t="shared" si="23"/>
        <v>290</v>
      </c>
      <c r="N199" s="13">
        <f t="shared" si="22"/>
        <v>5.9683062358509981E-2</v>
      </c>
    </row>
    <row r="200" spans="1:14" ht="15.75" x14ac:dyDescent="0.25">
      <c r="A200" s="6">
        <v>44100</v>
      </c>
      <c r="B200" s="1">
        <v>19828</v>
      </c>
      <c r="C200" s="7">
        <f t="shared" si="20"/>
        <v>255</v>
      </c>
      <c r="D200" s="7">
        <f t="shared" si="18"/>
        <v>4907</v>
      </c>
      <c r="G200">
        <v>789</v>
      </c>
      <c r="H200">
        <v>14132</v>
      </c>
      <c r="I200">
        <v>782</v>
      </c>
      <c r="J200">
        <v>36</v>
      </c>
      <c r="K200" s="13">
        <f t="shared" si="19"/>
        <v>3.9792213032075856E-2</v>
      </c>
      <c r="L200">
        <v>5047</v>
      </c>
      <c r="M200" s="1">
        <f t="shared" si="23"/>
        <v>255</v>
      </c>
      <c r="N200" s="13">
        <f t="shared" si="22"/>
        <v>5.0525064394689914E-2</v>
      </c>
    </row>
    <row r="201" spans="1:14" ht="15.75" x14ac:dyDescent="0.25">
      <c r="A201" s="6">
        <v>44101</v>
      </c>
      <c r="B201" s="1">
        <v>19997</v>
      </c>
      <c r="C201" s="7">
        <f t="shared" si="20"/>
        <v>169</v>
      </c>
      <c r="D201" s="7">
        <f t="shared" si="18"/>
        <v>5048</v>
      </c>
      <c r="G201">
        <v>789</v>
      </c>
      <c r="H201">
        <v>14160</v>
      </c>
      <c r="I201">
        <v>791</v>
      </c>
      <c r="J201">
        <v>36</v>
      </c>
      <c r="K201" s="13">
        <f t="shared" si="19"/>
        <v>3.9455918387758165E-2</v>
      </c>
      <c r="L201">
        <v>2710</v>
      </c>
      <c r="M201" s="1">
        <f t="shared" si="23"/>
        <v>169</v>
      </c>
      <c r="N201" s="13">
        <f t="shared" si="22"/>
        <v>6.2361623616236164E-2</v>
      </c>
    </row>
    <row r="202" spans="1:14" ht="15.75" x14ac:dyDescent="0.25">
      <c r="A202" s="6">
        <v>44102</v>
      </c>
      <c r="B202" s="1">
        <v>20055</v>
      </c>
      <c r="C202" s="7">
        <f t="shared" si="20"/>
        <v>58</v>
      </c>
      <c r="D202" s="7">
        <f t="shared" si="18"/>
        <v>5083</v>
      </c>
      <c r="G202">
        <v>796</v>
      </c>
      <c r="H202">
        <v>14176</v>
      </c>
      <c r="I202">
        <v>794</v>
      </c>
      <c r="J202">
        <v>41</v>
      </c>
      <c r="K202" s="13">
        <f t="shared" si="19"/>
        <v>3.9690850162054349E-2</v>
      </c>
      <c r="L202">
        <v>1103</v>
      </c>
      <c r="M202" s="1">
        <f t="shared" si="23"/>
        <v>58</v>
      </c>
      <c r="N202" s="13">
        <f t="shared" si="22"/>
        <v>5.2583862194016319E-2</v>
      </c>
    </row>
    <row r="203" spans="1:14" ht="15.75" x14ac:dyDescent="0.25">
      <c r="A203" s="6">
        <v>44103</v>
      </c>
      <c r="B203" s="1">
        <v>20271</v>
      </c>
      <c r="C203" s="7">
        <f t="shared" si="20"/>
        <v>216</v>
      </c>
      <c r="D203" s="7">
        <f t="shared" si="18"/>
        <v>5125</v>
      </c>
      <c r="G203">
        <v>807</v>
      </c>
      <c r="H203">
        <v>14339</v>
      </c>
      <c r="I203">
        <v>780</v>
      </c>
      <c r="J203">
        <v>42</v>
      </c>
      <c r="K203" s="13">
        <f t="shared" si="19"/>
        <v>3.9810566819594495E-2</v>
      </c>
      <c r="L203">
        <v>3302</v>
      </c>
      <c r="M203" s="1">
        <f t="shared" si="23"/>
        <v>216</v>
      </c>
      <c r="N203" s="13">
        <f t="shared" si="22"/>
        <v>6.5414900060569353E-2</v>
      </c>
    </row>
    <row r="204" spans="1:14" ht="15.75" x14ac:dyDescent="0.25">
      <c r="A204" s="6">
        <v>44104</v>
      </c>
      <c r="B204" s="1">
        <v>20547</v>
      </c>
      <c r="C204" s="7">
        <f t="shared" si="20"/>
        <v>276</v>
      </c>
      <c r="D204" s="7">
        <f t="shared" si="18"/>
        <v>5245</v>
      </c>
      <c r="G204">
        <v>813</v>
      </c>
      <c r="H204">
        <v>14489</v>
      </c>
      <c r="I204">
        <v>814</v>
      </c>
      <c r="J204">
        <v>44</v>
      </c>
      <c r="K204" s="13">
        <f t="shared" si="19"/>
        <v>3.9567820119725511E-2</v>
      </c>
      <c r="L204">
        <v>4736</v>
      </c>
      <c r="M204" s="1">
        <f t="shared" si="23"/>
        <v>276</v>
      </c>
      <c r="N204" s="13">
        <f t="shared" si="22"/>
        <v>5.8277027027027029E-2</v>
      </c>
    </row>
    <row r="205" spans="1:14" ht="15.75" x14ac:dyDescent="0.25">
      <c r="A205" s="6">
        <v>44105</v>
      </c>
      <c r="B205" s="1">
        <v>20833</v>
      </c>
      <c r="C205" s="7">
        <f t="shared" si="20"/>
        <v>286</v>
      </c>
      <c r="D205" s="7">
        <f t="shared" si="18"/>
        <v>5374</v>
      </c>
      <c r="G205">
        <v>825</v>
      </c>
      <c r="H205">
        <v>14634</v>
      </c>
      <c r="I205">
        <v>837</v>
      </c>
      <c r="J205">
        <v>44</v>
      </c>
      <c r="K205" s="13">
        <f t="shared" si="19"/>
        <v>3.9600633610137763E-2</v>
      </c>
      <c r="L205">
        <v>4943</v>
      </c>
      <c r="M205" s="1">
        <f t="shared" si="23"/>
        <v>286</v>
      </c>
      <c r="N205" s="13">
        <f t="shared" si="22"/>
        <v>5.785959943354238E-2</v>
      </c>
    </row>
    <row r="206" spans="1:14" ht="15.75" x14ac:dyDescent="0.25">
      <c r="A206" s="6">
        <v>44106</v>
      </c>
      <c r="B206" s="1">
        <v>21096</v>
      </c>
      <c r="C206" s="7">
        <f t="shared" si="20"/>
        <v>263</v>
      </c>
      <c r="D206" s="7">
        <f t="shared" si="18"/>
        <v>5477</v>
      </c>
      <c r="G206">
        <v>832</v>
      </c>
      <c r="H206">
        <v>14787</v>
      </c>
      <c r="I206">
        <v>857</v>
      </c>
      <c r="J206">
        <v>47</v>
      </c>
      <c r="K206" s="13">
        <f t="shared" si="19"/>
        <v>3.9438756162305653E-2</v>
      </c>
      <c r="L206">
        <v>4843</v>
      </c>
      <c r="M206" s="1">
        <f t="shared" si="23"/>
        <v>263</v>
      </c>
      <c r="N206" s="13">
        <f t="shared" si="22"/>
        <v>5.430518273797233E-2</v>
      </c>
    </row>
    <row r="207" spans="1:14" ht="15.75" x14ac:dyDescent="0.25">
      <c r="A207" s="6">
        <v>44107</v>
      </c>
      <c r="B207" s="1">
        <v>21336</v>
      </c>
      <c r="C207" s="7">
        <f t="shared" si="20"/>
        <v>240</v>
      </c>
      <c r="D207" s="7">
        <f t="shared" si="18"/>
        <v>5559</v>
      </c>
      <c r="G207">
        <v>838</v>
      </c>
      <c r="H207">
        <v>14939</v>
      </c>
      <c r="I207">
        <v>887</v>
      </c>
      <c r="J207">
        <v>50</v>
      </c>
      <c r="K207" s="13">
        <f t="shared" si="19"/>
        <v>3.927634045744282E-2</v>
      </c>
      <c r="L207">
        <v>4820</v>
      </c>
      <c r="M207" s="1">
        <f t="shared" si="23"/>
        <v>240</v>
      </c>
      <c r="N207" s="13">
        <f t="shared" si="22"/>
        <v>4.9792531120331947E-2</v>
      </c>
    </row>
    <row r="208" spans="1:14" ht="15.75" x14ac:dyDescent="0.25">
      <c r="A208" s="6">
        <v>44108</v>
      </c>
      <c r="B208" s="1">
        <v>21518</v>
      </c>
      <c r="C208" s="7">
        <f t="shared" si="20"/>
        <v>182</v>
      </c>
      <c r="D208" s="7">
        <f t="shared" si="18"/>
        <v>5693</v>
      </c>
      <c r="G208">
        <v>841</v>
      </c>
      <c r="H208">
        <v>14984</v>
      </c>
      <c r="I208">
        <v>912</v>
      </c>
      <c r="J208">
        <v>54</v>
      </c>
      <c r="K208" s="13">
        <f t="shared" si="19"/>
        <v>3.9083557951482481E-2</v>
      </c>
      <c r="L208">
        <v>2843</v>
      </c>
      <c r="M208" s="1">
        <f t="shared" si="23"/>
        <v>182</v>
      </c>
      <c r="N208" s="13">
        <f t="shared" si="22"/>
        <v>6.4016883573689759E-2</v>
      </c>
    </row>
    <row r="209" spans="1:14" ht="15.75" x14ac:dyDescent="0.25">
      <c r="A209" s="6">
        <v>44109</v>
      </c>
      <c r="B209" s="1">
        <v>21587</v>
      </c>
      <c r="C209" s="7">
        <f t="shared" si="20"/>
        <v>69</v>
      </c>
      <c r="D209" s="7">
        <f t="shared" si="18"/>
        <v>5729</v>
      </c>
      <c r="G209">
        <v>844</v>
      </c>
      <c r="H209">
        <v>15014</v>
      </c>
      <c r="I209">
        <v>917</v>
      </c>
      <c r="J209">
        <v>56</v>
      </c>
      <c r="K209" s="13">
        <f t="shared" si="19"/>
        <v>3.9097605040070413E-2</v>
      </c>
      <c r="L209">
        <v>1278</v>
      </c>
      <c r="M209" s="1">
        <f t="shared" si="23"/>
        <v>69</v>
      </c>
      <c r="N209" s="13">
        <f t="shared" si="22"/>
        <v>5.39906103286385E-2</v>
      </c>
    </row>
    <row r="210" spans="1:14" ht="15.75" x14ac:dyDescent="0.25">
      <c r="A210" s="6">
        <v>44110</v>
      </c>
      <c r="B210" s="1">
        <v>21870</v>
      </c>
      <c r="C210" s="7">
        <f t="shared" si="20"/>
        <v>283</v>
      </c>
      <c r="D210" s="7">
        <f t="shared" si="18"/>
        <v>5837</v>
      </c>
      <c r="G210">
        <v>854</v>
      </c>
      <c r="H210">
        <v>15179</v>
      </c>
      <c r="I210">
        <v>930</v>
      </c>
      <c r="J210">
        <v>59</v>
      </c>
      <c r="K210" s="13">
        <f t="shared" si="19"/>
        <v>3.9048925468678553E-2</v>
      </c>
      <c r="L210">
        <v>3713</v>
      </c>
      <c r="M210" s="1">
        <f t="shared" si="23"/>
        <v>283</v>
      </c>
      <c r="N210" s="13">
        <f t="shared" si="22"/>
        <v>7.6218691085375712E-2</v>
      </c>
    </row>
    <row r="211" spans="1:14" ht="15.75" x14ac:dyDescent="0.25">
      <c r="A211" s="6">
        <v>44111</v>
      </c>
      <c r="B211" s="1">
        <v>22306</v>
      </c>
      <c r="C211" s="7">
        <f t="shared" si="20"/>
        <v>436</v>
      </c>
      <c r="D211" s="7">
        <f t="shared" si="18"/>
        <v>6134</v>
      </c>
      <c r="G211">
        <v>862</v>
      </c>
      <c r="H211">
        <v>15310</v>
      </c>
      <c r="I211">
        <v>971</v>
      </c>
      <c r="J211">
        <v>57</v>
      </c>
      <c r="K211" s="13">
        <f t="shared" si="19"/>
        <v>3.8644310947727072E-2</v>
      </c>
      <c r="L211">
        <v>5431</v>
      </c>
      <c r="M211" s="1">
        <f t="shared" si="23"/>
        <v>436</v>
      </c>
      <c r="N211" s="13">
        <f t="shared" si="22"/>
        <v>8.0279874792855824E-2</v>
      </c>
    </row>
    <row r="212" spans="1:14" ht="15.75" x14ac:dyDescent="0.25">
      <c r="A212" s="6">
        <v>44112</v>
      </c>
      <c r="B212" s="1">
        <v>22743</v>
      </c>
      <c r="C212" s="7">
        <f t="shared" si="20"/>
        <v>437</v>
      </c>
      <c r="D212" s="7">
        <f t="shared" si="18"/>
        <v>6422</v>
      </c>
      <c r="G212">
        <v>873</v>
      </c>
      <c r="H212">
        <v>15448</v>
      </c>
      <c r="I212">
        <v>1033</v>
      </c>
      <c r="J212">
        <v>53</v>
      </c>
      <c r="K212" s="13">
        <f t="shared" si="19"/>
        <v>3.8385437277404039E-2</v>
      </c>
      <c r="L212">
        <v>4541</v>
      </c>
      <c r="M212" s="1">
        <f t="shared" si="23"/>
        <v>437</v>
      </c>
      <c r="N212" s="13">
        <f t="shared" si="22"/>
        <v>9.6234309623430964E-2</v>
      </c>
    </row>
    <row r="213" spans="1:14" ht="15.75" x14ac:dyDescent="0.25">
      <c r="A213" s="6">
        <v>44113</v>
      </c>
      <c r="B213" s="1">
        <v>23259</v>
      </c>
      <c r="C213" s="7">
        <f t="shared" si="20"/>
        <v>516</v>
      </c>
      <c r="D213" s="7">
        <f t="shared" si="18"/>
        <v>6816</v>
      </c>
      <c r="G213">
        <v>880</v>
      </c>
      <c r="H213">
        <v>15563</v>
      </c>
      <c r="I213">
        <v>1063</v>
      </c>
      <c r="J213">
        <v>56</v>
      </c>
      <c r="K213" s="13">
        <f t="shared" si="19"/>
        <v>3.783481663012167E-2</v>
      </c>
      <c r="L213">
        <v>5209</v>
      </c>
      <c r="M213" s="1">
        <f t="shared" si="23"/>
        <v>516</v>
      </c>
      <c r="N213" s="13">
        <f t="shared" si="22"/>
        <v>9.9059320406987908E-2</v>
      </c>
    </row>
    <row r="214" spans="1:14" ht="15.75" x14ac:dyDescent="0.25">
      <c r="A214" s="6">
        <v>44114</v>
      </c>
      <c r="B214" s="1">
        <v>23871</v>
      </c>
      <c r="C214" s="7">
        <f t="shared" si="20"/>
        <v>612</v>
      </c>
      <c r="D214" s="7">
        <f t="shared" si="18"/>
        <v>7271</v>
      </c>
      <c r="G214">
        <v>887</v>
      </c>
      <c r="H214">
        <v>15713</v>
      </c>
      <c r="I214">
        <v>1131</v>
      </c>
      <c r="J214">
        <v>58</v>
      </c>
      <c r="K214" s="13">
        <f t="shared" si="19"/>
        <v>3.7158057894516358E-2</v>
      </c>
      <c r="L214">
        <v>6048</v>
      </c>
      <c r="M214" s="1">
        <f t="shared" si="23"/>
        <v>612</v>
      </c>
      <c r="N214" s="13">
        <f t="shared" si="22"/>
        <v>0.10119047619047619</v>
      </c>
    </row>
    <row r="215" spans="1:14" ht="15.75" x14ac:dyDescent="0.25">
      <c r="A215" s="6">
        <v>44115</v>
      </c>
      <c r="B215" s="1">
        <v>24319</v>
      </c>
      <c r="C215" s="7">
        <f t="shared" si="20"/>
        <v>448</v>
      </c>
      <c r="D215" s="7">
        <f t="shared" si="18"/>
        <v>7610</v>
      </c>
      <c r="G215">
        <v>891</v>
      </c>
      <c r="H215">
        <v>15818</v>
      </c>
      <c r="I215">
        <v>1189</v>
      </c>
      <c r="J215">
        <v>59</v>
      </c>
      <c r="K215" s="13">
        <f t="shared" si="19"/>
        <v>3.663801965541346E-2</v>
      </c>
      <c r="L215">
        <v>3795</v>
      </c>
      <c r="M215" s="1">
        <f t="shared" si="23"/>
        <v>448</v>
      </c>
      <c r="N215" s="13">
        <f t="shared" si="22"/>
        <v>0.11805006587615283</v>
      </c>
    </row>
    <row r="216" spans="1:14" ht="15.75" x14ac:dyDescent="0.25">
      <c r="A216" s="6">
        <v>44116</v>
      </c>
      <c r="B216" s="1">
        <v>24402</v>
      </c>
      <c r="C216" s="7">
        <f t="shared" si="20"/>
        <v>83</v>
      </c>
      <c r="D216" s="7">
        <f t="shared" ref="D216:D270" si="24">B216-SUM(G216:H216)</f>
        <v>7663</v>
      </c>
      <c r="G216">
        <v>892</v>
      </c>
      <c r="H216">
        <v>15847</v>
      </c>
      <c r="I216">
        <v>1205</v>
      </c>
      <c r="J216">
        <v>62</v>
      </c>
      <c r="K216" s="13">
        <f t="shared" ref="K216:K270" si="25">G216/B216</f>
        <v>3.6554380788459961E-2</v>
      </c>
      <c r="L216">
        <v>1191</v>
      </c>
      <c r="M216" s="1">
        <f t="shared" si="23"/>
        <v>83</v>
      </c>
      <c r="N216" s="13">
        <f t="shared" si="22"/>
        <v>6.9689336691855577E-2</v>
      </c>
    </row>
    <row r="217" spans="1:14" ht="15.75" x14ac:dyDescent="0.25">
      <c r="A217" s="6">
        <v>44117</v>
      </c>
      <c r="B217" s="1">
        <v>24989</v>
      </c>
      <c r="C217" s="7">
        <f t="shared" si="20"/>
        <v>587</v>
      </c>
      <c r="D217" s="7">
        <f t="shared" si="24"/>
        <v>8099</v>
      </c>
      <c r="G217">
        <v>915</v>
      </c>
      <c r="H217">
        <v>15975</v>
      </c>
      <c r="I217">
        <v>1221</v>
      </c>
      <c r="J217">
        <v>65</v>
      </c>
      <c r="K217" s="13">
        <f t="shared" si="25"/>
        <v>3.6616111088879105E-2</v>
      </c>
      <c r="L217">
        <v>4320</v>
      </c>
      <c r="M217" s="1">
        <f t="shared" si="23"/>
        <v>587</v>
      </c>
      <c r="N217" s="13">
        <f t="shared" si="22"/>
        <v>0.13587962962962963</v>
      </c>
    </row>
    <row r="218" spans="1:14" ht="15.75" x14ac:dyDescent="0.25">
      <c r="A218" s="6">
        <v>44118</v>
      </c>
      <c r="B218" s="1">
        <v>25774</v>
      </c>
      <c r="C218" s="7">
        <f t="shared" si="20"/>
        <v>785</v>
      </c>
      <c r="D218" s="7">
        <f t="shared" si="24"/>
        <v>8712</v>
      </c>
      <c r="G218">
        <v>923</v>
      </c>
      <c r="H218">
        <v>16139</v>
      </c>
      <c r="I218">
        <v>1307</v>
      </c>
      <c r="J218">
        <v>64</v>
      </c>
      <c r="K218" s="13">
        <f t="shared" si="25"/>
        <v>3.5811282687980138E-2</v>
      </c>
      <c r="L218">
        <v>5819</v>
      </c>
      <c r="M218" s="1">
        <f t="shared" si="23"/>
        <v>785</v>
      </c>
      <c r="N218" s="13">
        <f t="shared" si="22"/>
        <v>0.13490290427908574</v>
      </c>
    </row>
    <row r="219" spans="1:14" ht="15.75" x14ac:dyDescent="0.25">
      <c r="A219" s="6">
        <v>44119</v>
      </c>
      <c r="B219" s="1">
        <v>26593</v>
      </c>
      <c r="C219" s="7">
        <f t="shared" si="20"/>
        <v>819</v>
      </c>
      <c r="D219" s="7">
        <f t="shared" si="24"/>
        <v>9175</v>
      </c>
      <c r="G219">
        <v>929</v>
      </c>
      <c r="H219">
        <v>16489</v>
      </c>
      <c r="I219">
        <v>1380</v>
      </c>
      <c r="J219">
        <v>67</v>
      </c>
      <c r="K219" s="13">
        <f t="shared" si="25"/>
        <v>3.4934005189335537E-2</v>
      </c>
      <c r="L219">
        <v>5898</v>
      </c>
      <c r="M219" s="1">
        <f t="shared" si="23"/>
        <v>819</v>
      </c>
      <c r="N219" s="13">
        <f t="shared" si="22"/>
        <v>0.13886063072227875</v>
      </c>
    </row>
    <row r="220" spans="1:14" ht="15.75" x14ac:dyDescent="0.25">
      <c r="A220" s="6">
        <v>44120</v>
      </c>
      <c r="B220" s="1">
        <v>27507</v>
      </c>
      <c r="C220" s="7">
        <f t="shared" si="20"/>
        <v>914</v>
      </c>
      <c r="D220" s="7">
        <f t="shared" si="24"/>
        <v>9885</v>
      </c>
      <c r="G220">
        <v>944</v>
      </c>
      <c r="H220">
        <v>16678</v>
      </c>
      <c r="I220">
        <v>1426</v>
      </c>
      <c r="J220">
        <v>74</v>
      </c>
      <c r="K220" s="13">
        <f t="shared" si="25"/>
        <v>3.4318537099647363E-2</v>
      </c>
      <c r="L220">
        <v>6324</v>
      </c>
      <c r="M220" s="1">
        <f t="shared" si="23"/>
        <v>914</v>
      </c>
      <c r="N220" s="13">
        <f t="shared" si="22"/>
        <v>0.14452877925363694</v>
      </c>
    </row>
    <row r="221" spans="1:14" ht="15.75" x14ac:dyDescent="0.25">
      <c r="A221" s="6">
        <v>44121</v>
      </c>
      <c r="B221" s="1">
        <v>28505</v>
      </c>
      <c r="C221" s="7">
        <f t="shared" si="20"/>
        <v>998</v>
      </c>
      <c r="D221" s="7">
        <f t="shared" si="24"/>
        <v>10672</v>
      </c>
      <c r="G221">
        <v>958</v>
      </c>
      <c r="H221">
        <v>16875</v>
      </c>
      <c r="I221">
        <v>1450</v>
      </c>
      <c r="J221">
        <v>76</v>
      </c>
      <c r="K221" s="13">
        <f t="shared" si="25"/>
        <v>3.3608138922995967E-2</v>
      </c>
      <c r="L221">
        <v>7442</v>
      </c>
      <c r="M221" s="1">
        <f t="shared" si="23"/>
        <v>998</v>
      </c>
      <c r="N221" s="13">
        <f t="shared" si="22"/>
        <v>0.13410373555495833</v>
      </c>
    </row>
    <row r="222" spans="1:14" ht="15.75" x14ac:dyDescent="0.25">
      <c r="A222" s="6">
        <v>44122</v>
      </c>
      <c r="B222" s="1">
        <v>29108</v>
      </c>
      <c r="C222" s="7">
        <f t="shared" si="20"/>
        <v>603</v>
      </c>
      <c r="D222" s="7">
        <f t="shared" si="24"/>
        <v>11228</v>
      </c>
      <c r="G222">
        <v>968</v>
      </c>
      <c r="H222">
        <v>16912</v>
      </c>
      <c r="I222">
        <v>1484</v>
      </c>
      <c r="J222">
        <v>79</v>
      </c>
      <c r="K222" s="13">
        <f t="shared" si="25"/>
        <v>3.3255462415830703E-2</v>
      </c>
      <c r="L222">
        <v>4602</v>
      </c>
      <c r="M222" s="1">
        <f t="shared" si="23"/>
        <v>603</v>
      </c>
      <c r="N222" s="13">
        <f t="shared" si="22"/>
        <v>0.13102998696219034</v>
      </c>
    </row>
    <row r="223" spans="1:14" ht="15.75" x14ac:dyDescent="0.25">
      <c r="A223" s="6">
        <v>44123</v>
      </c>
      <c r="B223" s="1">
        <v>29503</v>
      </c>
      <c r="C223" s="7">
        <f t="shared" si="20"/>
        <v>395</v>
      </c>
      <c r="D223" s="7">
        <f t="shared" si="24"/>
        <v>11574</v>
      </c>
      <c r="G223">
        <v>986</v>
      </c>
      <c r="H223">
        <v>16943</v>
      </c>
      <c r="I223">
        <v>1500</v>
      </c>
      <c r="J223">
        <v>74</v>
      </c>
      <c r="K223" s="13">
        <f t="shared" si="25"/>
        <v>3.3420330135918379E-2</v>
      </c>
      <c r="L223">
        <v>1581</v>
      </c>
      <c r="M223" s="1">
        <f t="shared" si="23"/>
        <v>395</v>
      </c>
      <c r="N223" s="13">
        <f t="shared" si="22"/>
        <v>0.24984187223276408</v>
      </c>
    </row>
    <row r="224" spans="1:14" ht="15.75" x14ac:dyDescent="0.25">
      <c r="A224" s="6">
        <v>44124</v>
      </c>
      <c r="B224" s="1">
        <v>30527</v>
      </c>
      <c r="C224" s="7">
        <f t="shared" ref="C224:C270" si="26">B224-B223</f>
        <v>1024</v>
      </c>
      <c r="D224" s="7">
        <f t="shared" si="24"/>
        <v>12366</v>
      </c>
      <c r="G224">
        <v>1008</v>
      </c>
      <c r="H224">
        <v>17153</v>
      </c>
      <c r="I224">
        <v>1562</v>
      </c>
      <c r="J224">
        <v>88</v>
      </c>
      <c r="K224" s="13">
        <f t="shared" si="25"/>
        <v>3.3019949552854852E-2</v>
      </c>
      <c r="L224">
        <v>4406</v>
      </c>
      <c r="M224" s="1">
        <f t="shared" si="23"/>
        <v>1024</v>
      </c>
      <c r="N224" s="13">
        <f t="shared" si="22"/>
        <v>0.23241034952337722</v>
      </c>
    </row>
    <row r="225" spans="1:14" ht="15.75" x14ac:dyDescent="0.25">
      <c r="A225" s="6">
        <v>44125</v>
      </c>
      <c r="B225" s="1">
        <v>31863</v>
      </c>
      <c r="C225" s="7">
        <f t="shared" si="26"/>
        <v>1336</v>
      </c>
      <c r="D225" s="7">
        <f t="shared" si="24"/>
        <v>13430</v>
      </c>
      <c r="G225">
        <v>1019</v>
      </c>
      <c r="H225">
        <v>17414</v>
      </c>
      <c r="I225">
        <v>1633</v>
      </c>
      <c r="J225">
        <v>93</v>
      </c>
      <c r="K225" s="13">
        <f t="shared" si="25"/>
        <v>3.1980667231585228E-2</v>
      </c>
      <c r="L225">
        <v>11505</v>
      </c>
      <c r="M225" s="1">
        <f t="shared" si="23"/>
        <v>1336</v>
      </c>
      <c r="N225" s="13">
        <f t="shared" si="22"/>
        <v>0.11612342459800087</v>
      </c>
    </row>
    <row r="226" spans="1:14" ht="15.75" x14ac:dyDescent="0.25">
      <c r="A226" s="6">
        <v>44126</v>
      </c>
      <c r="B226" s="1">
        <v>33335</v>
      </c>
      <c r="C226" s="7">
        <f t="shared" si="26"/>
        <v>1472</v>
      </c>
      <c r="D226" s="7">
        <f t="shared" si="24"/>
        <v>14689</v>
      </c>
      <c r="G226">
        <v>1048</v>
      </c>
      <c r="H226">
        <v>17598</v>
      </c>
      <c r="I226">
        <v>1732</v>
      </c>
      <c r="J226">
        <v>107</v>
      </c>
      <c r="K226" s="13">
        <f t="shared" si="25"/>
        <v>3.1438428078596072E-2</v>
      </c>
      <c r="L226">
        <v>8738</v>
      </c>
      <c r="M226" s="1">
        <f t="shared" si="23"/>
        <v>1472</v>
      </c>
      <c r="N226" s="13">
        <f t="shared" si="22"/>
        <v>0.16845960173952851</v>
      </c>
    </row>
    <row r="227" spans="1:14" ht="15.75" x14ac:dyDescent="0.25">
      <c r="A227" s="6">
        <v>44127</v>
      </c>
      <c r="B227" s="1">
        <v>34930</v>
      </c>
      <c r="C227" s="7">
        <f t="shared" si="26"/>
        <v>1595</v>
      </c>
      <c r="D227" s="7">
        <f t="shared" si="24"/>
        <v>16033</v>
      </c>
      <c r="G227">
        <v>1064</v>
      </c>
      <c r="H227">
        <v>17833</v>
      </c>
      <c r="I227">
        <v>1792</v>
      </c>
      <c r="J227">
        <v>112</v>
      </c>
      <c r="K227" s="13">
        <f t="shared" si="25"/>
        <v>3.0460921843687375E-2</v>
      </c>
      <c r="L227">
        <v>9038</v>
      </c>
      <c r="M227" s="1">
        <f t="shared" si="23"/>
        <v>1595</v>
      </c>
      <c r="N227" s="13">
        <f t="shared" si="22"/>
        <v>0.17647709670281037</v>
      </c>
    </row>
    <row r="228" spans="1:14" ht="15.75" x14ac:dyDescent="0.25">
      <c r="A228" s="6">
        <v>44128</v>
      </c>
      <c r="B228" s="1">
        <v>36519</v>
      </c>
      <c r="C228" s="7">
        <f t="shared" si="26"/>
        <v>1589</v>
      </c>
      <c r="D228" s="7">
        <f t="shared" si="24"/>
        <v>17340</v>
      </c>
      <c r="G228">
        <v>1077</v>
      </c>
      <c r="H228">
        <v>18102</v>
      </c>
      <c r="I228">
        <v>1886</v>
      </c>
      <c r="J228">
        <v>127</v>
      </c>
      <c r="K228" s="13">
        <f t="shared" si="25"/>
        <v>2.9491497576603961E-2</v>
      </c>
      <c r="L228">
        <v>9831</v>
      </c>
      <c r="M228" s="1">
        <f t="shared" si="23"/>
        <v>1589</v>
      </c>
      <c r="N228" s="13">
        <f t="shared" si="22"/>
        <v>0.16163157359373412</v>
      </c>
    </row>
    <row r="229" spans="1:14" ht="15.75" x14ac:dyDescent="0.25">
      <c r="A229" s="6">
        <v>44129</v>
      </c>
      <c r="B229" s="1">
        <v>37562</v>
      </c>
      <c r="C229" s="7">
        <f t="shared" si="26"/>
        <v>1043</v>
      </c>
      <c r="D229" s="7">
        <f t="shared" si="24"/>
        <v>18246</v>
      </c>
      <c r="G229">
        <v>1084</v>
      </c>
      <c r="H229">
        <v>18232</v>
      </c>
      <c r="I229">
        <v>1976</v>
      </c>
      <c r="J229">
        <v>138</v>
      </c>
      <c r="K229" s="13">
        <f t="shared" si="25"/>
        <v>2.8858953197380331E-2</v>
      </c>
      <c r="L229">
        <v>7094</v>
      </c>
      <c r="M229" s="1">
        <f t="shared" si="23"/>
        <v>1043</v>
      </c>
      <c r="N229" s="13">
        <f t="shared" si="22"/>
        <v>0.14702565548350718</v>
      </c>
    </row>
    <row r="230" spans="1:14" ht="15.75" x14ac:dyDescent="0.25">
      <c r="A230" s="6">
        <v>44130</v>
      </c>
      <c r="B230" s="1">
        <v>37889</v>
      </c>
      <c r="C230" s="7">
        <f t="shared" si="26"/>
        <v>327</v>
      </c>
      <c r="D230" s="7">
        <f t="shared" si="24"/>
        <v>18441</v>
      </c>
      <c r="G230">
        <v>1094</v>
      </c>
      <c r="H230">
        <v>18354</v>
      </c>
      <c r="I230">
        <v>2036</v>
      </c>
      <c r="J230">
        <v>146</v>
      </c>
      <c r="K230" s="13">
        <f t="shared" si="25"/>
        <v>2.8873815619309035E-2</v>
      </c>
      <c r="L230">
        <v>2257</v>
      </c>
      <c r="M230" s="1">
        <f t="shared" si="23"/>
        <v>327</v>
      </c>
      <c r="N230" s="13">
        <f t="shared" si="22"/>
        <v>0.14488258750553831</v>
      </c>
    </row>
    <row r="231" spans="1:14" ht="15.75" x14ac:dyDescent="0.25">
      <c r="A231" s="6">
        <v>44131</v>
      </c>
      <c r="B231" s="1">
        <v>40132</v>
      </c>
      <c r="C231" s="7">
        <f t="shared" si="26"/>
        <v>2243</v>
      </c>
      <c r="D231" s="7">
        <f t="shared" si="24"/>
        <v>20346</v>
      </c>
      <c r="G231">
        <v>1136</v>
      </c>
      <c r="H231">
        <v>18650</v>
      </c>
      <c r="I231">
        <v>2130</v>
      </c>
      <c r="J231">
        <v>149</v>
      </c>
      <c r="K231" s="13">
        <f t="shared" si="25"/>
        <v>2.8306588258746136E-2</v>
      </c>
      <c r="L231">
        <v>7659</v>
      </c>
      <c r="M231" s="1">
        <f t="shared" si="23"/>
        <v>2243</v>
      </c>
      <c r="N231" s="13">
        <f t="shared" si="22"/>
        <v>0.29285807546677112</v>
      </c>
    </row>
    <row r="232" spans="1:14" ht="15.75" x14ac:dyDescent="0.25">
      <c r="A232" s="6">
        <v>44132</v>
      </c>
      <c r="B232" s="1">
        <v>42701</v>
      </c>
      <c r="C232" s="7">
        <f t="shared" si="26"/>
        <v>2569</v>
      </c>
      <c r="D232" s="7">
        <f t="shared" si="24"/>
        <v>22597</v>
      </c>
      <c r="G232">
        <v>1161</v>
      </c>
      <c r="H232">
        <v>18943</v>
      </c>
      <c r="I232">
        <v>2217</v>
      </c>
      <c r="J232">
        <v>145</v>
      </c>
      <c r="K232" s="13">
        <f t="shared" si="25"/>
        <v>2.7189058804243459E-2</v>
      </c>
      <c r="L232">
        <v>11226</v>
      </c>
      <c r="M232" s="1">
        <f t="shared" si="23"/>
        <v>2569</v>
      </c>
      <c r="N232" s="13">
        <f t="shared" si="22"/>
        <v>0.22884375556743275</v>
      </c>
    </row>
    <row r="233" spans="1:14" ht="15.75" x14ac:dyDescent="0.25">
      <c r="A233" s="6">
        <v>44133</v>
      </c>
      <c r="B233" s="1">
        <v>45461</v>
      </c>
      <c r="C233" s="7">
        <f t="shared" si="26"/>
        <v>2760</v>
      </c>
      <c r="D233" s="7">
        <f t="shared" si="24"/>
        <v>25105</v>
      </c>
      <c r="G233">
        <v>1197</v>
      </c>
      <c r="H233">
        <v>19159</v>
      </c>
      <c r="I233">
        <v>2316</v>
      </c>
      <c r="J233">
        <v>162</v>
      </c>
      <c r="K233" s="13">
        <f t="shared" si="25"/>
        <v>2.6330261102923386E-2</v>
      </c>
      <c r="L233">
        <v>9946</v>
      </c>
      <c r="M233" s="1">
        <f t="shared" si="23"/>
        <v>2760</v>
      </c>
      <c r="N233" s="13">
        <f t="shared" si="22"/>
        <v>0.27749849185602254</v>
      </c>
    </row>
    <row r="234" spans="1:14" ht="15.75" x14ac:dyDescent="0.25">
      <c r="A234" s="6">
        <v>44134</v>
      </c>
      <c r="B234" s="1">
        <v>48150</v>
      </c>
      <c r="C234" s="7">
        <f t="shared" si="26"/>
        <v>2689</v>
      </c>
      <c r="D234" s="7">
        <f t="shared" si="24"/>
        <v>27230</v>
      </c>
      <c r="G234">
        <v>1225</v>
      </c>
      <c r="H234">
        <v>19695</v>
      </c>
      <c r="I234">
        <v>2376</v>
      </c>
      <c r="J234">
        <v>167</v>
      </c>
      <c r="K234" s="13">
        <f t="shared" si="25"/>
        <v>2.5441329179646938E-2</v>
      </c>
      <c r="L234">
        <v>11376</v>
      </c>
      <c r="M234" s="1">
        <f t="shared" si="23"/>
        <v>2689</v>
      </c>
      <c r="N234" s="13">
        <f t="shared" si="22"/>
        <v>0.23637482419127989</v>
      </c>
    </row>
    <row r="235" spans="1:14" ht="15.75" x14ac:dyDescent="0.25">
      <c r="A235" s="6">
        <v>44135</v>
      </c>
      <c r="B235" s="1">
        <v>51041</v>
      </c>
      <c r="C235" s="7">
        <f t="shared" si="26"/>
        <v>2891</v>
      </c>
      <c r="D235" s="7">
        <f t="shared" si="24"/>
        <v>29910</v>
      </c>
      <c r="G235">
        <v>1254</v>
      </c>
      <c r="H235">
        <v>19877</v>
      </c>
      <c r="I235">
        <v>2447</v>
      </c>
      <c r="J235">
        <v>165</v>
      </c>
      <c r="K235" s="13">
        <f t="shared" si="25"/>
        <v>2.4568484159793107E-2</v>
      </c>
      <c r="L235">
        <v>12634</v>
      </c>
      <c r="M235" s="1">
        <f t="shared" si="23"/>
        <v>2891</v>
      </c>
      <c r="N235" s="13">
        <f t="shared" si="22"/>
        <v>0.22882697482982428</v>
      </c>
    </row>
    <row r="236" spans="1:14" ht="15.75" x14ac:dyDescent="0.25">
      <c r="A236" s="6">
        <v>44136</v>
      </c>
      <c r="B236" s="1">
        <v>52844</v>
      </c>
      <c r="C236" s="7">
        <f t="shared" si="26"/>
        <v>1803</v>
      </c>
      <c r="D236" s="7">
        <f t="shared" si="24"/>
        <v>31520</v>
      </c>
      <c r="G236">
        <v>1279</v>
      </c>
      <c r="H236">
        <v>20045</v>
      </c>
      <c r="I236">
        <v>2612</v>
      </c>
      <c r="J236">
        <v>166</v>
      </c>
      <c r="K236" s="13">
        <f t="shared" si="25"/>
        <v>2.420331541896904E-2</v>
      </c>
      <c r="L236">
        <v>7259</v>
      </c>
      <c r="M236" s="1">
        <f t="shared" si="23"/>
        <v>1803</v>
      </c>
      <c r="N236" s="13">
        <f t="shared" si="22"/>
        <v>0.24838131974101116</v>
      </c>
    </row>
    <row r="237" spans="1:14" ht="15.75" x14ac:dyDescent="0.25">
      <c r="A237" s="6">
        <v>44137</v>
      </c>
      <c r="B237" s="1">
        <v>54069</v>
      </c>
      <c r="C237" s="7">
        <f t="shared" si="26"/>
        <v>1225</v>
      </c>
      <c r="D237" s="7">
        <f t="shared" si="24"/>
        <v>32241</v>
      </c>
      <c r="G237">
        <v>1298</v>
      </c>
      <c r="H237">
        <v>20530</v>
      </c>
      <c r="I237">
        <v>2680</v>
      </c>
      <c r="J237">
        <v>169</v>
      </c>
      <c r="K237" s="13">
        <f t="shared" si="25"/>
        <v>2.4006362240840406E-2</v>
      </c>
      <c r="L237">
        <v>5457</v>
      </c>
      <c r="M237" s="1">
        <f t="shared" si="23"/>
        <v>1225</v>
      </c>
      <c r="N237" s="13">
        <f t="shared" si="22"/>
        <v>0.22448231629100238</v>
      </c>
    </row>
    <row r="238" spans="1:14" ht="15.75" x14ac:dyDescent="0.25">
      <c r="A238" s="6">
        <v>44138</v>
      </c>
      <c r="B238" s="1">
        <v>56496</v>
      </c>
      <c r="C238" s="7">
        <f t="shared" si="26"/>
        <v>2427</v>
      </c>
      <c r="D238" s="7">
        <f t="shared" si="24"/>
        <v>34110</v>
      </c>
      <c r="G238">
        <v>1349</v>
      </c>
      <c r="H238">
        <v>21037</v>
      </c>
      <c r="I238">
        <v>2841</v>
      </c>
      <c r="J238">
        <v>180</v>
      </c>
      <c r="K238" s="13">
        <f t="shared" si="25"/>
        <v>2.387779665817049E-2</v>
      </c>
      <c r="L238">
        <v>7910</v>
      </c>
      <c r="M238" s="1">
        <f t="shared" si="23"/>
        <v>2427</v>
      </c>
      <c r="N238" s="13">
        <f t="shared" si="22"/>
        <v>0.30682680151706698</v>
      </c>
    </row>
    <row r="239" spans="1:14" ht="15.75" x14ac:dyDescent="0.25">
      <c r="A239" s="6">
        <v>44139</v>
      </c>
      <c r="B239" s="1">
        <v>60537</v>
      </c>
      <c r="C239" s="7">
        <f t="shared" si="26"/>
        <v>4041</v>
      </c>
      <c r="D239" s="7">
        <f t="shared" si="24"/>
        <v>37581</v>
      </c>
      <c r="G239">
        <v>1412</v>
      </c>
      <c r="H239">
        <v>21544</v>
      </c>
      <c r="I239">
        <v>2922</v>
      </c>
      <c r="J239">
        <v>210</v>
      </c>
      <c r="K239" s="13">
        <f t="shared" si="25"/>
        <v>2.3324578357037846E-2</v>
      </c>
      <c r="L239">
        <v>11066</v>
      </c>
      <c r="M239" s="1">
        <f t="shared" si="23"/>
        <v>4041</v>
      </c>
      <c r="N239" s="13">
        <f t="shared" si="22"/>
        <v>0.36517260075908187</v>
      </c>
    </row>
    <row r="240" spans="1:14" ht="15.75" x14ac:dyDescent="0.25">
      <c r="A240" s="6">
        <v>44140</v>
      </c>
      <c r="B240" s="1">
        <v>64591</v>
      </c>
      <c r="C240" s="7">
        <f t="shared" si="26"/>
        <v>4054</v>
      </c>
      <c r="D240" s="7">
        <f t="shared" si="24"/>
        <v>41178</v>
      </c>
      <c r="G240">
        <v>1466</v>
      </c>
      <c r="H240">
        <v>21947</v>
      </c>
      <c r="I240">
        <v>3191</v>
      </c>
      <c r="J240">
        <v>239</v>
      </c>
      <c r="K240" s="13">
        <f t="shared" si="25"/>
        <v>2.2696660525460204E-2</v>
      </c>
      <c r="L240">
        <v>13203</v>
      </c>
      <c r="M240" s="1">
        <f t="shared" si="23"/>
        <v>4054</v>
      </c>
      <c r="N240" s="13">
        <f t="shared" si="22"/>
        <v>0.30705142770582444</v>
      </c>
    </row>
    <row r="241" spans="1:14" ht="15.75" x14ac:dyDescent="0.25">
      <c r="A241" s="6">
        <v>44141</v>
      </c>
      <c r="B241" s="1">
        <v>68345</v>
      </c>
      <c r="C241" s="7">
        <f t="shared" si="26"/>
        <v>3754</v>
      </c>
      <c r="D241" s="7">
        <f t="shared" si="24"/>
        <v>44119</v>
      </c>
      <c r="G241">
        <v>1518</v>
      </c>
      <c r="H241">
        <v>22708</v>
      </c>
      <c r="I241">
        <v>3424</v>
      </c>
      <c r="J241">
        <v>250</v>
      </c>
      <c r="K241" s="13">
        <f t="shared" si="25"/>
        <v>2.2210842051357087E-2</v>
      </c>
      <c r="L241">
        <v>11131</v>
      </c>
      <c r="M241" s="1">
        <f t="shared" si="23"/>
        <v>3754</v>
      </c>
      <c r="N241" s="13">
        <f t="shared" si="22"/>
        <v>0.33725631120294675</v>
      </c>
    </row>
    <row r="242" spans="1:14" ht="15.75" x14ac:dyDescent="0.25">
      <c r="A242" s="6">
        <v>44142</v>
      </c>
      <c r="B242" s="1">
        <v>72184</v>
      </c>
      <c r="C242" s="7">
        <f t="shared" si="26"/>
        <v>3839</v>
      </c>
      <c r="D242" s="7">
        <f t="shared" si="24"/>
        <v>47172</v>
      </c>
      <c r="G242">
        <v>1576</v>
      </c>
      <c r="H242">
        <v>23436</v>
      </c>
      <c r="I242">
        <v>3563</v>
      </c>
      <c r="J242">
        <v>257</v>
      </c>
      <c r="K242" s="13">
        <f t="shared" si="25"/>
        <v>2.1833093206250691E-2</v>
      </c>
      <c r="L242">
        <v>13849</v>
      </c>
      <c r="M242" s="1">
        <f t="shared" si="23"/>
        <v>3839</v>
      </c>
      <c r="N242" s="13">
        <f t="shared" si="22"/>
        <v>0.27720413026211277</v>
      </c>
    </row>
    <row r="243" spans="1:14" ht="15.75" x14ac:dyDescent="0.25">
      <c r="A243" s="6">
        <v>44143</v>
      </c>
      <c r="B243" s="1">
        <v>74485</v>
      </c>
      <c r="C243" s="7">
        <f t="shared" si="26"/>
        <v>2301</v>
      </c>
      <c r="D243" s="7">
        <f t="shared" si="24"/>
        <v>49048</v>
      </c>
      <c r="G243">
        <v>1632</v>
      </c>
      <c r="H243">
        <v>23805</v>
      </c>
      <c r="I243">
        <v>3715</v>
      </c>
      <c r="J243">
        <v>271</v>
      </c>
      <c r="K243" s="13">
        <f t="shared" si="25"/>
        <v>2.1910451768812511E-2</v>
      </c>
      <c r="L243">
        <v>8702</v>
      </c>
      <c r="M243" s="1">
        <f t="shared" si="23"/>
        <v>2301</v>
      </c>
      <c r="N243" s="13">
        <f t="shared" si="22"/>
        <v>0.26442197196046885</v>
      </c>
    </row>
    <row r="244" spans="1:14" ht="15.75" x14ac:dyDescent="0.25">
      <c r="A244" s="6">
        <v>44144</v>
      </c>
      <c r="B244" s="1">
        <v>75160</v>
      </c>
      <c r="C244" s="7">
        <f t="shared" si="26"/>
        <v>675</v>
      </c>
      <c r="D244" s="7">
        <f t="shared" si="24"/>
        <v>49087</v>
      </c>
      <c r="G244">
        <v>1665</v>
      </c>
      <c r="H244">
        <v>24408</v>
      </c>
      <c r="I244">
        <v>3822</v>
      </c>
      <c r="J244">
        <v>272</v>
      </c>
      <c r="K244" s="13">
        <f t="shared" si="25"/>
        <v>2.2152740819584887E-2</v>
      </c>
      <c r="L244">
        <v>2151</v>
      </c>
      <c r="M244" s="1">
        <f t="shared" si="23"/>
        <v>675</v>
      </c>
      <c r="N244" s="13">
        <f t="shared" si="22"/>
        <v>0.31380753138075312</v>
      </c>
    </row>
    <row r="245" spans="1:14" ht="15.75" x14ac:dyDescent="0.25">
      <c r="A245" s="6">
        <v>44145</v>
      </c>
      <c r="B245" s="1">
        <v>78976</v>
      </c>
      <c r="C245" s="7">
        <f t="shared" si="26"/>
        <v>3816</v>
      </c>
      <c r="D245" s="7">
        <f t="shared" si="24"/>
        <v>51922</v>
      </c>
      <c r="G245">
        <v>1771</v>
      </c>
      <c r="H245">
        <v>25283</v>
      </c>
      <c r="I245">
        <v>4004</v>
      </c>
      <c r="J245">
        <v>270</v>
      </c>
      <c r="K245" s="13">
        <f t="shared" si="25"/>
        <v>2.2424534035656401E-2</v>
      </c>
      <c r="L245">
        <v>8826</v>
      </c>
      <c r="M245" s="1">
        <f t="shared" si="23"/>
        <v>3816</v>
      </c>
      <c r="N245" s="13">
        <f t="shared" si="22"/>
        <v>0.43235893949694088</v>
      </c>
    </row>
    <row r="246" spans="1:14" ht="15.75" x14ac:dyDescent="0.25">
      <c r="A246" s="6">
        <v>44146</v>
      </c>
      <c r="B246" s="1">
        <v>83366</v>
      </c>
      <c r="C246" s="7">
        <f t="shared" si="26"/>
        <v>4390</v>
      </c>
      <c r="D246" s="7">
        <f t="shared" si="24"/>
        <v>55716</v>
      </c>
      <c r="G246">
        <v>1851</v>
      </c>
      <c r="H246">
        <v>25799</v>
      </c>
      <c r="I246">
        <v>4176</v>
      </c>
      <c r="J246">
        <v>280</v>
      </c>
      <c r="K246" s="13">
        <f t="shared" si="25"/>
        <v>2.2203296307847325E-2</v>
      </c>
      <c r="L246">
        <v>11068</v>
      </c>
      <c r="M246" s="1">
        <f t="shared" si="23"/>
        <v>4390</v>
      </c>
      <c r="N246" s="13">
        <f t="shared" si="22"/>
        <v>0.39663895916154679</v>
      </c>
    </row>
    <row r="247" spans="1:14" ht="15.75" x14ac:dyDescent="0.25">
      <c r="A247" s="6">
        <v>44147</v>
      </c>
      <c r="B247" s="1">
        <v>87311</v>
      </c>
      <c r="C247" s="7">
        <f t="shared" si="26"/>
        <v>3945</v>
      </c>
      <c r="D247" s="7">
        <f t="shared" si="24"/>
        <v>58699</v>
      </c>
      <c r="G247">
        <v>1898</v>
      </c>
      <c r="H247">
        <v>26714</v>
      </c>
      <c r="I247">
        <v>4478</v>
      </c>
      <c r="J247">
        <v>276</v>
      </c>
      <c r="K247" s="13">
        <f t="shared" si="25"/>
        <v>2.173838347974482E-2</v>
      </c>
      <c r="L247">
        <v>10830</v>
      </c>
      <c r="M247" s="1">
        <f t="shared" si="23"/>
        <v>3945</v>
      </c>
      <c r="N247" s="13">
        <f t="shared" si="22"/>
        <v>0.36426592797783935</v>
      </c>
    </row>
    <row r="248" spans="1:14" ht="15.75" x14ac:dyDescent="0.25">
      <c r="A248" s="6">
        <v>44148</v>
      </c>
      <c r="B248" s="1">
        <v>90725</v>
      </c>
      <c r="C248" s="7">
        <f t="shared" si="26"/>
        <v>3414</v>
      </c>
      <c r="D248" s="7">
        <f t="shared" si="24"/>
        <v>61168</v>
      </c>
      <c r="G248">
        <v>1970</v>
      </c>
      <c r="H248">
        <v>27587</v>
      </c>
      <c r="I248">
        <v>4768</v>
      </c>
      <c r="J248">
        <v>284</v>
      </c>
      <c r="K248" s="13">
        <f t="shared" si="25"/>
        <v>2.1713970790851474E-2</v>
      </c>
      <c r="L248">
        <v>8885</v>
      </c>
      <c r="M248" s="1">
        <f t="shared" si="23"/>
        <v>3414</v>
      </c>
      <c r="N248" s="13">
        <f t="shared" si="22"/>
        <v>0.38424310635903208</v>
      </c>
    </row>
    <row r="249" spans="1:14" ht="15.75" x14ac:dyDescent="0.25">
      <c r="A249" s="6">
        <v>44149</v>
      </c>
      <c r="B249" s="1">
        <v>94937</v>
      </c>
      <c r="C249" s="7">
        <f t="shared" si="26"/>
        <v>4212</v>
      </c>
      <c r="D249" s="7">
        <f t="shared" si="24"/>
        <v>64613</v>
      </c>
      <c r="G249">
        <v>2055</v>
      </c>
      <c r="H249">
        <v>28269</v>
      </c>
      <c r="I249">
        <v>4949</v>
      </c>
      <c r="J249">
        <v>288</v>
      </c>
      <c r="K249" s="13">
        <f t="shared" si="25"/>
        <v>2.1645933619136901E-2</v>
      </c>
      <c r="L249">
        <v>12413</v>
      </c>
      <c r="M249" s="1">
        <f t="shared" si="23"/>
        <v>4212</v>
      </c>
      <c r="N249" s="13">
        <f t="shared" si="22"/>
        <v>0.33932167888503989</v>
      </c>
    </row>
    <row r="250" spans="1:14" ht="15.75" x14ac:dyDescent="0.25">
      <c r="A250" s="6">
        <v>44150</v>
      </c>
      <c r="B250" s="1">
        <v>97435</v>
      </c>
      <c r="C250" s="7">
        <f t="shared" si="26"/>
        <v>2498</v>
      </c>
      <c r="D250" s="7">
        <f t="shared" si="24"/>
        <v>66539</v>
      </c>
      <c r="G250">
        <v>2091</v>
      </c>
      <c r="H250">
        <v>28805</v>
      </c>
      <c r="I250">
        <v>5166</v>
      </c>
      <c r="J250">
        <v>295</v>
      </c>
      <c r="K250" s="13">
        <f t="shared" si="25"/>
        <v>2.1460460820033868E-2</v>
      </c>
      <c r="L250">
        <v>6450</v>
      </c>
      <c r="M250" s="1">
        <f t="shared" si="23"/>
        <v>2498</v>
      </c>
      <c r="N250" s="13">
        <f t="shared" si="22"/>
        <v>0.38728682170542633</v>
      </c>
    </row>
    <row r="251" spans="1:14" ht="15.75" x14ac:dyDescent="0.25">
      <c r="A251" s="6">
        <v>44151</v>
      </c>
      <c r="B251" s="1">
        <v>98251</v>
      </c>
      <c r="C251" s="7">
        <f t="shared" si="26"/>
        <v>816</v>
      </c>
      <c r="D251" s="7">
        <f t="shared" si="24"/>
        <v>66746</v>
      </c>
      <c r="E251" s="7">
        <f t="shared" ref="E251" si="27">C251-SUM(H251:I251)</f>
        <v>-33806</v>
      </c>
      <c r="F251" s="7">
        <f t="shared" ref="F251" si="28">D251-SUM(I251:J251)</f>
        <v>61206</v>
      </c>
      <c r="G251">
        <v>2130</v>
      </c>
      <c r="H251">
        <v>29375</v>
      </c>
      <c r="I251">
        <v>5247</v>
      </c>
      <c r="J251">
        <v>293</v>
      </c>
      <c r="K251" s="13">
        <f t="shared" si="25"/>
        <v>2.1679168659860967E-2</v>
      </c>
      <c r="L251">
        <v>2716</v>
      </c>
      <c r="M251" s="1">
        <f t="shared" si="23"/>
        <v>816</v>
      </c>
      <c r="N251" s="13">
        <f t="shared" si="22"/>
        <v>0.30044182621502208</v>
      </c>
    </row>
    <row r="252" spans="1:14" ht="15.75" x14ac:dyDescent="0.25">
      <c r="A252" s="6">
        <v>44152</v>
      </c>
      <c r="B252" s="1">
        <v>101770</v>
      </c>
      <c r="C252" s="7">
        <f t="shared" si="26"/>
        <v>3519</v>
      </c>
      <c r="D252" s="7">
        <f t="shared" si="24"/>
        <v>69171</v>
      </c>
      <c r="G252">
        <v>2282</v>
      </c>
      <c r="H252">
        <v>30317</v>
      </c>
      <c r="I252">
        <v>5353</v>
      </c>
      <c r="J252">
        <v>288</v>
      </c>
      <c r="K252" s="13">
        <f t="shared" si="25"/>
        <v>2.2423110936425274E-2</v>
      </c>
      <c r="L252">
        <v>7934</v>
      </c>
      <c r="M252" s="1">
        <f t="shared" si="23"/>
        <v>3519</v>
      </c>
      <c r="N252" s="13">
        <f t="shared" si="22"/>
        <v>0.44353415679354674</v>
      </c>
    </row>
    <row r="253" spans="1:14" ht="15.75" x14ac:dyDescent="0.25">
      <c r="A253" s="6">
        <v>44153</v>
      </c>
      <c r="B253" s="1">
        <v>106598</v>
      </c>
      <c r="C253" s="7">
        <f t="shared" si="26"/>
        <v>4828</v>
      </c>
      <c r="D253" s="7">
        <f t="shared" si="24"/>
        <v>72649</v>
      </c>
      <c r="G253">
        <v>2413</v>
      </c>
      <c r="H253">
        <v>31536</v>
      </c>
      <c r="I253">
        <v>5463</v>
      </c>
      <c r="J253">
        <v>303</v>
      </c>
      <c r="K253" s="13">
        <f t="shared" si="25"/>
        <v>2.2636447212893301E-2</v>
      </c>
      <c r="L253">
        <v>11611</v>
      </c>
      <c r="M253" s="1">
        <f t="shared" si="23"/>
        <v>4828</v>
      </c>
      <c r="N253" s="13">
        <f t="shared" si="22"/>
        <v>0.41581259150805272</v>
      </c>
    </row>
    <row r="254" spans="1:14" ht="15.75" x14ac:dyDescent="0.25">
      <c r="A254" s="6">
        <v>44154</v>
      </c>
      <c r="B254" s="1">
        <v>110536</v>
      </c>
      <c r="C254" s="7">
        <f t="shared" si="26"/>
        <v>3938</v>
      </c>
      <c r="D254" s="7">
        <f t="shared" si="24"/>
        <v>75526</v>
      </c>
      <c r="G254">
        <v>2530</v>
      </c>
      <c r="H254">
        <v>32480</v>
      </c>
      <c r="I254">
        <v>5629</v>
      </c>
      <c r="J254">
        <v>313</v>
      </c>
      <c r="K254" s="13">
        <f t="shared" si="25"/>
        <v>2.2888470724469857E-2</v>
      </c>
      <c r="L254">
        <v>9949</v>
      </c>
      <c r="M254" s="1">
        <f t="shared" si="23"/>
        <v>3938</v>
      </c>
      <c r="N254" s="13">
        <f t="shared" si="22"/>
        <v>0.39581867524374309</v>
      </c>
    </row>
    <row r="255" spans="1:14" ht="15.75" x14ac:dyDescent="0.25">
      <c r="A255" s="6">
        <v>44155</v>
      </c>
      <c r="B255" s="1">
        <v>114435</v>
      </c>
      <c r="C255" s="7">
        <f t="shared" si="26"/>
        <v>3899</v>
      </c>
      <c r="D255" s="7">
        <f t="shared" si="24"/>
        <v>78459</v>
      </c>
      <c r="G255">
        <v>2649</v>
      </c>
      <c r="H255">
        <v>33327</v>
      </c>
      <c r="I255">
        <v>5878</v>
      </c>
      <c r="J255">
        <v>344</v>
      </c>
      <c r="K255" s="13">
        <f t="shared" si="25"/>
        <v>2.3148512255865776E-2</v>
      </c>
      <c r="L255">
        <v>10311</v>
      </c>
      <c r="M255" s="1">
        <f t="shared" si="23"/>
        <v>3899</v>
      </c>
      <c r="N255" s="13">
        <f t="shared" si="22"/>
        <v>0.37813985064494232</v>
      </c>
    </row>
    <row r="256" spans="1:14" ht="15.75" x14ac:dyDescent="0.25">
      <c r="A256" s="6">
        <v>44156</v>
      </c>
      <c r="B256" s="1">
        <v>118418</v>
      </c>
      <c r="C256" s="7">
        <f t="shared" si="26"/>
        <v>3983</v>
      </c>
      <c r="D256" s="7">
        <f t="shared" si="24"/>
        <v>81252</v>
      </c>
      <c r="G256">
        <v>2778</v>
      </c>
      <c r="H256">
        <v>34388</v>
      </c>
      <c r="I256">
        <v>5942</v>
      </c>
      <c r="J256">
        <v>383</v>
      </c>
      <c r="K256" s="13">
        <f t="shared" si="25"/>
        <v>2.3459271394551503E-2</v>
      </c>
      <c r="L256">
        <v>9786</v>
      </c>
      <c r="M256" s="1">
        <f t="shared" si="23"/>
        <v>3983</v>
      </c>
      <c r="N256" s="13">
        <f t="shared" si="22"/>
        <v>0.40701001430615164</v>
      </c>
    </row>
    <row r="257" spans="1:14" ht="15.75" x14ac:dyDescent="0.25">
      <c r="A257" s="6">
        <v>44157</v>
      </c>
      <c r="B257" s="1">
        <v>120697</v>
      </c>
      <c r="C257" s="7">
        <f t="shared" si="26"/>
        <v>2279</v>
      </c>
      <c r="D257" s="7">
        <f t="shared" si="24"/>
        <v>82125</v>
      </c>
      <c r="G257">
        <v>2820</v>
      </c>
      <c r="H257">
        <v>35752</v>
      </c>
      <c r="I257">
        <v>6193</v>
      </c>
      <c r="J257">
        <v>408</v>
      </c>
      <c r="K257" s="13">
        <f t="shared" si="25"/>
        <v>2.3364292401633843E-2</v>
      </c>
      <c r="L257">
        <v>5729</v>
      </c>
      <c r="M257" s="1">
        <f t="shared" si="23"/>
        <v>2279</v>
      </c>
      <c r="N257" s="13">
        <f t="shared" si="22"/>
        <v>0.39780066329202302</v>
      </c>
    </row>
    <row r="258" spans="1:14" ht="15.75" x14ac:dyDescent="0.25">
      <c r="A258" s="6">
        <v>44158</v>
      </c>
      <c r="B258" s="1">
        <v>121820</v>
      </c>
      <c r="C258" s="7">
        <f t="shared" si="26"/>
        <v>1123</v>
      </c>
      <c r="D258" s="7">
        <f t="shared" si="24"/>
        <v>82416</v>
      </c>
      <c r="G258">
        <v>2880</v>
      </c>
      <c r="H258">
        <v>36524</v>
      </c>
      <c r="I258">
        <v>6350</v>
      </c>
      <c r="J258">
        <v>408</v>
      </c>
      <c r="K258" s="13">
        <f t="shared" si="25"/>
        <v>2.364143818748974E-2</v>
      </c>
      <c r="L258">
        <v>2787</v>
      </c>
      <c r="M258" s="1">
        <f t="shared" si="23"/>
        <v>1123</v>
      </c>
      <c r="N258" s="13">
        <f t="shared" si="22"/>
        <v>0.40294223179045568</v>
      </c>
    </row>
    <row r="259" spans="1:14" ht="15.75" x14ac:dyDescent="0.25">
      <c r="A259" s="6">
        <v>44159</v>
      </c>
      <c r="B259" s="1">
        <v>124966</v>
      </c>
      <c r="C259" s="7">
        <f t="shared" si="26"/>
        <v>3146</v>
      </c>
      <c r="D259" s="7">
        <f t="shared" si="24"/>
        <v>83631</v>
      </c>
      <c r="G259">
        <v>3069</v>
      </c>
      <c r="H259">
        <v>38266</v>
      </c>
      <c r="I259">
        <v>6270</v>
      </c>
      <c r="J259">
        <v>399</v>
      </c>
      <c r="K259" s="13">
        <f t="shared" si="25"/>
        <v>2.4558679960949379E-2</v>
      </c>
      <c r="L259">
        <v>7244</v>
      </c>
      <c r="M259" s="1">
        <f t="shared" si="23"/>
        <v>3146</v>
      </c>
      <c r="N259" s="13">
        <f t="shared" si="22"/>
        <v>0.43429044726670346</v>
      </c>
    </row>
    <row r="260" spans="1:14" ht="15.75" x14ac:dyDescent="0.25">
      <c r="A260" s="6">
        <v>44160</v>
      </c>
      <c r="B260" s="1">
        <v>129348</v>
      </c>
      <c r="C260" s="7">
        <f t="shared" si="26"/>
        <v>4382</v>
      </c>
      <c r="D260" s="7">
        <f t="shared" si="24"/>
        <v>86020</v>
      </c>
      <c r="G260">
        <v>3226</v>
      </c>
      <c r="H260">
        <v>40102</v>
      </c>
      <c r="I260">
        <v>6365</v>
      </c>
      <c r="J260">
        <v>392</v>
      </c>
      <c r="K260" s="13">
        <f t="shared" si="25"/>
        <v>2.494047066827473E-2</v>
      </c>
      <c r="L260">
        <v>10474</v>
      </c>
      <c r="M260" s="1">
        <f t="shared" si="23"/>
        <v>4382</v>
      </c>
      <c r="N260" s="13">
        <f t="shared" si="22"/>
        <v>0.41836929539812873</v>
      </c>
    </row>
    <row r="261" spans="1:14" ht="15.75" x14ac:dyDescent="0.25">
      <c r="A261" s="6">
        <v>44161</v>
      </c>
      <c r="B261" s="1">
        <v>133060</v>
      </c>
      <c r="C261" s="7">
        <f t="shared" si="26"/>
        <v>3712</v>
      </c>
      <c r="D261" s="7">
        <f t="shared" si="24"/>
        <v>87073</v>
      </c>
      <c r="G261">
        <v>3367</v>
      </c>
      <c r="H261">
        <v>42620</v>
      </c>
      <c r="I261">
        <v>6548</v>
      </c>
      <c r="J261">
        <v>410</v>
      </c>
      <c r="K261" s="13">
        <f t="shared" si="25"/>
        <v>2.5304373966631596E-2</v>
      </c>
      <c r="L261">
        <v>8820</v>
      </c>
      <c r="M261" s="1">
        <f t="shared" si="23"/>
        <v>3712</v>
      </c>
      <c r="N261" s="13">
        <f t="shared" si="22"/>
        <v>0.42086167800453517</v>
      </c>
    </row>
    <row r="262" spans="1:14" ht="15.75" x14ac:dyDescent="0.25">
      <c r="A262" s="6">
        <v>44162</v>
      </c>
      <c r="B262" s="1">
        <v>136628</v>
      </c>
      <c r="C262" s="7">
        <f t="shared" si="26"/>
        <v>3568</v>
      </c>
      <c r="D262" s="7">
        <f t="shared" si="24"/>
        <v>88224</v>
      </c>
      <c r="G262">
        <v>3529</v>
      </c>
      <c r="H262">
        <v>44875</v>
      </c>
      <c r="I262">
        <v>6655</v>
      </c>
      <c r="J262">
        <v>430</v>
      </c>
      <c r="K262" s="13">
        <f t="shared" si="25"/>
        <v>2.5829259009866205E-2</v>
      </c>
      <c r="L262">
        <v>9093</v>
      </c>
      <c r="M262" s="1">
        <f t="shared" si="23"/>
        <v>3568</v>
      </c>
      <c r="N262" s="13">
        <f t="shared" si="22"/>
        <v>0.3923897503574178</v>
      </c>
    </row>
    <row r="263" spans="1:14" ht="15.75" x14ac:dyDescent="0.25">
      <c r="A263" s="6">
        <v>44163</v>
      </c>
      <c r="B263" s="1">
        <v>139955</v>
      </c>
      <c r="C263" s="7">
        <f t="shared" si="26"/>
        <v>3327</v>
      </c>
      <c r="D263" s="7">
        <f t="shared" si="24"/>
        <v>89535</v>
      </c>
      <c r="G263">
        <v>3680</v>
      </c>
      <c r="H263">
        <v>46740</v>
      </c>
      <c r="I263">
        <v>6647</v>
      </c>
      <c r="J263">
        <v>436</v>
      </c>
      <c r="K263" s="13">
        <f t="shared" si="25"/>
        <v>2.629416598192276E-2</v>
      </c>
      <c r="L263">
        <v>9179</v>
      </c>
      <c r="M263" s="1">
        <f t="shared" si="23"/>
        <v>3327</v>
      </c>
      <c r="N263" s="13">
        <f t="shared" si="22"/>
        <v>0.36245778407233903</v>
      </c>
    </row>
    <row r="264" spans="1:14" ht="15.75" x14ac:dyDescent="0.25">
      <c r="A264" s="6">
        <v>44164</v>
      </c>
      <c r="B264" s="1">
        <v>141747</v>
      </c>
      <c r="C264" s="7">
        <f t="shared" si="26"/>
        <v>1792</v>
      </c>
      <c r="D264" s="7">
        <f t="shared" si="24"/>
        <v>90219</v>
      </c>
      <c r="G264">
        <v>3749</v>
      </c>
      <c r="H264">
        <v>47779</v>
      </c>
      <c r="I264">
        <v>6830</v>
      </c>
      <c r="J264">
        <v>431</v>
      </c>
      <c r="K264" s="13">
        <f t="shared" si="25"/>
        <v>2.6448531538586353E-2</v>
      </c>
      <c r="L264">
        <v>4928</v>
      </c>
      <c r="M264" s="1">
        <f t="shared" si="23"/>
        <v>1792</v>
      </c>
      <c r="N264" s="13">
        <f t="shared" si="22"/>
        <v>0.36363636363636365</v>
      </c>
    </row>
    <row r="265" spans="1:14" ht="15.75" x14ac:dyDescent="0.25">
      <c r="A265" s="6">
        <v>44165</v>
      </c>
      <c r="B265" s="1">
        <v>142486</v>
      </c>
      <c r="C265" s="7">
        <f t="shared" si="26"/>
        <v>739</v>
      </c>
      <c r="D265" s="7">
        <f t="shared" si="24"/>
        <v>90078</v>
      </c>
      <c r="G265">
        <v>3814</v>
      </c>
      <c r="H265">
        <v>48594</v>
      </c>
      <c r="I265">
        <v>6869</v>
      </c>
      <c r="J265">
        <v>430</v>
      </c>
      <c r="K265" s="13">
        <f t="shared" si="25"/>
        <v>2.6767542074309054E-2</v>
      </c>
      <c r="L265">
        <v>1965</v>
      </c>
      <c r="M265" s="1">
        <f t="shared" si="23"/>
        <v>739</v>
      </c>
      <c r="N265" s="13">
        <f t="shared" si="22"/>
        <v>0.37608142493638674</v>
      </c>
    </row>
    <row r="266" spans="1:14" ht="15.75" x14ac:dyDescent="0.25">
      <c r="A266" s="6">
        <v>44166</v>
      </c>
      <c r="B266" s="1">
        <v>145300</v>
      </c>
      <c r="C266" s="7">
        <f t="shared" si="26"/>
        <v>2814</v>
      </c>
      <c r="D266" s="7">
        <f t="shared" si="24"/>
        <v>90700</v>
      </c>
      <c r="G266">
        <v>4035</v>
      </c>
      <c r="H266">
        <v>50565</v>
      </c>
      <c r="I266">
        <v>6783</v>
      </c>
      <c r="J266">
        <v>457</v>
      </c>
      <c r="K266" s="13">
        <f t="shared" si="25"/>
        <v>2.7770130763936682E-2</v>
      </c>
      <c r="L266">
        <v>6825</v>
      </c>
      <c r="M266" s="1">
        <f t="shared" si="23"/>
        <v>2814</v>
      </c>
      <c r="N266" s="13">
        <f t="shared" si="22"/>
        <v>0.41230769230769232</v>
      </c>
    </row>
    <row r="267" spans="1:14" ht="15.75" x14ac:dyDescent="0.25">
      <c r="A267" s="6">
        <v>44167</v>
      </c>
      <c r="B267" s="1">
        <v>148775</v>
      </c>
      <c r="C267" s="7">
        <f t="shared" si="26"/>
        <v>3475</v>
      </c>
      <c r="D267" s="7">
        <f t="shared" si="24"/>
        <v>91587</v>
      </c>
      <c r="G267">
        <v>4188</v>
      </c>
      <c r="H267">
        <v>53000</v>
      </c>
      <c r="I267">
        <v>6635</v>
      </c>
      <c r="J267">
        <v>493</v>
      </c>
      <c r="K267" s="13">
        <f t="shared" si="25"/>
        <v>2.8149890774659722E-2</v>
      </c>
      <c r="L267">
        <v>9056</v>
      </c>
      <c r="M267" s="1">
        <f t="shared" si="23"/>
        <v>3475</v>
      </c>
      <c r="N267" s="13">
        <f t="shared" si="22"/>
        <v>0.38372349823321555</v>
      </c>
    </row>
    <row r="268" spans="1:14" ht="15.75" x14ac:dyDescent="0.25">
      <c r="A268" s="6">
        <v>44168</v>
      </c>
      <c r="B268" s="1">
        <v>151913</v>
      </c>
      <c r="C268" s="7">
        <f t="shared" si="26"/>
        <v>3138</v>
      </c>
      <c r="D268" s="7">
        <f t="shared" si="24"/>
        <v>92360</v>
      </c>
      <c r="G268">
        <v>4347</v>
      </c>
      <c r="H268">
        <v>55206</v>
      </c>
      <c r="I268">
        <v>6635</v>
      </c>
      <c r="J268">
        <v>523</v>
      </c>
      <c r="K268" s="13">
        <f t="shared" si="25"/>
        <v>2.8615062568707089E-2</v>
      </c>
      <c r="L268">
        <v>8478</v>
      </c>
      <c r="M268" s="1">
        <f t="shared" si="23"/>
        <v>3138</v>
      </c>
      <c r="N268" s="13">
        <f t="shared" si="22"/>
        <v>0.37013446567586694</v>
      </c>
    </row>
    <row r="269" spans="1:14" ht="15.75" x14ac:dyDescent="0.25">
      <c r="A269" s="6">
        <v>44169</v>
      </c>
      <c r="B269" s="1">
        <v>155193</v>
      </c>
      <c r="C269" s="7">
        <f t="shared" si="26"/>
        <v>3280</v>
      </c>
      <c r="D269" s="7">
        <f t="shared" si="24"/>
        <v>93549</v>
      </c>
      <c r="G269">
        <v>4503</v>
      </c>
      <c r="H269">
        <v>57141</v>
      </c>
      <c r="I269">
        <v>6766</v>
      </c>
      <c r="J269">
        <v>523</v>
      </c>
      <c r="K269" s="13">
        <f t="shared" si="25"/>
        <v>2.9015483945796523E-2</v>
      </c>
      <c r="L269">
        <v>9082</v>
      </c>
      <c r="M269" s="1">
        <f t="shared" si="23"/>
        <v>3280</v>
      </c>
      <c r="N269" s="13">
        <f t="shared" si="22"/>
        <v>0.36115393085223518</v>
      </c>
    </row>
    <row r="270" spans="1:14" ht="15.75" x14ac:dyDescent="0.25">
      <c r="A270" s="6">
        <v>44170</v>
      </c>
      <c r="B270" s="1">
        <v>158807</v>
      </c>
      <c r="C270" s="7">
        <f t="shared" si="26"/>
        <v>3614</v>
      </c>
      <c r="D270" s="7">
        <f t="shared" si="24"/>
        <v>94480</v>
      </c>
      <c r="G270">
        <v>4650</v>
      </c>
      <c r="H270">
        <v>59677</v>
      </c>
      <c r="I270">
        <v>6744</v>
      </c>
      <c r="J270">
        <v>504</v>
      </c>
      <c r="K270" s="13">
        <f t="shared" si="25"/>
        <v>2.9280825152543655E-2</v>
      </c>
      <c r="L270">
        <v>9530</v>
      </c>
      <c r="M270" s="1">
        <f t="shared" si="23"/>
        <v>3614</v>
      </c>
      <c r="N270" s="13">
        <f t="shared" si="22"/>
        <v>0.37922350472193073</v>
      </c>
    </row>
  </sheetData>
  <conditionalFormatting sqref="E6 F4:F6 E7:F32 F32:F44 E33:E44">
    <cfRule type="cellIs" dxfId="8" priority="4" operator="greaterThan">
      <formula>E3</formula>
    </cfRule>
  </conditionalFormatting>
  <conditionalFormatting sqref="A13:A270">
    <cfRule type="timePeriod" dxfId="7" priority="3" timePeriod="today">
      <formula>FLOOR(A13,1)=TODAY()</formula>
    </cfRule>
  </conditionalFormatting>
  <conditionalFormatting sqref="E45:F45">
    <cfRule type="cellIs" dxfId="6" priority="6" operator="greaterThan">
      <formula>E44</formula>
    </cfRule>
  </conditionalFormatting>
  <conditionalFormatting sqref="F46:F179">
    <cfRule type="cellIs" dxfId="5" priority="2" operator="greaterThan">
      <formula>F45</formula>
    </cfRule>
  </conditionalFormatting>
  <conditionalFormatting sqref="E46:E179">
    <cfRule type="cellIs" dxfId="4" priority="1" operator="greaterThan">
      <formula>E45</formula>
    </cfRule>
  </conditionalFormatting>
  <pageMargins left="0.7" right="0.7" top="0.75" bottom="0.75" header="0.3" footer="0.3"/>
  <pageSetup orientation="portrait" r:id="rId1"/>
  <ignoredErrors>
    <ignoredError sqref="D22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workbookViewId="0">
      <pane ySplit="1" topLeftCell="A14" activePane="bottomLeft" state="frozen"/>
      <selection pane="bottomLeft" activeCell="N21" sqref="N21"/>
    </sheetView>
  </sheetViews>
  <sheetFormatPr defaultRowHeight="15" x14ac:dyDescent="0.25"/>
  <cols>
    <col min="1" max="1" width="10.140625" bestFit="1" customWidth="1"/>
    <col min="6" max="6" width="14.5703125" bestFit="1" customWidth="1"/>
    <col min="14" max="14" width="9.5703125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2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12</v>
      </c>
      <c r="M1" s="12" t="s">
        <v>13</v>
      </c>
      <c r="N1" s="12" t="s">
        <v>14</v>
      </c>
    </row>
    <row r="2" spans="1:14" ht="15.75" x14ac:dyDescent="0.25">
      <c r="A2" s="15">
        <v>43945</v>
      </c>
      <c r="B2" s="16">
        <v>1171</v>
      </c>
      <c r="C2" s="17">
        <v>74</v>
      </c>
      <c r="D2" s="16">
        <f t="shared" ref="D2:D21" si="0">B2-SUM(G2:H2)</f>
        <v>924</v>
      </c>
      <c r="E2" s="18"/>
      <c r="F2" s="18"/>
      <c r="G2" s="19">
        <v>54</v>
      </c>
      <c r="H2" s="19">
        <v>193</v>
      </c>
      <c r="I2" s="19">
        <v>270</v>
      </c>
      <c r="J2" s="19">
        <v>37</v>
      </c>
      <c r="K2" s="20">
        <f t="shared" ref="K2:K21" si="1">G2/B2</f>
        <v>4.6114432109308282E-2</v>
      </c>
    </row>
    <row r="3" spans="1:14" ht="15.75" x14ac:dyDescent="0.25">
      <c r="A3" s="6">
        <v>43946</v>
      </c>
      <c r="B3" s="16">
        <v>1234</v>
      </c>
      <c r="C3" s="17">
        <f>B3-B2</f>
        <v>63</v>
      </c>
      <c r="D3" s="16">
        <f t="shared" si="0"/>
        <v>983</v>
      </c>
      <c r="E3" s="18">
        <f t="shared" ref="E3:F21" si="2">B3/B2</f>
        <v>1.0538001707941931</v>
      </c>
      <c r="F3" s="18">
        <f t="shared" si="2"/>
        <v>0.85135135135135132</v>
      </c>
      <c r="G3" s="19">
        <v>54</v>
      </c>
      <c r="H3" s="19">
        <v>197</v>
      </c>
      <c r="I3" s="19">
        <v>285</v>
      </c>
      <c r="J3" s="19">
        <v>41</v>
      </c>
      <c r="K3" s="20">
        <f t="shared" si="1"/>
        <v>4.3760129659643439E-2</v>
      </c>
    </row>
    <row r="4" spans="1:14" ht="15.75" x14ac:dyDescent="0.25">
      <c r="A4" s="6">
        <v>43947</v>
      </c>
      <c r="B4" s="16">
        <v>1290</v>
      </c>
      <c r="C4" s="17">
        <f>B4-B3</f>
        <v>56</v>
      </c>
      <c r="D4" s="16">
        <f t="shared" si="0"/>
        <v>1030</v>
      </c>
      <c r="E4" s="18">
        <f t="shared" si="2"/>
        <v>1.0453808752025933</v>
      </c>
      <c r="F4" s="18">
        <f t="shared" si="2"/>
        <v>0.88888888888888884</v>
      </c>
      <c r="G4" s="19">
        <v>55</v>
      </c>
      <c r="H4" s="19">
        <v>205</v>
      </c>
      <c r="I4" s="19">
        <v>292</v>
      </c>
      <c r="J4" s="19">
        <v>37</v>
      </c>
      <c r="K4" s="20">
        <f t="shared" si="1"/>
        <v>4.2635658914728682E-2</v>
      </c>
    </row>
    <row r="5" spans="1:14" ht="15.75" x14ac:dyDescent="0.25">
      <c r="A5" s="6">
        <v>43948</v>
      </c>
      <c r="B5" s="16">
        <v>1348</v>
      </c>
      <c r="C5" s="17">
        <f>B5-B4</f>
        <v>58</v>
      </c>
      <c r="D5" s="16">
        <f t="shared" si="0"/>
        <v>1086</v>
      </c>
      <c r="E5" s="18">
        <f t="shared" si="2"/>
        <v>1.0449612403100774</v>
      </c>
      <c r="F5" s="18">
        <f t="shared" si="2"/>
        <v>1.0357142857142858</v>
      </c>
      <c r="G5" s="19">
        <v>56</v>
      </c>
      <c r="H5" s="19">
        <v>206</v>
      </c>
      <c r="I5" s="19">
        <v>301</v>
      </c>
      <c r="J5" s="19">
        <v>41</v>
      </c>
      <c r="K5" s="20">
        <f t="shared" si="1"/>
        <v>4.1543026706231452E-2</v>
      </c>
    </row>
    <row r="6" spans="1:14" ht="15.75" x14ac:dyDescent="0.25">
      <c r="A6" s="6">
        <v>43949</v>
      </c>
      <c r="B6" s="16">
        <v>1387</v>
      </c>
      <c r="C6" s="17">
        <f>B6-B5</f>
        <v>39</v>
      </c>
      <c r="D6" s="16">
        <f t="shared" si="0"/>
        <v>1109</v>
      </c>
      <c r="E6" s="18">
        <f t="shared" si="2"/>
        <v>1.0289317507418398</v>
      </c>
      <c r="F6" s="18">
        <f t="shared" si="2"/>
        <v>0.67241379310344829</v>
      </c>
      <c r="G6" s="19">
        <v>56</v>
      </c>
      <c r="H6" s="19">
        <v>222</v>
      </c>
      <c r="I6" s="19">
        <v>301</v>
      </c>
      <c r="J6" s="19">
        <v>39</v>
      </c>
      <c r="K6" s="20">
        <f t="shared" si="1"/>
        <v>4.0374909877433307E-2</v>
      </c>
    </row>
    <row r="7" spans="1:14" ht="15.75" x14ac:dyDescent="0.25">
      <c r="A7" s="6">
        <v>43950</v>
      </c>
      <c r="B7" s="16">
        <v>1437</v>
      </c>
      <c r="C7" s="17">
        <f>B7-B6</f>
        <v>50</v>
      </c>
      <c r="D7" s="16">
        <f t="shared" si="0"/>
        <v>1133</v>
      </c>
      <c r="E7" s="18">
        <f t="shared" si="2"/>
        <v>1.0360490266762798</v>
      </c>
      <c r="F7" s="18">
        <f t="shared" si="2"/>
        <v>1.2820512820512822</v>
      </c>
      <c r="G7" s="19">
        <v>61</v>
      </c>
      <c r="H7" s="19">
        <v>243</v>
      </c>
      <c r="I7" s="19">
        <v>287</v>
      </c>
      <c r="J7" s="19">
        <v>39</v>
      </c>
      <c r="K7" s="20">
        <f t="shared" si="1"/>
        <v>4.2449547668754348E-2</v>
      </c>
      <c r="L7" s="19">
        <v>859</v>
      </c>
      <c r="M7">
        <v>50</v>
      </c>
    </row>
    <row r="8" spans="1:14" ht="15.75" x14ac:dyDescent="0.25">
      <c r="A8" s="6">
        <v>43951</v>
      </c>
      <c r="B8" s="16">
        <v>1488</v>
      </c>
      <c r="C8" s="17">
        <f t="shared" ref="C8:C21" si="3">B8-B7</f>
        <v>51</v>
      </c>
      <c r="D8" s="16">
        <f t="shared" si="0"/>
        <v>1157</v>
      </c>
      <c r="E8" s="18">
        <f t="shared" si="2"/>
        <v>1.0354906054279749</v>
      </c>
      <c r="F8" s="18">
        <f t="shared" si="2"/>
        <v>1.02</v>
      </c>
      <c r="G8" s="19">
        <v>65</v>
      </c>
      <c r="H8" s="19">
        <v>266</v>
      </c>
      <c r="I8" s="19">
        <v>310</v>
      </c>
      <c r="J8" s="19">
        <v>38</v>
      </c>
      <c r="K8" s="20">
        <f t="shared" si="1"/>
        <v>4.3682795698924734E-2</v>
      </c>
      <c r="L8" s="19">
        <v>1156</v>
      </c>
      <c r="M8" s="19">
        <v>51</v>
      </c>
      <c r="N8" s="22">
        <f>M8/L8</f>
        <v>4.4117647058823532E-2</v>
      </c>
    </row>
    <row r="9" spans="1:14" ht="15.75" x14ac:dyDescent="0.25">
      <c r="A9" s="6">
        <v>43952</v>
      </c>
      <c r="B9" s="16">
        <v>1541</v>
      </c>
      <c r="C9" s="17">
        <f t="shared" si="3"/>
        <v>53</v>
      </c>
      <c r="D9" s="16">
        <f t="shared" si="0"/>
        <v>1199</v>
      </c>
      <c r="E9" s="18">
        <f t="shared" si="2"/>
        <v>1.0356182795698925</v>
      </c>
      <c r="F9" s="18">
        <f t="shared" si="2"/>
        <v>1.0392156862745099</v>
      </c>
      <c r="G9" s="19">
        <v>66</v>
      </c>
      <c r="H9" s="19">
        <v>276</v>
      </c>
      <c r="I9" s="19">
        <v>317</v>
      </c>
      <c r="J9" s="19">
        <v>40</v>
      </c>
      <c r="K9" s="20">
        <f t="shared" si="1"/>
        <v>4.2829331602855292E-2</v>
      </c>
      <c r="L9" s="19">
        <v>1302</v>
      </c>
      <c r="M9" s="19">
        <v>53</v>
      </c>
      <c r="N9" s="22">
        <f t="shared" ref="N9:N21" si="4">M9/L9</f>
        <v>4.0706605222734255E-2</v>
      </c>
    </row>
    <row r="10" spans="1:14" ht="15.75" x14ac:dyDescent="0.25">
      <c r="A10" s="6">
        <v>43953</v>
      </c>
      <c r="B10" s="16">
        <v>1588</v>
      </c>
      <c r="C10" s="17">
        <f t="shared" si="3"/>
        <v>47</v>
      </c>
      <c r="D10" s="16">
        <f t="shared" si="0"/>
        <v>1232</v>
      </c>
      <c r="E10" s="18">
        <f t="shared" si="2"/>
        <v>1.0304996755353666</v>
      </c>
      <c r="F10" s="18">
        <f t="shared" si="2"/>
        <v>0.8867924528301887</v>
      </c>
      <c r="G10" s="19">
        <v>69</v>
      </c>
      <c r="H10" s="19">
        <v>287</v>
      </c>
      <c r="I10" s="19">
        <v>317</v>
      </c>
      <c r="J10" s="19">
        <v>43</v>
      </c>
      <c r="K10" s="20">
        <f t="shared" si="1"/>
        <v>4.345088161209068E-2</v>
      </c>
      <c r="L10" s="19">
        <v>1126</v>
      </c>
      <c r="M10" s="19">
        <v>47</v>
      </c>
      <c r="N10" s="22">
        <f t="shared" si="4"/>
        <v>4.1740674955595025E-2</v>
      </c>
    </row>
    <row r="11" spans="1:14" ht="15.75" x14ac:dyDescent="0.25">
      <c r="A11" s="6">
        <v>43954</v>
      </c>
      <c r="B11" s="16">
        <v>1611</v>
      </c>
      <c r="C11" s="17">
        <f t="shared" si="3"/>
        <v>23</v>
      </c>
      <c r="D11" s="16">
        <f t="shared" si="0"/>
        <v>1231</v>
      </c>
      <c r="E11" s="18">
        <f t="shared" si="2"/>
        <v>1.0144836272040303</v>
      </c>
      <c r="F11" s="18">
        <f t="shared" si="2"/>
        <v>0.48936170212765956</v>
      </c>
      <c r="G11" s="19">
        <v>72</v>
      </c>
      <c r="H11" s="19">
        <v>308</v>
      </c>
      <c r="I11" s="19">
        <v>321</v>
      </c>
      <c r="J11" s="19">
        <v>40</v>
      </c>
      <c r="K11" s="20">
        <f t="shared" si="1"/>
        <v>4.4692737430167599E-2</v>
      </c>
      <c r="L11" s="19">
        <v>982</v>
      </c>
      <c r="M11" s="19">
        <v>23</v>
      </c>
      <c r="N11" s="22">
        <f t="shared" si="4"/>
        <v>2.3421588594704685E-2</v>
      </c>
    </row>
    <row r="12" spans="1:14" ht="15.75" x14ac:dyDescent="0.25">
      <c r="A12" s="6">
        <v>43955</v>
      </c>
      <c r="B12" s="16">
        <v>1632</v>
      </c>
      <c r="C12" s="17">
        <f t="shared" si="3"/>
        <v>21</v>
      </c>
      <c r="D12" s="16">
        <f t="shared" si="0"/>
        <v>1237</v>
      </c>
      <c r="E12" s="18">
        <f t="shared" si="2"/>
        <v>1.0130353817504656</v>
      </c>
      <c r="F12" s="18">
        <f t="shared" si="2"/>
        <v>0.91304347826086951</v>
      </c>
      <c r="G12" s="19">
        <v>74</v>
      </c>
      <c r="H12" s="19">
        <v>321</v>
      </c>
      <c r="I12" s="19">
        <v>321</v>
      </c>
      <c r="J12" s="19">
        <v>40</v>
      </c>
      <c r="K12" s="20">
        <f t="shared" si="1"/>
        <v>4.5343137254901959E-2</v>
      </c>
      <c r="L12" s="19">
        <v>527</v>
      </c>
      <c r="M12" s="19">
        <v>21</v>
      </c>
      <c r="N12" s="22">
        <f t="shared" si="4"/>
        <v>3.9848197343453511E-2</v>
      </c>
    </row>
    <row r="13" spans="1:14" ht="15.75" x14ac:dyDescent="0.25">
      <c r="A13" s="6">
        <v>43956</v>
      </c>
      <c r="B13" s="16">
        <v>1689</v>
      </c>
      <c r="C13" s="17">
        <f t="shared" si="3"/>
        <v>57</v>
      </c>
      <c r="D13" s="16">
        <f t="shared" si="0"/>
        <v>1269</v>
      </c>
      <c r="E13" s="18">
        <f t="shared" si="2"/>
        <v>1.0349264705882353</v>
      </c>
      <c r="F13" s="18">
        <f t="shared" si="2"/>
        <v>2.7142857142857144</v>
      </c>
      <c r="G13" s="19">
        <v>78</v>
      </c>
      <c r="H13" s="19">
        <v>342</v>
      </c>
      <c r="I13" s="19">
        <v>316</v>
      </c>
      <c r="J13" s="19">
        <v>37</v>
      </c>
      <c r="K13" s="20">
        <f t="shared" si="1"/>
        <v>4.6181172291296625E-2</v>
      </c>
      <c r="L13" s="19">
        <v>1158</v>
      </c>
      <c r="M13" s="19">
        <v>57</v>
      </c>
      <c r="N13" s="22">
        <f t="shared" si="4"/>
        <v>4.9222797927461141E-2</v>
      </c>
    </row>
    <row r="14" spans="1:14" ht="15.75" x14ac:dyDescent="0.25">
      <c r="A14" s="6">
        <v>43957</v>
      </c>
      <c r="B14" s="16">
        <v>1758</v>
      </c>
      <c r="C14" s="17">
        <f t="shared" si="3"/>
        <v>69</v>
      </c>
      <c r="D14" s="16">
        <f t="shared" si="0"/>
        <v>1316</v>
      </c>
      <c r="E14" s="18">
        <f t="shared" si="2"/>
        <v>1.0408525754884548</v>
      </c>
      <c r="F14" s="18">
        <f t="shared" si="2"/>
        <v>1.2105263157894737</v>
      </c>
      <c r="G14" s="19">
        <v>82</v>
      </c>
      <c r="H14" s="19">
        <v>360</v>
      </c>
      <c r="I14" s="19">
        <v>316</v>
      </c>
      <c r="J14" s="19">
        <v>39</v>
      </c>
      <c r="K14" s="20">
        <f t="shared" si="1"/>
        <v>4.6643913538111488E-2</v>
      </c>
      <c r="L14" s="19">
        <v>1465</v>
      </c>
      <c r="M14" s="19">
        <v>68</v>
      </c>
      <c r="N14" s="22">
        <f t="shared" si="4"/>
        <v>4.6416382252559729E-2</v>
      </c>
    </row>
    <row r="15" spans="1:14" ht="15.75" x14ac:dyDescent="0.25">
      <c r="A15" s="6">
        <v>43958</v>
      </c>
      <c r="B15" s="16">
        <v>1811</v>
      </c>
      <c r="C15" s="17">
        <f t="shared" si="3"/>
        <v>53</v>
      </c>
      <c r="D15" s="16">
        <f t="shared" si="0"/>
        <v>1343</v>
      </c>
      <c r="E15" s="18">
        <f t="shared" si="2"/>
        <v>1.0301478953356087</v>
      </c>
      <c r="F15" s="18">
        <f t="shared" si="2"/>
        <v>0.76811594202898548</v>
      </c>
      <c r="G15" s="19">
        <v>84</v>
      </c>
      <c r="H15" s="19">
        <v>384</v>
      </c>
      <c r="I15" s="19">
        <v>353</v>
      </c>
      <c r="J15" s="19">
        <v>38</v>
      </c>
      <c r="K15" s="20">
        <f t="shared" si="1"/>
        <v>4.6383213694091659E-2</v>
      </c>
      <c r="L15" s="19">
        <v>1163</v>
      </c>
      <c r="M15" s="19">
        <v>53</v>
      </c>
      <c r="N15" s="22">
        <f t="shared" si="4"/>
        <v>4.5571797076526227E-2</v>
      </c>
    </row>
    <row r="16" spans="1:14" ht="15.75" x14ac:dyDescent="0.25">
      <c r="A16" s="6">
        <v>43959</v>
      </c>
      <c r="B16" s="16">
        <v>1865</v>
      </c>
      <c r="C16" s="17">
        <f t="shared" si="3"/>
        <v>54</v>
      </c>
      <c r="D16" s="16">
        <f t="shared" si="0"/>
        <v>1380</v>
      </c>
      <c r="E16" s="18">
        <f t="shared" si="2"/>
        <v>1.0298177802319162</v>
      </c>
      <c r="F16" s="18">
        <f t="shared" si="2"/>
        <v>1.0188679245283019</v>
      </c>
      <c r="G16" s="19">
        <v>84</v>
      </c>
      <c r="H16" s="19">
        <v>401</v>
      </c>
      <c r="I16" s="19">
        <v>355</v>
      </c>
      <c r="J16" s="19">
        <v>43</v>
      </c>
      <c r="K16" s="20">
        <f t="shared" si="1"/>
        <v>4.5040214477211793E-2</v>
      </c>
      <c r="L16" s="19">
        <v>1397</v>
      </c>
      <c r="M16" s="19">
        <v>54</v>
      </c>
      <c r="N16" s="22">
        <f t="shared" si="4"/>
        <v>3.865425912670007E-2</v>
      </c>
    </row>
    <row r="17" spans="1:14" ht="15.75" x14ac:dyDescent="0.25">
      <c r="A17" s="6">
        <v>43960</v>
      </c>
      <c r="B17" s="16">
        <v>1911</v>
      </c>
      <c r="C17" s="17">
        <f t="shared" si="3"/>
        <v>46</v>
      </c>
      <c r="D17" s="16">
        <f t="shared" si="0"/>
        <v>1401</v>
      </c>
      <c r="E17" s="18">
        <f t="shared" si="2"/>
        <v>1.0246648793565685</v>
      </c>
      <c r="F17" s="18">
        <f t="shared" si="2"/>
        <v>0.85185185185185186</v>
      </c>
      <c r="G17" s="19">
        <v>88</v>
      </c>
      <c r="H17" s="19">
        <v>422</v>
      </c>
      <c r="I17" s="19">
        <v>380</v>
      </c>
      <c r="J17" s="19">
        <v>49</v>
      </c>
      <c r="K17" s="20">
        <f t="shared" si="1"/>
        <v>4.6049188906331764E-2</v>
      </c>
      <c r="L17" s="19">
        <v>1777</v>
      </c>
      <c r="M17" s="19">
        <v>46</v>
      </c>
      <c r="N17" s="23">
        <f t="shared" si="4"/>
        <v>2.5886325267304444E-2</v>
      </c>
    </row>
    <row r="18" spans="1:14" ht="15.75" x14ac:dyDescent="0.25">
      <c r="A18" s="6">
        <v>43961</v>
      </c>
      <c r="B18" s="16">
        <v>1955</v>
      </c>
      <c r="C18" s="17">
        <f t="shared" si="3"/>
        <v>44</v>
      </c>
      <c r="D18" s="16">
        <f t="shared" si="0"/>
        <v>1421</v>
      </c>
      <c r="E18" s="18">
        <f t="shared" si="2"/>
        <v>1.023024594453166</v>
      </c>
      <c r="F18" s="18">
        <f t="shared" si="2"/>
        <v>0.95652173913043481</v>
      </c>
      <c r="G18" s="19">
        <v>90</v>
      </c>
      <c r="H18" s="19">
        <v>444</v>
      </c>
      <c r="I18" s="19">
        <v>389</v>
      </c>
      <c r="J18" s="19">
        <v>56</v>
      </c>
      <c r="K18" s="20">
        <f t="shared" si="1"/>
        <v>4.6035805626598467E-2</v>
      </c>
      <c r="L18" s="19">
        <v>1126</v>
      </c>
      <c r="M18" s="19">
        <v>44</v>
      </c>
      <c r="N18" s="23">
        <f t="shared" si="4"/>
        <v>3.9076376554174071E-2</v>
      </c>
    </row>
    <row r="19" spans="1:14" ht="15.75" x14ac:dyDescent="0.25">
      <c r="A19" s="6">
        <v>43962</v>
      </c>
      <c r="B19" s="16">
        <v>1981</v>
      </c>
      <c r="C19" s="17">
        <f t="shared" si="3"/>
        <v>26</v>
      </c>
      <c r="D19" s="16">
        <f t="shared" si="0"/>
        <v>1430</v>
      </c>
      <c r="E19" s="18">
        <f t="shared" si="2"/>
        <v>1.0132992327365729</v>
      </c>
      <c r="F19" s="18">
        <f t="shared" si="2"/>
        <v>0.59090909090909094</v>
      </c>
      <c r="G19" s="19">
        <v>90</v>
      </c>
      <c r="H19" s="19">
        <v>461</v>
      </c>
      <c r="I19" s="19">
        <v>385</v>
      </c>
      <c r="J19" s="19">
        <v>58</v>
      </c>
      <c r="K19" s="20">
        <f t="shared" si="1"/>
        <v>4.5431600201918221E-2</v>
      </c>
      <c r="L19" s="19">
        <v>403</v>
      </c>
      <c r="M19" s="19">
        <v>26</v>
      </c>
      <c r="N19" s="23">
        <f t="shared" si="4"/>
        <v>6.4516129032258063E-2</v>
      </c>
    </row>
    <row r="20" spans="1:14" ht="15.75" x14ac:dyDescent="0.25">
      <c r="A20" s="6">
        <v>43963</v>
      </c>
      <c r="B20" s="16">
        <v>2004</v>
      </c>
      <c r="C20" s="17">
        <f t="shared" si="3"/>
        <v>23</v>
      </c>
      <c r="D20" s="16">
        <f t="shared" si="0"/>
        <v>1435</v>
      </c>
      <c r="E20" s="18">
        <f t="shared" si="2"/>
        <v>1.0116102978293791</v>
      </c>
      <c r="F20" s="18">
        <f t="shared" si="2"/>
        <v>0.88461538461538458</v>
      </c>
      <c r="G20" s="19">
        <v>93</v>
      </c>
      <c r="H20" s="19">
        <v>476</v>
      </c>
      <c r="I20" s="19">
        <v>368</v>
      </c>
      <c r="J20" s="19">
        <v>50</v>
      </c>
      <c r="K20" s="20">
        <f t="shared" si="1"/>
        <v>4.6407185628742513E-2</v>
      </c>
      <c r="L20" s="19">
        <v>1079</v>
      </c>
      <c r="M20" s="19">
        <v>23</v>
      </c>
      <c r="N20" s="23">
        <f t="shared" si="4"/>
        <v>2.1316033364226137E-2</v>
      </c>
    </row>
    <row r="21" spans="1:14" ht="15.75" x14ac:dyDescent="0.25">
      <c r="A21" s="6">
        <v>43964</v>
      </c>
      <c r="B21" s="16">
        <v>2069</v>
      </c>
      <c r="C21" s="17">
        <f t="shared" si="3"/>
        <v>65</v>
      </c>
      <c r="D21" s="16">
        <f t="shared" si="0"/>
        <v>1474</v>
      </c>
      <c r="E21" s="18">
        <f t="shared" si="2"/>
        <v>1.032435129740519</v>
      </c>
      <c r="F21" s="18">
        <f t="shared" si="2"/>
        <v>2.8260869565217392</v>
      </c>
      <c r="G21" s="19">
        <v>96</v>
      </c>
      <c r="H21" s="19">
        <v>499</v>
      </c>
      <c r="I21" s="19">
        <v>365</v>
      </c>
      <c r="J21" s="19">
        <v>51</v>
      </c>
      <c r="K21" s="20">
        <f t="shared" si="1"/>
        <v>4.6399226679555337E-2</v>
      </c>
      <c r="L21" s="19">
        <v>1387</v>
      </c>
      <c r="M21" s="19">
        <v>65</v>
      </c>
      <c r="N21" s="23">
        <f t="shared" si="4"/>
        <v>4.686373467916366E-2</v>
      </c>
    </row>
    <row r="22" spans="1:14" ht="15.75" x14ac:dyDescent="0.25">
      <c r="A22" s="6">
        <v>43965</v>
      </c>
      <c r="C22" s="17"/>
    </row>
    <row r="23" spans="1:14" ht="15.75" x14ac:dyDescent="0.25">
      <c r="A23" s="6">
        <v>43966</v>
      </c>
    </row>
    <row r="24" spans="1:14" ht="15.75" x14ac:dyDescent="0.25">
      <c r="A24" s="6">
        <v>43967</v>
      </c>
    </row>
    <row r="25" spans="1:14" ht="15.75" x14ac:dyDescent="0.25">
      <c r="A25" s="6">
        <v>43968</v>
      </c>
    </row>
    <row r="26" spans="1:14" ht="15.75" x14ac:dyDescent="0.25">
      <c r="A26" s="6">
        <v>43969</v>
      </c>
    </row>
  </sheetData>
  <conditionalFormatting sqref="A2:A26">
    <cfRule type="timePeriod" dxfId="3" priority="1" timePeriod="today">
      <formula>FLOOR(A2,1)=TODAY()</formula>
    </cfRule>
  </conditionalFormatting>
  <conditionalFormatting sqref="E2:F21">
    <cfRule type="cellIs" dxfId="2" priority="5" operator="greaterThan">
      <formula>#REF!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B4" sqref="B4"/>
    </sheetView>
  </sheetViews>
  <sheetFormatPr defaultRowHeight="15" x14ac:dyDescent="0.25"/>
  <cols>
    <col min="1" max="1" width="10.140625" bestFit="1" customWidth="1"/>
  </cols>
  <sheetData>
    <row r="1" spans="1:4" ht="15.75" x14ac:dyDescent="0.25">
      <c r="A1" s="6">
        <v>43950</v>
      </c>
      <c r="B1" s="3">
        <v>83</v>
      </c>
      <c r="C1" s="4"/>
      <c r="D1" s="4"/>
    </row>
    <row r="2" spans="1:4" ht="15.75" x14ac:dyDescent="0.25">
      <c r="A2" s="6">
        <v>43951</v>
      </c>
      <c r="B2" s="3">
        <v>103</v>
      </c>
      <c r="C2" s="4">
        <f>B2-B1</f>
        <v>20</v>
      </c>
      <c r="D2" s="4">
        <f>B2/B1</f>
        <v>1.2409638554216869</v>
      </c>
    </row>
    <row r="3" spans="1:4" ht="15.75" x14ac:dyDescent="0.25">
      <c r="A3" s="6">
        <v>43952</v>
      </c>
      <c r="B3" s="3">
        <v>111</v>
      </c>
      <c r="C3" s="4">
        <f>B3-B2</f>
        <v>8</v>
      </c>
      <c r="D3" s="4">
        <f t="shared" ref="D3:D8" si="0">B3/B2</f>
        <v>1.0776699029126213</v>
      </c>
    </row>
    <row r="4" spans="1:4" ht="15.75" x14ac:dyDescent="0.25">
      <c r="A4" s="6">
        <v>43953</v>
      </c>
      <c r="B4" s="3">
        <f t="shared" ref="B4:B8" si="1">B3*$D$2</f>
        <v>137.74698795180723</v>
      </c>
      <c r="C4" s="4"/>
      <c r="D4" s="4">
        <f t="shared" si="0"/>
        <v>1.2409638554216866</v>
      </c>
    </row>
    <row r="5" spans="1:4" ht="15.75" x14ac:dyDescent="0.25">
      <c r="A5" s="6">
        <v>43954</v>
      </c>
      <c r="B5" s="3">
        <f t="shared" si="1"/>
        <v>170.93903324139936</v>
      </c>
      <c r="C5" s="4"/>
      <c r="D5" s="4">
        <f t="shared" si="0"/>
        <v>1.2409638554216869</v>
      </c>
    </row>
    <row r="6" spans="1:4" ht="15.75" x14ac:dyDescent="0.25">
      <c r="A6" s="6">
        <v>43955</v>
      </c>
      <c r="B6" s="3">
        <f t="shared" si="1"/>
        <v>212.12916173330282</v>
      </c>
      <c r="C6" s="4"/>
      <c r="D6" s="4">
        <f t="shared" si="0"/>
        <v>1.2409638554216869</v>
      </c>
    </row>
    <row r="7" spans="1:4" ht="15.75" x14ac:dyDescent="0.25">
      <c r="A7" s="6">
        <v>43956</v>
      </c>
      <c r="B7" s="3">
        <f t="shared" si="1"/>
        <v>263.24462239193002</v>
      </c>
      <c r="C7" s="4"/>
      <c r="D7" s="4">
        <f t="shared" si="0"/>
        <v>1.2409638554216869</v>
      </c>
    </row>
    <row r="8" spans="1:4" ht="15.75" x14ac:dyDescent="0.25">
      <c r="A8" s="6">
        <v>43957</v>
      </c>
      <c r="B8" s="3">
        <f t="shared" si="1"/>
        <v>326.6770615225156</v>
      </c>
      <c r="C8" s="4"/>
      <c r="D8" s="4">
        <f t="shared" si="0"/>
        <v>1.2409638554216869</v>
      </c>
    </row>
  </sheetData>
  <conditionalFormatting sqref="A1:A8">
    <cfRule type="timePeriod" dxfId="1" priority="1" timePeriod="today">
      <formula>FLOOR(A1,1)=TODAY()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17-00</vt:lpstr>
      <vt:lpstr>8-00</vt:lpstr>
      <vt:lpstr>vidin</vt:lpstr>
      <vt:lpstr>'17-00'!walnutphp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plamenorama</dc:creator>
  <cp:lastModifiedBy>user</cp:lastModifiedBy>
  <dcterms:created xsi:type="dcterms:W3CDTF">2020-03-16T08:04:43Z</dcterms:created>
  <dcterms:modified xsi:type="dcterms:W3CDTF">2020-12-05T10:49:01Z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08736cbb-56a8-4870-b958-4ffce8769c1c</vt:lpwstr>
  </property>
</Properties>
</file>