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437" i="1" l="1"/>
  <c r="M437" i="1" s="1"/>
  <c r="N437" i="1" s="1"/>
  <c r="K437" i="1"/>
  <c r="C438" i="1"/>
  <c r="M438" i="1" s="1"/>
  <c r="N438" i="1" s="1"/>
  <c r="K438" i="1"/>
  <c r="C439" i="1"/>
  <c r="M439" i="1" s="1"/>
  <c r="N439" i="1" s="1"/>
  <c r="K439" i="1"/>
  <c r="C440" i="1"/>
  <c r="M440" i="1" s="1"/>
  <c r="N440" i="1" s="1"/>
  <c r="K440" i="1"/>
  <c r="C441" i="1"/>
  <c r="M441" i="1" s="1"/>
  <c r="N441" i="1" s="1"/>
  <c r="K441" i="1"/>
  <c r="C442" i="1"/>
  <c r="M442" i="1" s="1"/>
  <c r="N442" i="1" s="1"/>
  <c r="K442" i="1"/>
  <c r="C432" i="1" l="1"/>
  <c r="M432" i="1" s="1"/>
  <c r="N432" i="1" s="1"/>
  <c r="D432" i="1"/>
  <c r="K432" i="1"/>
  <c r="C433" i="1"/>
  <c r="M433" i="1" s="1"/>
  <c r="N433" i="1" s="1"/>
  <c r="D433" i="1"/>
  <c r="K433" i="1"/>
  <c r="C434" i="1"/>
  <c r="M434" i="1" s="1"/>
  <c r="N434" i="1" s="1"/>
  <c r="K434" i="1"/>
  <c r="C435" i="1"/>
  <c r="M435" i="1" s="1"/>
  <c r="N435" i="1" s="1"/>
  <c r="K435" i="1"/>
  <c r="C436" i="1"/>
  <c r="M436" i="1" s="1"/>
  <c r="N436" i="1" s="1"/>
  <c r="K436" i="1"/>
  <c r="C429" i="1" l="1"/>
  <c r="M429" i="1" s="1"/>
  <c r="N429" i="1" s="1"/>
  <c r="D429" i="1"/>
  <c r="K429" i="1"/>
  <c r="C430" i="1"/>
  <c r="M430" i="1" s="1"/>
  <c r="N430" i="1" s="1"/>
  <c r="D430" i="1"/>
  <c r="K430" i="1"/>
  <c r="C431" i="1"/>
  <c r="M431" i="1" s="1"/>
  <c r="N431" i="1" s="1"/>
  <c r="D431" i="1"/>
  <c r="K431" i="1"/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<sst xmlns="http://schemas.openxmlformats.org/spreadsheetml/2006/main" count="38" uniqueCount="17">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</sst>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2"/>
  <sheetViews>
    <sheetView tabSelected="1" workbookViewId="0">
      <pane ySplit="1" topLeftCell="A432" activePane="bottomLeft" state="frozen"/>
      <selection pane="bottomLeft" activeCell="L442" sqref="L44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  <row r="429" spans="1:14" ht="15.75" x14ac:dyDescent="0.25">
      <c r="A429" s="6">
        <v>44331</v>
      </c>
      <c r="B429" s="1">
        <v>413838</v>
      </c>
      <c r="C429" s="7">
        <f t="shared" ref="C429:C431" si="45">B429-B428</f>
        <v>518</v>
      </c>
      <c r="D429" s="7">
        <f t="shared" ref="D429:D431" si="46">B429-SUM(G429:H429)</f>
        <v>34602</v>
      </c>
      <c r="G429">
        <v>17243</v>
      </c>
      <c r="H429">
        <v>361993</v>
      </c>
      <c r="I429">
        <v>4832</v>
      </c>
      <c r="J429">
        <v>504</v>
      </c>
      <c r="K429" s="13">
        <f t="shared" ref="K429:K431" si="47">G429/B429</f>
        <v>4.1666062565544969E-2</v>
      </c>
      <c r="L429">
        <v>14126</v>
      </c>
      <c r="M429" s="1">
        <f t="shared" ref="M429:M431" si="48">C429</f>
        <v>518</v>
      </c>
      <c r="N429" s="13">
        <f t="shared" ref="N429:N431" si="49">M429/L429</f>
        <v>3.6669970267591674E-2</v>
      </c>
    </row>
    <row r="430" spans="1:14" ht="15.75" x14ac:dyDescent="0.25">
      <c r="A430" s="6">
        <v>44332</v>
      </c>
      <c r="B430" s="1">
        <v>414041</v>
      </c>
      <c r="C430" s="7">
        <f t="shared" si="45"/>
        <v>203</v>
      </c>
      <c r="D430" s="7">
        <f t="shared" si="46"/>
        <v>34464</v>
      </c>
      <c r="G430">
        <v>17250</v>
      </c>
      <c r="H430">
        <v>362327</v>
      </c>
      <c r="I430">
        <v>4839</v>
      </c>
      <c r="J430">
        <v>501</v>
      </c>
      <c r="K430" s="13">
        <f t="shared" si="47"/>
        <v>4.1662540666262522E-2</v>
      </c>
      <c r="L430">
        <v>7281</v>
      </c>
      <c r="M430" s="1">
        <f t="shared" si="48"/>
        <v>203</v>
      </c>
      <c r="N430" s="13">
        <f t="shared" si="49"/>
        <v>2.7880785606372752E-2</v>
      </c>
    </row>
    <row r="431" spans="1:14" ht="15.75" x14ac:dyDescent="0.25">
      <c r="A431" s="6">
        <v>44333</v>
      </c>
      <c r="B431" s="1">
        <v>414192</v>
      </c>
      <c r="C431" s="7">
        <f t="shared" si="45"/>
        <v>151</v>
      </c>
      <c r="D431" s="7">
        <f t="shared" si="46"/>
        <v>34458</v>
      </c>
      <c r="G431">
        <v>17259</v>
      </c>
      <c r="H431">
        <v>362475</v>
      </c>
      <c r="I431">
        <v>4858</v>
      </c>
      <c r="J431">
        <v>499</v>
      </c>
      <c r="K431" s="13">
        <f t="shared" si="47"/>
        <v>4.1669081005910304E-2</v>
      </c>
      <c r="L431">
        <v>4309</v>
      </c>
      <c r="M431" s="1">
        <f t="shared" si="48"/>
        <v>151</v>
      </c>
      <c r="N431" s="13">
        <f t="shared" si="49"/>
        <v>3.5042933395219307E-2</v>
      </c>
    </row>
    <row r="432" spans="1:14" ht="15.75" x14ac:dyDescent="0.25">
      <c r="A432" s="6">
        <v>44334</v>
      </c>
      <c r="B432" s="1">
        <v>414869</v>
      </c>
      <c r="C432" s="7">
        <f t="shared" ref="C432:C436" si="50">B432-B431</f>
        <v>677</v>
      </c>
      <c r="D432" s="7">
        <f t="shared" ref="D432:D433" si="51">B432-SUM(G432:H432)</f>
        <v>32844</v>
      </c>
      <c r="G432">
        <v>17343</v>
      </c>
      <c r="H432">
        <v>364682</v>
      </c>
      <c r="I432">
        <v>4592</v>
      </c>
      <c r="J432">
        <v>490</v>
      </c>
      <c r="K432" s="13">
        <f t="shared" ref="K432:K436" si="52">G432/B432</f>
        <v>4.180355726747479E-2</v>
      </c>
      <c r="L432">
        <v>16505</v>
      </c>
      <c r="M432" s="1">
        <f t="shared" ref="M432:M436" si="53">C432</f>
        <v>677</v>
      </c>
      <c r="N432" s="13">
        <f t="shared" ref="N432:N436" si="54">M432/L432</f>
        <v>4.1017873371705545E-2</v>
      </c>
    </row>
    <row r="433" spans="1:14" ht="15.75" x14ac:dyDescent="0.25">
      <c r="A433" s="6">
        <v>44335</v>
      </c>
      <c r="B433" s="1">
        <v>415326</v>
      </c>
      <c r="C433" s="7">
        <f t="shared" si="50"/>
        <v>457</v>
      </c>
      <c r="D433" s="7">
        <f t="shared" si="51"/>
        <v>30483</v>
      </c>
      <c r="G433">
        <v>17379</v>
      </c>
      <c r="H433">
        <v>367464</v>
      </c>
      <c r="I433">
        <v>4379</v>
      </c>
      <c r="J433">
        <v>485</v>
      </c>
      <c r="K433" s="13">
        <f t="shared" si="52"/>
        <v>4.1844238020253971E-2</v>
      </c>
      <c r="L433">
        <v>13794</v>
      </c>
      <c r="M433" s="1">
        <f t="shared" si="53"/>
        <v>457</v>
      </c>
      <c r="N433" s="13">
        <f t="shared" si="54"/>
        <v>3.3130346527475714E-2</v>
      </c>
    </row>
    <row r="434" spans="1:14" ht="15.75" x14ac:dyDescent="0.25">
      <c r="A434" s="6">
        <v>44336</v>
      </c>
      <c r="B434" s="1">
        <v>415687</v>
      </c>
      <c r="C434" s="7">
        <f t="shared" si="50"/>
        <v>361</v>
      </c>
      <c r="D434" s="7">
        <v>369781</v>
      </c>
      <c r="G434">
        <v>17416</v>
      </c>
      <c r="H434">
        <v>362475</v>
      </c>
      <c r="I434">
        <v>4201</v>
      </c>
      <c r="J434">
        <v>460</v>
      </c>
      <c r="K434" s="13">
        <f t="shared" si="52"/>
        <v>4.1896908010113379E-2</v>
      </c>
      <c r="L434">
        <v>11061</v>
      </c>
      <c r="M434" s="1">
        <f t="shared" si="53"/>
        <v>361</v>
      </c>
      <c r="N434" s="13">
        <f t="shared" si="54"/>
        <v>3.2637193743784466E-2</v>
      </c>
    </row>
    <row r="435" spans="1:14" ht="15.75" x14ac:dyDescent="0.25">
      <c r="A435" s="6">
        <v>44337</v>
      </c>
      <c r="B435" s="1">
        <v>416055</v>
      </c>
      <c r="C435" s="7">
        <f t="shared" si="50"/>
        <v>368</v>
      </c>
      <c r="D435" s="7">
        <v>369781</v>
      </c>
      <c r="G435">
        <v>17447</v>
      </c>
      <c r="H435">
        <v>371555</v>
      </c>
      <c r="I435">
        <v>4073</v>
      </c>
      <c r="J435">
        <v>442</v>
      </c>
      <c r="K435" s="13">
        <f t="shared" si="52"/>
        <v>4.193435963995145E-2</v>
      </c>
      <c r="L435">
        <v>13165</v>
      </c>
      <c r="M435" s="1">
        <f t="shared" si="53"/>
        <v>368</v>
      </c>
      <c r="N435" s="13">
        <f t="shared" si="54"/>
        <v>2.7952905431067224E-2</v>
      </c>
    </row>
    <row r="436" spans="1:14" ht="15.75" x14ac:dyDescent="0.25">
      <c r="A436" s="6">
        <v>44338</v>
      </c>
      <c r="B436" s="1">
        <v>416417</v>
      </c>
      <c r="C436" s="7">
        <f t="shared" si="50"/>
        <v>362</v>
      </c>
      <c r="D436" s="7">
        <v>369781</v>
      </c>
      <c r="G436">
        <v>17474</v>
      </c>
      <c r="H436">
        <v>372968</v>
      </c>
      <c r="I436">
        <v>3849</v>
      </c>
      <c r="J436">
        <v>417</v>
      </c>
      <c r="K436" s="13">
        <f t="shared" si="52"/>
        <v>4.1962744076250488E-2</v>
      </c>
      <c r="L436">
        <v>14466</v>
      </c>
      <c r="M436" s="1">
        <f t="shared" si="53"/>
        <v>362</v>
      </c>
      <c r="N436" s="13">
        <f t="shared" si="54"/>
        <v>2.5024194663348542E-2</v>
      </c>
    </row>
    <row r="437" spans="1:14" ht="15.75" x14ac:dyDescent="0.25">
      <c r="A437" s="6">
        <v>44339</v>
      </c>
      <c r="B437" s="1">
        <v>416565</v>
      </c>
      <c r="C437" s="7">
        <f t="shared" ref="C437:C442" si="55">B437-B436</f>
        <v>148</v>
      </c>
      <c r="D437" s="7">
        <v>369781</v>
      </c>
      <c r="G437">
        <v>17487</v>
      </c>
      <c r="H437">
        <v>373202</v>
      </c>
      <c r="I437">
        <v>3817</v>
      </c>
      <c r="J437">
        <v>410</v>
      </c>
      <c r="K437" s="13">
        <f t="shared" ref="K437:K442" si="56">G437/B437</f>
        <v>4.1979042886464299E-2</v>
      </c>
      <c r="L437">
        <v>5976</v>
      </c>
      <c r="M437" s="1">
        <f t="shared" ref="M437:M442" si="57">C437</f>
        <v>148</v>
      </c>
      <c r="N437" s="13">
        <f t="shared" ref="N437:N442" si="58">M437/L437</f>
        <v>2.4765729585006693E-2</v>
      </c>
    </row>
    <row r="438" spans="1:14" ht="15.75" x14ac:dyDescent="0.25">
      <c r="A438" s="6">
        <v>44340</v>
      </c>
      <c r="B438" s="1">
        <v>416646</v>
      </c>
      <c r="C438" s="7">
        <f t="shared" si="55"/>
        <v>81</v>
      </c>
      <c r="D438" s="7">
        <v>369781</v>
      </c>
      <c r="G438">
        <v>17496</v>
      </c>
      <c r="H438">
        <v>373385</v>
      </c>
      <c r="I438">
        <v>3807</v>
      </c>
      <c r="J438">
        <v>402</v>
      </c>
      <c r="K438" s="13">
        <f t="shared" si="56"/>
        <v>4.1992482827148229E-2</v>
      </c>
      <c r="L438">
        <v>6716</v>
      </c>
      <c r="M438" s="1">
        <f t="shared" si="57"/>
        <v>81</v>
      </c>
      <c r="N438" s="13">
        <f t="shared" si="58"/>
        <v>1.2060750446694461E-2</v>
      </c>
    </row>
    <row r="439" spans="1:14" ht="15.75" x14ac:dyDescent="0.25">
      <c r="A439" s="6">
        <v>44341</v>
      </c>
      <c r="B439" s="1">
        <v>416727</v>
      </c>
      <c r="C439" s="7">
        <f t="shared" si="55"/>
        <v>81</v>
      </c>
      <c r="D439" s="7">
        <v>369781</v>
      </c>
      <c r="G439">
        <v>17513</v>
      </c>
      <c r="H439">
        <v>373703</v>
      </c>
      <c r="I439">
        <v>3781</v>
      </c>
      <c r="J439">
        <v>406</v>
      </c>
      <c r="K439" s="13">
        <f t="shared" si="56"/>
        <v>4.2025114763382262E-2</v>
      </c>
      <c r="L439">
        <v>4550</v>
      </c>
      <c r="M439" s="1">
        <f t="shared" si="57"/>
        <v>81</v>
      </c>
      <c r="N439" s="13">
        <f t="shared" si="58"/>
        <v>1.7802197802197803E-2</v>
      </c>
    </row>
    <row r="440" spans="1:14" ht="15.75" x14ac:dyDescent="0.25">
      <c r="A440" s="6">
        <v>44342</v>
      </c>
      <c r="B440" s="1">
        <v>417133</v>
      </c>
      <c r="C440" s="7">
        <f t="shared" si="55"/>
        <v>406</v>
      </c>
      <c r="D440" s="7">
        <v>369781</v>
      </c>
      <c r="G440">
        <v>17581</v>
      </c>
      <c r="H440">
        <v>376126</v>
      </c>
      <c r="I440">
        <v>3533</v>
      </c>
      <c r="J440">
        <v>383</v>
      </c>
      <c r="K440" s="13">
        <f t="shared" si="56"/>
        <v>4.2147228821502972E-2</v>
      </c>
      <c r="L440">
        <v>13839</v>
      </c>
      <c r="M440" s="1">
        <f t="shared" si="57"/>
        <v>406</v>
      </c>
      <c r="N440" s="13">
        <f t="shared" si="58"/>
        <v>2.9337379868487608E-2</v>
      </c>
    </row>
    <row r="441" spans="1:14" ht="15.75" x14ac:dyDescent="0.25">
      <c r="A441" s="6">
        <v>44343</v>
      </c>
      <c r="B441" s="1">
        <v>417526</v>
      </c>
      <c r="C441" s="7">
        <f t="shared" si="55"/>
        <v>393</v>
      </c>
      <c r="D441" s="7">
        <v>369781</v>
      </c>
      <c r="G441">
        <v>17617</v>
      </c>
      <c r="H441">
        <v>377318</v>
      </c>
      <c r="I441">
        <v>3396</v>
      </c>
      <c r="J441">
        <v>375</v>
      </c>
      <c r="K441" s="13">
        <f t="shared" si="56"/>
        <v>4.2193779549058022E-2</v>
      </c>
      <c r="L441">
        <v>13872</v>
      </c>
      <c r="M441" s="1">
        <f t="shared" si="57"/>
        <v>393</v>
      </c>
      <c r="N441" s="13">
        <f t="shared" si="58"/>
        <v>2.833044982698962E-2</v>
      </c>
    </row>
    <row r="442" spans="1:14" ht="15.75" x14ac:dyDescent="0.25">
      <c r="A442" s="6">
        <v>44344</v>
      </c>
      <c r="B442" s="1">
        <v>417819</v>
      </c>
      <c r="C442" s="7">
        <f t="shared" si="55"/>
        <v>293</v>
      </c>
      <c r="D442" s="7">
        <v>369781</v>
      </c>
      <c r="G442">
        <v>17637</v>
      </c>
      <c r="H442">
        <v>379156</v>
      </c>
      <c r="I442">
        <v>3295</v>
      </c>
      <c r="J442">
        <v>379</v>
      </c>
      <c r="K442" s="13">
        <f t="shared" si="56"/>
        <v>4.2212058331478466E-2</v>
      </c>
      <c r="L442">
        <v>13164</v>
      </c>
      <c r="M442" s="1">
        <f t="shared" si="57"/>
        <v>293</v>
      </c>
      <c r="N442" s="13">
        <f t="shared" si="58"/>
        <v>2.2257672439987844E-2</v>
      </c>
    </row>
  </sheetData>
  <conditionalFormatting sqref="E6 F4:F6 E7:F32 F32:F44 E33:E44">
    <cfRule type="cellIs" dxfId="7" priority="5" operator="greaterThan">
      <formula>E3</formula>
    </cfRule>
  </conditionalFormatting>
  <conditionalFormatting sqref="A13:A442">
    <cfRule type="timePeriod" dxfId="6" priority="4" timePeriod="today">
      <formula>FLOOR(A13,1)=TODAY()</formula>
    </cfRule>
  </conditionalFormatting>
  <conditionalFormatting sqref="E45:F45">
    <cfRule type="cellIs" dxfId="5" priority="7" operator="greaterThan">
      <formula>E44</formula>
    </cfRule>
  </conditionalFormatting>
  <conditionalFormatting sqref="F46:F179">
    <cfRule type="cellIs" dxfId="4" priority="3" operator="greaterThan">
      <formula>F45</formula>
    </cfRule>
  </conditionalFormatting>
  <conditionalFormatting sqref="E46:E179">
    <cfRule type="cellIs" dxfId="3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2021-05-28T11:25:37Z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