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15315" windowHeight="6990"/>
  </bookViews>
  <sheets>
    <sheet name="17-00" sheetId="1" r:id="rId1"/>
    <sheet name="8-00" sheetId="2" r:id="rId2"/>
    <sheet name="vidin" sheetId="3" r:id="rId3"/>
  </sheets>
  <definedNames>
    <definedName name="walnutphp" localSheetId="0">'17-00'!$A$1:$H$4</definedName>
  </definedNames>
  <calcPr calcId="144525"/>
</workbook>
</file>

<file path=xl/calcChain.xml><?xml version="1.0" encoding="utf-8"?>
<calcChain xmlns="http://schemas.openxmlformats.org/spreadsheetml/2006/main">
  <c r="F145" i="1" l="1"/>
  <c r="E145" i="1"/>
  <c r="D145" i="1"/>
  <c r="C145" i="1"/>
  <c r="K145" i="1"/>
  <c r="N145" i="1"/>
  <c r="F144" i="1" l="1"/>
  <c r="E144" i="1"/>
  <c r="D144" i="1"/>
  <c r="C144" i="1"/>
  <c r="K144" i="1"/>
  <c r="N144" i="1"/>
  <c r="E143" i="1" l="1"/>
  <c r="D143" i="1"/>
  <c r="C143" i="1"/>
  <c r="F143" i="1" s="1"/>
  <c r="K143" i="1"/>
  <c r="N143" i="1"/>
  <c r="F142" i="1" l="1"/>
  <c r="E142" i="1"/>
  <c r="D142" i="1"/>
  <c r="C142" i="1"/>
  <c r="K142" i="1"/>
  <c r="N142" i="1"/>
  <c r="E141" i="1" l="1"/>
  <c r="D141" i="1"/>
  <c r="C141" i="1"/>
  <c r="F141" i="1" s="1"/>
  <c r="K141" i="1"/>
  <c r="N141" i="1"/>
  <c r="F140" i="1" l="1"/>
  <c r="E140" i="1"/>
  <c r="D140" i="1"/>
  <c r="C140" i="1"/>
  <c r="K140" i="1"/>
  <c r="N140" i="1"/>
  <c r="K139" i="1" l="1"/>
  <c r="F139" i="1"/>
  <c r="E139" i="1"/>
  <c r="D139" i="1"/>
  <c r="C139" i="1"/>
  <c r="N139" i="1"/>
  <c r="K138" i="1" l="1"/>
  <c r="F138" i="1"/>
  <c r="E138" i="1"/>
  <c r="D138" i="1"/>
  <c r="C138" i="1"/>
  <c r="N138" i="1"/>
  <c r="K137" i="1" l="1"/>
  <c r="F137" i="1"/>
  <c r="E137" i="1"/>
  <c r="D137" i="1"/>
  <c r="C137" i="1"/>
  <c r="N137" i="1"/>
  <c r="F136" i="1" l="1"/>
  <c r="E136" i="1"/>
  <c r="D136" i="1"/>
  <c r="C136" i="1"/>
  <c r="K136" i="1"/>
  <c r="N136" i="1"/>
  <c r="K135" i="1" l="1"/>
  <c r="F135" i="1"/>
  <c r="E135" i="1"/>
  <c r="D135" i="1"/>
  <c r="C135" i="1"/>
  <c r="N135" i="1"/>
  <c r="K134" i="1" l="1"/>
  <c r="C134" i="1"/>
  <c r="F134" i="1" s="1"/>
  <c r="E134" i="1"/>
  <c r="D134" i="1"/>
  <c r="N134" i="1"/>
  <c r="K133" i="1" l="1"/>
  <c r="F133" i="1"/>
  <c r="E133" i="1"/>
  <c r="D133" i="1"/>
  <c r="C133" i="1"/>
  <c r="N133" i="1"/>
  <c r="K132" i="1" l="1"/>
  <c r="F132" i="1"/>
  <c r="E132" i="1"/>
  <c r="D132" i="1"/>
  <c r="C132" i="1"/>
  <c r="N132" i="1"/>
  <c r="K131" i="1" l="1"/>
  <c r="F131" i="1"/>
  <c r="E131" i="1"/>
  <c r="D131" i="1"/>
  <c r="C131" i="1"/>
  <c r="N131" i="1"/>
  <c r="N130" i="1" l="1"/>
  <c r="K130" i="1"/>
  <c r="E130" i="1"/>
  <c r="D130" i="1"/>
  <c r="C130" i="1"/>
  <c r="F130" i="1" s="1"/>
  <c r="F129" i="1" l="1"/>
  <c r="E129" i="1"/>
  <c r="D129" i="1"/>
  <c r="C129" i="1"/>
  <c r="K129" i="1"/>
  <c r="N129" i="1"/>
  <c r="F128" i="1" l="1"/>
  <c r="E128" i="1"/>
  <c r="D128" i="1"/>
  <c r="C128" i="1"/>
  <c r="K128" i="1"/>
  <c r="N128" i="1"/>
  <c r="E127" i="1" l="1"/>
  <c r="D127" i="1"/>
  <c r="C127" i="1"/>
  <c r="F127" i="1" s="1"/>
  <c r="K127" i="1"/>
  <c r="N127" i="1"/>
  <c r="K126" i="1" l="1"/>
  <c r="F126" i="1"/>
  <c r="E126" i="1"/>
  <c r="D126" i="1"/>
  <c r="C126" i="1"/>
  <c r="N126" i="1"/>
  <c r="K125" i="1" l="1"/>
  <c r="N125" i="1"/>
  <c r="F125" i="1"/>
  <c r="E125" i="1"/>
  <c r="D125" i="1"/>
  <c r="C125" i="1"/>
  <c r="K124" i="1" l="1"/>
  <c r="F124" i="1"/>
  <c r="E124" i="1"/>
  <c r="D124" i="1"/>
  <c r="C124" i="1"/>
  <c r="N124" i="1"/>
  <c r="E123" i="1" l="1"/>
  <c r="D123" i="1"/>
  <c r="C123" i="1"/>
  <c r="F123" i="1" s="1"/>
  <c r="K123" i="1"/>
  <c r="N123" i="1"/>
  <c r="N122" i="1" l="1"/>
  <c r="K122" i="1"/>
  <c r="F122" i="1"/>
  <c r="E122" i="1"/>
  <c r="D122" i="1"/>
  <c r="C122" i="1"/>
  <c r="F121" i="1" l="1"/>
  <c r="E121" i="1"/>
  <c r="D121" i="1"/>
  <c r="C121" i="1"/>
  <c r="K121" i="1"/>
  <c r="N121" i="1"/>
  <c r="E120" i="1" l="1"/>
  <c r="D120" i="1"/>
  <c r="C120" i="1"/>
  <c r="F120" i="1" s="1"/>
  <c r="K120" i="1"/>
  <c r="N120" i="1"/>
  <c r="F119" i="1" l="1"/>
  <c r="E119" i="1"/>
  <c r="D119" i="1"/>
  <c r="C119" i="1"/>
  <c r="K119" i="1"/>
  <c r="N119" i="1"/>
  <c r="E118" i="1" l="1"/>
  <c r="D118" i="1"/>
  <c r="C118" i="1"/>
  <c r="F118" i="1" s="1"/>
  <c r="K118" i="1"/>
  <c r="N118" i="1"/>
  <c r="F117" i="1" l="1"/>
  <c r="E117" i="1"/>
  <c r="D117" i="1"/>
  <c r="C117" i="1"/>
  <c r="K117" i="1"/>
  <c r="N117" i="1"/>
  <c r="K116" i="1" l="1"/>
  <c r="F116" i="1"/>
  <c r="E116" i="1"/>
  <c r="D116" i="1"/>
  <c r="C116" i="1"/>
  <c r="N116" i="1"/>
  <c r="K115" i="1" l="1"/>
  <c r="F115" i="1"/>
  <c r="E115" i="1"/>
  <c r="D115" i="1"/>
  <c r="C115" i="1"/>
  <c r="N115" i="1"/>
  <c r="C114" i="1" l="1"/>
  <c r="F114" i="1" s="1"/>
  <c r="D114" i="1"/>
  <c r="E114" i="1"/>
  <c r="K114" i="1"/>
  <c r="N114" i="1"/>
  <c r="K113" i="1" l="1"/>
  <c r="N113" i="1"/>
  <c r="F113" i="1"/>
  <c r="E113" i="1"/>
  <c r="D113" i="1"/>
  <c r="C113" i="1"/>
  <c r="K112" i="1" l="1"/>
  <c r="F112" i="1"/>
  <c r="E112" i="1"/>
  <c r="D112" i="1"/>
  <c r="C112" i="1"/>
  <c r="N112" i="1"/>
  <c r="F111" i="1" l="1"/>
  <c r="E111" i="1"/>
  <c r="D111" i="1"/>
  <c r="C111" i="1"/>
  <c r="K111" i="1"/>
  <c r="N111" i="1"/>
  <c r="F110" i="1" l="1"/>
  <c r="E110" i="1"/>
  <c r="D110" i="1"/>
  <c r="C110" i="1"/>
  <c r="K110" i="1"/>
  <c r="N110" i="1"/>
  <c r="C109" i="1" l="1"/>
  <c r="F109" i="1" s="1"/>
  <c r="D109" i="1"/>
  <c r="E109" i="1"/>
  <c r="K109" i="1"/>
  <c r="N109" i="1"/>
  <c r="N108" i="1" l="1"/>
  <c r="K108" i="1"/>
  <c r="F108" i="1"/>
  <c r="E108" i="1"/>
  <c r="D108" i="1"/>
  <c r="C108" i="1"/>
  <c r="C107" i="1" l="1"/>
  <c r="D107" i="1"/>
  <c r="E107" i="1"/>
  <c r="K107" i="1"/>
  <c r="N107" i="1"/>
  <c r="K106" i="1" l="1"/>
  <c r="E106" i="1"/>
  <c r="D106" i="1"/>
  <c r="C106" i="1"/>
  <c r="F107" i="1" s="1"/>
  <c r="N106" i="1"/>
  <c r="K105" i="1" l="1"/>
  <c r="E105" i="1"/>
  <c r="D105" i="1"/>
  <c r="C105" i="1"/>
  <c r="F106" i="1" s="1"/>
  <c r="N105" i="1"/>
  <c r="C104" i="1" l="1"/>
  <c r="D104" i="1"/>
  <c r="E104" i="1"/>
  <c r="K104" i="1"/>
  <c r="N104" i="1"/>
  <c r="F105" i="1" l="1"/>
  <c r="K103" i="1"/>
  <c r="E103" i="1"/>
  <c r="D103" i="1"/>
  <c r="C103" i="1"/>
  <c r="N103" i="1"/>
  <c r="F104" i="1" l="1"/>
  <c r="K102" i="1"/>
  <c r="E102" i="1"/>
  <c r="D102" i="1"/>
  <c r="C102" i="1"/>
  <c r="N102" i="1"/>
  <c r="F103" i="1" l="1"/>
  <c r="K101" i="1"/>
  <c r="E101" i="1"/>
  <c r="D101" i="1"/>
  <c r="C101" i="1"/>
  <c r="N101" i="1"/>
  <c r="F102" i="1" l="1"/>
  <c r="K100" i="1"/>
  <c r="E100" i="1"/>
  <c r="D100" i="1"/>
  <c r="C100" i="1"/>
  <c r="N100" i="1"/>
  <c r="F101" i="1" l="1"/>
  <c r="N99" i="1"/>
  <c r="K99" i="1"/>
  <c r="E99" i="1"/>
  <c r="D99" i="1"/>
  <c r="C99" i="1"/>
  <c r="F100" i="1" s="1"/>
  <c r="K98" i="1" l="1"/>
  <c r="E98" i="1"/>
  <c r="D98" i="1"/>
  <c r="C98" i="1"/>
  <c r="F99" i="1" s="1"/>
  <c r="N98" i="1"/>
  <c r="C97" i="1" l="1"/>
  <c r="F98" i="1" s="1"/>
  <c r="D97" i="1"/>
  <c r="E97" i="1"/>
  <c r="K97" i="1"/>
  <c r="N97" i="1"/>
  <c r="N96" i="1" l="1"/>
  <c r="K96" i="1"/>
  <c r="E96" i="1"/>
  <c r="D96" i="1"/>
  <c r="C96" i="1"/>
  <c r="F97" i="1" l="1"/>
  <c r="E95" i="1"/>
  <c r="D95" i="1"/>
  <c r="C95" i="1"/>
  <c r="K95" i="1"/>
  <c r="N95" i="1"/>
  <c r="F96" i="1" l="1"/>
  <c r="C94" i="1"/>
  <c r="F95" i="1" s="1"/>
  <c r="D94" i="1"/>
  <c r="E94" i="1"/>
  <c r="K94" i="1"/>
  <c r="N94" i="1"/>
  <c r="K93" i="1" l="1"/>
  <c r="N93" i="1"/>
  <c r="E93" i="1"/>
  <c r="D93" i="1"/>
  <c r="C93" i="1"/>
  <c r="F94" i="1" l="1"/>
  <c r="E92" i="1"/>
  <c r="D92" i="1"/>
  <c r="C92" i="1"/>
  <c r="K92" i="1"/>
  <c r="N92" i="1"/>
  <c r="F93" i="1" l="1"/>
  <c r="C91" i="1"/>
  <c r="K91" i="1"/>
  <c r="N91" i="1"/>
  <c r="F92" i="1" l="1"/>
  <c r="K90" i="1"/>
  <c r="E90" i="1"/>
  <c r="E91" i="1"/>
  <c r="D90" i="1"/>
  <c r="D91" i="1"/>
  <c r="C90" i="1"/>
  <c r="F91" i="1" s="1"/>
  <c r="N90" i="1"/>
  <c r="K89" i="1" l="1"/>
  <c r="E89" i="1"/>
  <c r="D89" i="1"/>
  <c r="C89" i="1"/>
  <c r="N89" i="1"/>
  <c r="F90" i="1" l="1"/>
  <c r="N88" i="1"/>
  <c r="K88" i="1"/>
  <c r="N87" i="1"/>
  <c r="E88" i="1"/>
  <c r="D88" i="1"/>
  <c r="C88" i="1"/>
  <c r="F89" i="1" s="1"/>
  <c r="K87" i="1" l="1"/>
  <c r="E87" i="1"/>
  <c r="D87" i="1"/>
  <c r="C87" i="1"/>
  <c r="F88" i="1" s="1"/>
  <c r="N86" i="1" l="1"/>
  <c r="K86" i="1"/>
  <c r="E86" i="1"/>
  <c r="D86" i="1"/>
  <c r="C86" i="1"/>
  <c r="F87" i="1" s="1"/>
  <c r="N85" i="1" l="1"/>
  <c r="K85" i="1"/>
  <c r="E85" i="1"/>
  <c r="D85" i="1"/>
  <c r="C85" i="1"/>
  <c r="F86" i="1" s="1"/>
  <c r="K84" i="1" l="1"/>
  <c r="E84" i="1"/>
  <c r="D84" i="1"/>
  <c r="C84" i="1"/>
  <c r="F85" i="1" s="1"/>
  <c r="N84" i="1"/>
  <c r="K83" i="1" l="1"/>
  <c r="E83" i="1"/>
  <c r="D83" i="1"/>
  <c r="C83" i="1"/>
  <c r="F84" i="1" s="1"/>
  <c r="K82" i="1" l="1"/>
  <c r="N82" i="1"/>
  <c r="E82" i="1"/>
  <c r="D82" i="1"/>
  <c r="C82" i="1"/>
  <c r="F83" i="1" s="1"/>
  <c r="N81" i="1" l="1"/>
  <c r="C81" i="1"/>
  <c r="F82" i="1" s="1"/>
  <c r="D81" i="1"/>
  <c r="E81" i="1"/>
  <c r="K81" i="1"/>
  <c r="E80" i="1" l="1"/>
  <c r="D80" i="1"/>
  <c r="C80" i="1"/>
  <c r="F81" i="1" s="1"/>
  <c r="K80" i="1"/>
  <c r="N80" i="1"/>
  <c r="E79" i="1" l="1"/>
  <c r="D79" i="1"/>
  <c r="C79" i="1"/>
  <c r="F80" i="1" s="1"/>
  <c r="K79" i="1"/>
  <c r="N79" i="1"/>
  <c r="N78" i="1" l="1"/>
  <c r="K78" i="1"/>
  <c r="E78" i="1"/>
  <c r="D78" i="1"/>
  <c r="C78" i="1"/>
  <c r="F79" i="1" s="1"/>
  <c r="E77" i="1" l="1"/>
  <c r="D77" i="1"/>
  <c r="C77" i="1"/>
  <c r="K77" i="1"/>
  <c r="N77" i="1"/>
  <c r="F78" i="1" l="1"/>
  <c r="C76" i="1"/>
  <c r="D76" i="1"/>
  <c r="K76" i="1"/>
  <c r="N76" i="1"/>
  <c r="F77" i="1" l="1"/>
  <c r="K75" i="1"/>
  <c r="E75" i="1"/>
  <c r="E76" i="1"/>
  <c r="D75" i="1"/>
  <c r="C75" i="1"/>
  <c r="F76" i="1" s="1"/>
  <c r="N75" i="1"/>
  <c r="K74" i="1" l="1"/>
  <c r="E74" i="1"/>
  <c r="D74" i="1"/>
  <c r="C74" i="1"/>
  <c r="F75" i="1" s="1"/>
  <c r="N74" i="1"/>
  <c r="K73" i="1" l="1"/>
  <c r="E73" i="1"/>
  <c r="D73" i="1"/>
  <c r="C73" i="1"/>
  <c r="F74" i="1" s="1"/>
  <c r="N73" i="1"/>
  <c r="K72" i="1" l="1"/>
  <c r="E72" i="1"/>
  <c r="D72" i="1"/>
  <c r="C72" i="1"/>
  <c r="F73" i="1" s="1"/>
  <c r="N72" i="1"/>
  <c r="N71" i="1" l="1"/>
  <c r="K70" i="1"/>
  <c r="K71" i="1"/>
  <c r="C70" i="1"/>
  <c r="C71" i="1"/>
  <c r="F72" i="1" s="1"/>
  <c r="E70" i="1"/>
  <c r="E71" i="1"/>
  <c r="D70" i="1"/>
  <c r="D71" i="1"/>
  <c r="F71" i="1" l="1"/>
  <c r="E69" i="1"/>
  <c r="D69" i="1"/>
  <c r="C69" i="1"/>
  <c r="K69" i="1"/>
  <c r="N69" i="1"/>
  <c r="F70" i="1" l="1"/>
  <c r="K68" i="1"/>
  <c r="E68" i="1"/>
  <c r="D68" i="1"/>
  <c r="C68" i="1"/>
  <c r="N68" i="1"/>
  <c r="E67" i="1"/>
  <c r="C67" i="1"/>
  <c r="K67" i="1"/>
  <c r="N67" i="1"/>
  <c r="F68" i="1" l="1"/>
  <c r="F69" i="1"/>
  <c r="K66" i="1"/>
  <c r="E66" i="1"/>
  <c r="D66" i="1"/>
  <c r="D67" i="1"/>
  <c r="C66" i="1"/>
  <c r="F67" i="1" s="1"/>
  <c r="N66" i="1"/>
  <c r="K65" i="1" l="1"/>
  <c r="E65" i="1"/>
  <c r="D65" i="1"/>
  <c r="C65" i="1"/>
  <c r="F66" i="1" s="1"/>
  <c r="M65" i="1" l="1"/>
  <c r="N65" i="1" s="1"/>
  <c r="K64" i="1"/>
  <c r="E64" i="1"/>
  <c r="D64" i="1"/>
  <c r="C64" i="1"/>
  <c r="F65" i="1" s="1"/>
  <c r="E21" i="2" l="1"/>
  <c r="D21" i="2"/>
  <c r="C21" i="2"/>
  <c r="K21" i="2"/>
  <c r="N21" i="2"/>
  <c r="K63" i="1" l="1"/>
  <c r="E63" i="1"/>
  <c r="D63" i="1"/>
  <c r="C63" i="1"/>
  <c r="F64" i="1" s="1"/>
  <c r="E20" i="2" l="1"/>
  <c r="C20" i="2"/>
  <c r="F21" i="2" s="1"/>
  <c r="D20" i="2"/>
  <c r="K20" i="2"/>
  <c r="N20" i="2"/>
  <c r="K62" i="1" l="1"/>
  <c r="E62" i="1"/>
  <c r="D62" i="1"/>
  <c r="C62" i="1"/>
  <c r="F63" i="1" s="1"/>
  <c r="E19" i="2" l="1"/>
  <c r="D19" i="2"/>
  <c r="C19" i="2"/>
  <c r="F20" i="2" s="1"/>
  <c r="K19" i="2"/>
  <c r="N19" i="2"/>
  <c r="K61" i="1" l="1"/>
  <c r="E61" i="1"/>
  <c r="D61" i="1"/>
  <c r="C61" i="1"/>
  <c r="F62" i="1" s="1"/>
  <c r="E18" i="2" l="1"/>
  <c r="D18" i="2"/>
  <c r="C18" i="2"/>
  <c r="F19" i="2" s="1"/>
  <c r="K18" i="2"/>
  <c r="N18" i="2"/>
  <c r="K60" i="1" l="1"/>
  <c r="E60" i="1"/>
  <c r="D60" i="1"/>
  <c r="C60" i="1"/>
  <c r="F61" i="1" s="1"/>
  <c r="K17" i="2" l="1"/>
  <c r="E17" i="2"/>
  <c r="D17" i="2"/>
  <c r="C17" i="2"/>
  <c r="F18" i="2" s="1"/>
  <c r="N17" i="2"/>
  <c r="K59" i="1" l="1"/>
  <c r="E59" i="1"/>
  <c r="D59" i="1"/>
  <c r="C59" i="1"/>
  <c r="F60" i="1" s="1"/>
  <c r="E16" i="2" l="1"/>
  <c r="D16" i="2"/>
  <c r="C16" i="2"/>
  <c r="F17" i="2" s="1"/>
  <c r="K16" i="2"/>
  <c r="N16" i="2"/>
  <c r="K58" i="1" l="1"/>
  <c r="E58" i="1"/>
  <c r="D58" i="1"/>
  <c r="C58" i="1"/>
  <c r="F59" i="1" s="1"/>
  <c r="D15" i="2" l="1"/>
  <c r="C15" i="2"/>
  <c r="F16" i="2" s="1"/>
  <c r="K15" i="2"/>
  <c r="N15" i="2"/>
  <c r="K57" i="1" l="1"/>
  <c r="E57" i="1"/>
  <c r="D57" i="1"/>
  <c r="C57" i="1"/>
  <c r="F58" i="1" s="1"/>
  <c r="K14" i="2" l="1"/>
  <c r="N14" i="2"/>
  <c r="E14" i="2"/>
  <c r="E15" i="2"/>
  <c r="D14" i="2"/>
  <c r="C14" i="2"/>
  <c r="F15" i="2" s="1"/>
  <c r="K56" i="1" l="1"/>
  <c r="E56" i="1"/>
  <c r="D56" i="1"/>
  <c r="C56" i="1"/>
  <c r="F57" i="1" s="1"/>
  <c r="K13" i="2" l="1"/>
  <c r="E13" i="2"/>
  <c r="D13" i="2"/>
  <c r="C13" i="2"/>
  <c r="F14" i="2" s="1"/>
  <c r="N13" i="2"/>
  <c r="K55" i="1" l="1"/>
  <c r="E55" i="1"/>
  <c r="D55" i="1"/>
  <c r="C55" i="1"/>
  <c r="F56" i="1" s="1"/>
  <c r="N12" i="2" l="1"/>
  <c r="E12" i="2"/>
  <c r="D12" i="2"/>
  <c r="C12" i="2"/>
  <c r="F13" i="2" s="1"/>
  <c r="K12" i="2"/>
  <c r="K54" i="1" l="1"/>
  <c r="E54" i="1"/>
  <c r="D54" i="1"/>
  <c r="C54" i="1"/>
  <c r="F55" i="1" s="1"/>
  <c r="K11" i="2" l="1"/>
  <c r="E11" i="2"/>
  <c r="D11" i="2"/>
  <c r="N11" i="2"/>
  <c r="C11" i="2"/>
  <c r="F12" i="2" s="1"/>
  <c r="K53" i="1" l="1"/>
  <c r="E53" i="1"/>
  <c r="D53" i="1"/>
  <c r="C53" i="1"/>
  <c r="F54" i="1" s="1"/>
  <c r="N9" i="2" l="1"/>
  <c r="N10" i="2"/>
  <c r="K10" i="2"/>
  <c r="E10" i="2"/>
  <c r="C3" i="3" l="1"/>
  <c r="K52" i="1"/>
  <c r="E52" i="1"/>
  <c r="D52" i="1"/>
  <c r="C52" i="1"/>
  <c r="F53" i="1" s="1"/>
  <c r="K9" i="2" l="1"/>
  <c r="D2" i="3" l="1"/>
  <c r="D3" i="3" s="1"/>
  <c r="C2" i="3"/>
  <c r="K51" i="1"/>
  <c r="E51" i="1"/>
  <c r="D51" i="1"/>
  <c r="C51" i="1"/>
  <c r="F52" i="1" s="1"/>
  <c r="B4" i="3" l="1"/>
  <c r="B5" i="3" s="1"/>
  <c r="B6" i="3" s="1"/>
  <c r="D5" i="3"/>
  <c r="C10" i="2"/>
  <c r="C9" i="2"/>
  <c r="D9" i="2"/>
  <c r="E9" i="2"/>
  <c r="D10" i="2"/>
  <c r="N8" i="2"/>
  <c r="K8" i="2"/>
  <c r="E8" i="2"/>
  <c r="D8" i="2"/>
  <c r="C8" i="2"/>
  <c r="F9" i="2" l="1"/>
  <c r="D4" i="3"/>
  <c r="F11" i="2"/>
  <c r="F10" i="2"/>
  <c r="D6" i="3"/>
  <c r="B7" i="3"/>
  <c r="K50" i="1"/>
  <c r="E50" i="1"/>
  <c r="D50" i="1"/>
  <c r="C50" i="1"/>
  <c r="F51" i="1" s="1"/>
  <c r="B8" i="3" l="1"/>
  <c r="D8" i="3" s="1"/>
  <c r="D7" i="3"/>
  <c r="K7" i="2"/>
  <c r="E7" i="2"/>
  <c r="D7" i="2"/>
  <c r="C7" i="2"/>
  <c r="F8" i="2" l="1"/>
  <c r="K49" i="1"/>
  <c r="E49" i="1"/>
  <c r="D49" i="1"/>
  <c r="C49" i="1"/>
  <c r="F50" i="1" s="1"/>
  <c r="K6" i="2" l="1"/>
  <c r="E6" i="2"/>
  <c r="D6" i="2"/>
  <c r="C6" i="2"/>
  <c r="F7" i="2" s="1"/>
  <c r="K48" i="1" l="1"/>
  <c r="E48" i="1"/>
  <c r="D48" i="1"/>
  <c r="C48" i="1"/>
  <c r="F49" i="1" s="1"/>
  <c r="K5" i="2" l="1"/>
  <c r="E5" i="2"/>
  <c r="D5" i="2"/>
  <c r="C5" i="2"/>
  <c r="F6" i="2" s="1"/>
  <c r="K47" i="1" l="1"/>
  <c r="E47" i="1"/>
  <c r="D47" i="1"/>
  <c r="C47" i="1"/>
  <c r="F48" i="1" s="1"/>
  <c r="D4" i="2" l="1"/>
  <c r="E4" i="2"/>
  <c r="K4" i="2"/>
  <c r="C4" i="2"/>
  <c r="F5" i="2" l="1"/>
  <c r="K46" i="1"/>
  <c r="E46" i="1"/>
  <c r="D46" i="1"/>
  <c r="C46" i="1"/>
  <c r="F47" i="1" s="1"/>
  <c r="K3" i="2" l="1"/>
  <c r="E3" i="2"/>
  <c r="D3" i="2"/>
  <c r="C3" i="2"/>
  <c r="K2" i="2"/>
  <c r="D2" i="2"/>
  <c r="F3" i="2" l="1"/>
  <c r="F4" i="2"/>
  <c r="K45" i="1"/>
  <c r="E45" i="1"/>
  <c r="D45" i="1"/>
  <c r="K44" i="1" l="1"/>
  <c r="E44" i="1"/>
  <c r="D44" i="1"/>
  <c r="E43" i="1" l="1"/>
  <c r="D43" i="1"/>
  <c r="K43" i="1"/>
  <c r="K42" i="1" l="1"/>
  <c r="E42" i="1"/>
  <c r="D42" i="1"/>
  <c r="K41" i="1" l="1"/>
  <c r="E41" i="1"/>
  <c r="K40" i="1" l="1"/>
  <c r="E40" i="1"/>
  <c r="D40" i="1"/>
  <c r="D41" i="1"/>
  <c r="K39" i="1" l="1"/>
  <c r="E39" i="1"/>
  <c r="D39" i="1"/>
  <c r="E38" i="1" l="1"/>
  <c r="D38" i="1"/>
  <c r="K38" i="1"/>
  <c r="K37" i="1" l="1"/>
  <c r="E37" i="1"/>
  <c r="D37" i="1"/>
  <c r="E36" i="1" l="1"/>
  <c r="D36" i="1"/>
  <c r="K36" i="1"/>
  <c r="K35" i="1" l="1"/>
  <c r="E35" i="1"/>
  <c r="D35" i="1"/>
  <c r="K34" i="1" l="1"/>
  <c r="E34" i="1"/>
  <c r="K33" i="1" l="1"/>
  <c r="E33" i="1" l="1"/>
  <c r="D33" i="1"/>
  <c r="K18" i="1" l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E32" i="1"/>
  <c r="D32" i="1"/>
  <c r="C32" i="1" l="1"/>
  <c r="E31" i="1"/>
  <c r="D31" i="1"/>
  <c r="D34" i="1" l="1"/>
  <c r="C34" i="1"/>
  <c r="C33" i="1"/>
  <c r="F33" i="1" s="1"/>
  <c r="E30" i="1"/>
  <c r="D30" i="1"/>
  <c r="F34" i="1" l="1"/>
  <c r="C35" i="1"/>
  <c r="F35" i="1" s="1"/>
  <c r="D4" i="1"/>
  <c r="D5" i="1"/>
  <c r="D6" i="1"/>
  <c r="D7" i="1"/>
  <c r="D8" i="1"/>
  <c r="D9" i="1"/>
  <c r="D3" i="1"/>
  <c r="E29" i="1"/>
  <c r="D29" i="1"/>
  <c r="C36" i="1" l="1"/>
  <c r="F36" i="1" s="1"/>
  <c r="E28" i="1"/>
  <c r="D28" i="1"/>
  <c r="C37" i="1" l="1"/>
  <c r="F37" i="1" s="1"/>
  <c r="E27" i="1"/>
  <c r="D27" i="1"/>
  <c r="C38" i="1" l="1"/>
  <c r="F38" i="1" s="1"/>
  <c r="C27" i="1"/>
  <c r="C28" i="1"/>
  <c r="C29" i="1"/>
  <c r="C30" i="1"/>
  <c r="C31" i="1"/>
  <c r="F28" i="1" l="1"/>
  <c r="F31" i="1"/>
  <c r="F32" i="1"/>
  <c r="C39" i="1"/>
  <c r="F39" i="1" s="1"/>
  <c r="F30" i="1"/>
  <c r="F29" i="1"/>
  <c r="C40" i="1" l="1"/>
  <c r="F40" i="1" s="1"/>
  <c r="D26" i="1"/>
  <c r="C41" i="1" l="1"/>
  <c r="F41" i="1" s="1"/>
  <c r="E25" i="1"/>
  <c r="D25" i="1"/>
  <c r="C42" i="1" l="1"/>
  <c r="F42" i="1" s="1"/>
  <c r="E26" i="1"/>
  <c r="C43" i="1" l="1"/>
  <c r="F43" i="1" s="1"/>
  <c r="E24" i="1"/>
  <c r="D24" i="1"/>
  <c r="C44" i="1" l="1"/>
  <c r="F44" i="1" s="1"/>
  <c r="C45" i="1"/>
  <c r="F46" i="1" s="1"/>
  <c r="C25" i="1"/>
  <c r="C26" i="1"/>
  <c r="C24" i="1"/>
  <c r="E23" i="1"/>
  <c r="C23" i="1"/>
  <c r="D23" i="1"/>
  <c r="F25" i="1" l="1"/>
  <c r="F45" i="1"/>
  <c r="F24" i="1"/>
  <c r="F26" i="1"/>
  <c r="F27" i="1"/>
  <c r="D22" i="1"/>
  <c r="E22" i="1"/>
  <c r="C22" i="1"/>
  <c r="F23" i="1" s="1"/>
  <c r="E21" i="1" l="1"/>
  <c r="D21" i="1"/>
  <c r="C21" i="1"/>
  <c r="F22" i="1" s="1"/>
  <c r="E20" i="1" l="1"/>
  <c r="D20" i="1"/>
  <c r="C20" i="1"/>
  <c r="F21" i="1" l="1"/>
  <c r="E19" i="1"/>
  <c r="D19" i="1" l="1"/>
  <c r="C19" i="1"/>
  <c r="F20" i="1" s="1"/>
  <c r="E18" i="1"/>
  <c r="D18" i="1"/>
  <c r="C18" i="1" l="1"/>
  <c r="F19" i="1" l="1"/>
  <c r="E17" i="1"/>
  <c r="D17" i="1"/>
  <c r="C17" i="1" l="1"/>
  <c r="F18" i="1" l="1"/>
  <c r="E16" i="1"/>
  <c r="D16" i="1"/>
  <c r="C16" i="1"/>
  <c r="F17" i="1" s="1"/>
  <c r="E15" i="1" l="1"/>
  <c r="D15" i="1"/>
  <c r="C15" i="1"/>
  <c r="F16" i="1" s="1"/>
  <c r="E14" i="1" l="1"/>
  <c r="D14" i="1"/>
  <c r="C14" i="1"/>
  <c r="F15" i="1" s="1"/>
  <c r="D13" i="1" l="1"/>
  <c r="E13" i="1"/>
  <c r="C13" i="1"/>
  <c r="F14" i="1" s="1"/>
  <c r="E12" i="1" l="1"/>
  <c r="D12" i="1"/>
  <c r="C12" i="1"/>
  <c r="F13" i="1" s="1"/>
  <c r="D10" i="1" l="1"/>
  <c r="E11" i="1"/>
  <c r="D11" i="1"/>
  <c r="C11" i="1"/>
  <c r="F12" i="1" l="1"/>
  <c r="E10" i="1"/>
  <c r="C10" i="1"/>
  <c r="F11" i="1" s="1"/>
  <c r="E9" i="1" l="1"/>
  <c r="C9" i="1"/>
  <c r="F10" i="1" s="1"/>
  <c r="E7" i="1" l="1"/>
  <c r="E8" i="1"/>
  <c r="C8" i="1"/>
  <c r="F9" i="1" l="1"/>
  <c r="C7" i="1"/>
  <c r="F8" i="1" s="1"/>
  <c r="E6" i="1" l="1"/>
  <c r="C6" i="1"/>
  <c r="F7" i="1" l="1"/>
  <c r="E5" i="1"/>
  <c r="C5" i="1"/>
  <c r="F5" i="1" s="1"/>
  <c r="F6" i="1" l="1"/>
</calcChain>
</file>

<file path=xl/connections.xml><?xml version="1.0" encoding="utf-8"?>
<connections xmlns="http://schemas.openxmlformats.org/spreadsheetml/2006/main">
  <connection id="1" name="Connection" type="4" refreshedVersion="4" background="1" saveData="1">
    <webPr sourceData="1" parsePre="1" consecutive="1" xl2000="1" url="https://walnutphp.com"/>
  </connection>
</connections>
</file>

<file path=xl/sharedStrings.xml><?xml version="1.0" encoding="utf-8"?>
<sst xmlns="http://schemas.openxmlformats.org/spreadsheetml/2006/main" count="38" uniqueCount="16">
  <si>
    <t>Date</t>
  </si>
  <si>
    <t>Confirmed</t>
  </si>
  <si>
    <t>Delta</t>
  </si>
  <si>
    <t>Multiplier</t>
  </si>
  <si>
    <t>Deaths</t>
  </si>
  <si>
    <t>Recovered</t>
  </si>
  <si>
    <t>Growth Factors</t>
  </si>
  <si>
    <t>Active</t>
  </si>
  <si>
    <t>hospital</t>
  </si>
  <si>
    <t>intensive</t>
  </si>
  <si>
    <t>percent</t>
  </si>
  <si>
    <t>tests</t>
  </si>
  <si>
    <t>test</t>
  </si>
  <si>
    <t>positive</t>
  </si>
  <si>
    <t>%positive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</si>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</sst>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%"/>
  </numFmts>
  <fonts count="5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5">
    <xf numFmtId="0" fontId="0" fillId="0" borderId="0" xfId="0"/>
    <xf numFmtId="1" fontId="0" fillId="0" borderId="0" xfId="0" applyNumberFormat="1"/>
    <xf numFmtId="14" fontId="1" fillId="0" borderId="0" xfId="0" applyNumberFormat="1" applyFont="1"/>
    <xf numFmtId="1" fontId="1" fillId="0" borderId="0" xfId="0" applyNumberFormat="1" applyFont="1"/>
    <xf numFmtId="0" fontId="1" fillId="0" borderId="0" xfId="0" applyFont="1"/>
    <xf numFmtId="164" fontId="1" fillId="0" borderId="0" xfId="0" applyNumberFormat="1" applyFont="1"/>
    <xf numFmtId="14" fontId="1" fillId="0" borderId="0" xfId="0" applyNumberFormat="1" applyFont="1" applyFill="1"/>
    <xf numFmtId="1" fontId="1" fillId="0" borderId="0" xfId="0" applyNumberFormat="1" applyFont="1" applyFill="1"/>
    <xf numFmtId="0" fontId="1" fillId="0" borderId="0" xfId="0" applyFont="1" applyFill="1"/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" fontId="2" fillId="2" borderId="0" xfId="0" applyNumberFormat="1" applyFont="1" applyFill="1" applyAlignment="1">
      <alignment horizontal="center" vertical="center"/>
    </xf>
    <xf numFmtId="10" fontId="2" fillId="2" borderId="0" xfId="0" applyNumberFormat="1" applyFont="1" applyFill="1" applyAlignment="1">
      <alignment horizontal="center" vertical="center"/>
    </xf>
    <xf numFmtId="165" fontId="0" fillId="0" borderId="0" xfId="1" applyNumberFormat="1" applyFont="1"/>
    <xf numFmtId="10" fontId="0" fillId="0" borderId="0" xfId="1" applyNumberFormat="1" applyFont="1"/>
    <xf numFmtId="14" fontId="1" fillId="3" borderId="0" xfId="0" applyNumberFormat="1" applyFont="1" applyFill="1"/>
    <xf numFmtId="1" fontId="0" fillId="3" borderId="0" xfId="0" applyNumberFormat="1" applyFill="1"/>
    <xf numFmtId="1" fontId="1" fillId="3" borderId="0" xfId="0" applyNumberFormat="1" applyFont="1" applyFill="1"/>
    <xf numFmtId="164" fontId="1" fillId="3" borderId="0" xfId="0" applyNumberFormat="1" applyFont="1" applyFill="1"/>
    <xf numFmtId="0" fontId="1" fillId="3" borderId="0" xfId="0" applyFont="1" applyFill="1"/>
    <xf numFmtId="165" fontId="0" fillId="3" borderId="0" xfId="1" applyNumberFormat="1" applyFont="1" applyFill="1"/>
    <xf numFmtId="0" fontId="1" fillId="0" borderId="0" xfId="0" applyFont="1" applyAlignment="1"/>
    <xf numFmtId="9" fontId="0" fillId="0" borderId="0" xfId="1" applyFont="1"/>
    <xf numFmtId="9" fontId="0" fillId="0" borderId="0" xfId="1" applyNumberFormat="1" applyFont="1"/>
    <xf numFmtId="1" fontId="4" fillId="4" borderId="0" xfId="0" applyNumberFormat="1" applyFont="1" applyFill="1"/>
  </cellXfs>
  <cellStyles count="2">
    <cellStyle name="Normal" xfId="0" builtinId="0"/>
    <cellStyle name="Percent" xfId="1" builtinId="5"/>
  </cellStyles>
  <dxfs count="10"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</dxfs>
  <tableStyles count="0" defaultTableStyle="TableStyleMedium2" defaultPivotStyle="PivotStyleLight16"/>
  <colors>
    <mruColors>
      <color rgb="FFFFFF99"/>
      <color rgb="FFFFE1E1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walnutphp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9"/>
  <sheetViews>
    <sheetView tabSelected="1" workbookViewId="0">
      <pane ySplit="1" topLeftCell="A137" activePane="bottomLeft" state="frozen"/>
      <selection pane="bottomLeft" activeCell="J146" sqref="J146"/>
    </sheetView>
  </sheetViews>
  <sheetFormatPr defaultRowHeight="15" x14ac:dyDescent="0.25"/>
  <cols>
    <col min="1" max="1" width="10.140625" bestFit="1" customWidth="1"/>
    <col min="2" max="2" width="11.7109375" style="1" customWidth="1"/>
    <col min="3" max="3" width="10.140625" customWidth="1"/>
    <col min="5" max="5" width="11.7109375" customWidth="1"/>
    <col min="6" max="6" width="15.85546875" customWidth="1"/>
    <col min="7" max="7" width="7.7109375" customWidth="1"/>
    <col min="8" max="8" width="10.5703125" bestFit="1" customWidth="1"/>
    <col min="9" max="9" width="11.140625" bestFit="1" customWidth="1"/>
    <col min="10" max="10" width="11.140625" customWidth="1"/>
    <col min="11" max="11" width="10.7109375" customWidth="1"/>
    <col min="12" max="12" width="13.140625" customWidth="1"/>
    <col min="14" max="14" width="11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2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11</v>
      </c>
      <c r="M1" s="12" t="s">
        <v>13</v>
      </c>
      <c r="N1" s="12" t="s">
        <v>14</v>
      </c>
    </row>
    <row r="2" spans="1:14" s="4" customFormat="1" ht="15.75" x14ac:dyDescent="0.25">
      <c r="A2" s="2">
        <v>43898</v>
      </c>
      <c r="B2" s="3">
        <v>4</v>
      </c>
      <c r="C2" s="4">
        <v>4</v>
      </c>
      <c r="E2" s="4">
        <v>0</v>
      </c>
      <c r="G2" s="4">
        <v>0</v>
      </c>
      <c r="H2" s="4">
        <v>0</v>
      </c>
    </row>
    <row r="3" spans="1:14" s="4" customFormat="1" ht="15.75" x14ac:dyDescent="0.25">
      <c r="A3" s="2">
        <v>43899</v>
      </c>
      <c r="B3" s="3">
        <v>4</v>
      </c>
      <c r="C3" s="4">
        <v>0</v>
      </c>
      <c r="D3" s="3">
        <f>B3</f>
        <v>4</v>
      </c>
      <c r="E3" s="5">
        <v>1</v>
      </c>
      <c r="F3" s="5"/>
      <c r="G3" s="4">
        <v>0</v>
      </c>
      <c r="H3" s="4">
        <v>0</v>
      </c>
    </row>
    <row r="4" spans="1:14" s="4" customFormat="1" ht="15.75" x14ac:dyDescent="0.25">
      <c r="A4" s="2">
        <v>43901</v>
      </c>
      <c r="B4" s="3">
        <v>23</v>
      </c>
      <c r="C4" s="4">
        <v>19</v>
      </c>
      <c r="D4" s="3">
        <f t="shared" ref="D4:D9" si="0">B4</f>
        <v>23</v>
      </c>
      <c r="E4" s="5">
        <v>5.75</v>
      </c>
      <c r="F4" s="5"/>
      <c r="G4" s="4">
        <v>0</v>
      </c>
      <c r="H4" s="4">
        <v>0</v>
      </c>
    </row>
    <row r="5" spans="1:14" s="4" customFormat="1" ht="15.75" x14ac:dyDescent="0.25">
      <c r="A5" s="2">
        <v>43905</v>
      </c>
      <c r="B5" s="3">
        <v>51</v>
      </c>
      <c r="C5" s="4">
        <f t="shared" ref="C5:C44" si="1">B5-B4</f>
        <v>28</v>
      </c>
      <c r="D5" s="3">
        <f t="shared" si="0"/>
        <v>51</v>
      </c>
      <c r="E5" s="5">
        <f>B5/B4</f>
        <v>2.2173913043478262</v>
      </c>
      <c r="F5" s="5">
        <f t="shared" ref="F5:F6" si="2">C5/C4</f>
        <v>1.4736842105263157</v>
      </c>
      <c r="G5" s="4">
        <v>0</v>
      </c>
      <c r="H5" s="4">
        <v>0</v>
      </c>
    </row>
    <row r="6" spans="1:14" s="4" customFormat="1" ht="15.75" x14ac:dyDescent="0.25">
      <c r="A6" s="2">
        <v>43906</v>
      </c>
      <c r="B6" s="3">
        <v>62</v>
      </c>
      <c r="C6" s="4">
        <f t="shared" si="1"/>
        <v>11</v>
      </c>
      <c r="D6" s="3">
        <f t="shared" si="0"/>
        <v>62</v>
      </c>
      <c r="E6" s="5">
        <f>B6/B5</f>
        <v>1.2156862745098038</v>
      </c>
      <c r="F6" s="5">
        <f t="shared" si="2"/>
        <v>0.39285714285714285</v>
      </c>
      <c r="G6" s="4">
        <v>0</v>
      </c>
      <c r="H6" s="4">
        <v>0</v>
      </c>
    </row>
    <row r="7" spans="1:14" s="8" customFormat="1" ht="15.75" x14ac:dyDescent="0.25">
      <c r="A7" s="6">
        <v>43907</v>
      </c>
      <c r="B7" s="7">
        <v>81</v>
      </c>
      <c r="C7" s="8">
        <f t="shared" si="1"/>
        <v>19</v>
      </c>
      <c r="D7" s="3">
        <f t="shared" si="0"/>
        <v>81</v>
      </c>
      <c r="E7" s="5">
        <f t="shared" ref="E7:E44" si="3">B7/B6</f>
        <v>1.3064516129032258</v>
      </c>
      <c r="F7" s="5">
        <f t="shared" ref="F7:F44" si="4">C7/C6</f>
        <v>1.7272727272727273</v>
      </c>
      <c r="G7" s="8">
        <v>0</v>
      </c>
      <c r="H7" s="4">
        <v>0</v>
      </c>
      <c r="I7" s="4"/>
      <c r="J7" s="4"/>
    </row>
    <row r="8" spans="1:14" s="8" customFormat="1" ht="15.75" x14ac:dyDescent="0.25">
      <c r="A8" s="6">
        <v>43908</v>
      </c>
      <c r="B8" s="7">
        <v>92</v>
      </c>
      <c r="C8" s="8">
        <f t="shared" si="1"/>
        <v>11</v>
      </c>
      <c r="D8" s="3">
        <f t="shared" si="0"/>
        <v>92</v>
      </c>
      <c r="E8" s="5">
        <f t="shared" si="3"/>
        <v>1.1358024691358024</v>
      </c>
      <c r="F8" s="5">
        <f t="shared" si="4"/>
        <v>0.57894736842105265</v>
      </c>
      <c r="G8" s="8">
        <v>0</v>
      </c>
      <c r="H8" s="4">
        <v>0</v>
      </c>
      <c r="I8" s="4"/>
      <c r="J8" s="4"/>
    </row>
    <row r="9" spans="1:14" s="4" customFormat="1" ht="15.75" x14ac:dyDescent="0.25">
      <c r="A9" s="6">
        <v>43909</v>
      </c>
      <c r="B9" s="3">
        <v>107</v>
      </c>
      <c r="C9" s="8">
        <f t="shared" si="1"/>
        <v>15</v>
      </c>
      <c r="D9" s="3">
        <f t="shared" si="0"/>
        <v>107</v>
      </c>
      <c r="E9" s="5">
        <f t="shared" si="3"/>
        <v>1.1630434782608696</v>
      </c>
      <c r="F9" s="5">
        <f t="shared" si="4"/>
        <v>1.3636363636363635</v>
      </c>
      <c r="G9" s="8">
        <v>0</v>
      </c>
      <c r="H9" s="4">
        <v>0</v>
      </c>
    </row>
    <row r="10" spans="1:14" ht="15.75" x14ac:dyDescent="0.25">
      <c r="A10" s="6">
        <v>43910</v>
      </c>
      <c r="B10" s="1">
        <v>127</v>
      </c>
      <c r="C10" s="8">
        <f t="shared" si="1"/>
        <v>20</v>
      </c>
      <c r="D10" s="1">
        <f t="shared" ref="D10:D17" si="5">B10-(SUM(G2:G10)+SUM(H2:H10))</f>
        <v>127</v>
      </c>
      <c r="E10" s="5">
        <f t="shared" si="3"/>
        <v>1.1869158878504673</v>
      </c>
      <c r="F10" s="5">
        <f t="shared" si="4"/>
        <v>1.3333333333333333</v>
      </c>
      <c r="G10" s="8">
        <v>0</v>
      </c>
      <c r="H10" s="4">
        <v>0</v>
      </c>
      <c r="I10" s="4"/>
      <c r="J10" s="4"/>
    </row>
    <row r="11" spans="1:14" ht="15.75" x14ac:dyDescent="0.25">
      <c r="A11" s="6">
        <v>43911</v>
      </c>
      <c r="B11" s="1">
        <v>163</v>
      </c>
      <c r="C11" s="8">
        <f t="shared" si="1"/>
        <v>36</v>
      </c>
      <c r="D11" s="1">
        <f t="shared" si="5"/>
        <v>163</v>
      </c>
      <c r="E11" s="5">
        <f t="shared" si="3"/>
        <v>1.2834645669291338</v>
      </c>
      <c r="F11" s="5">
        <f t="shared" si="4"/>
        <v>1.8</v>
      </c>
      <c r="G11" s="8">
        <v>0</v>
      </c>
      <c r="H11" s="4">
        <v>0</v>
      </c>
      <c r="I11" s="4"/>
      <c r="J11" s="4"/>
    </row>
    <row r="12" spans="1:14" ht="15.75" x14ac:dyDescent="0.25">
      <c r="A12" s="6">
        <v>43912</v>
      </c>
      <c r="B12" s="1">
        <v>185</v>
      </c>
      <c r="C12" s="8">
        <f t="shared" si="1"/>
        <v>22</v>
      </c>
      <c r="D12" s="1">
        <f t="shared" si="5"/>
        <v>185</v>
      </c>
      <c r="E12" s="5">
        <f t="shared" si="3"/>
        <v>1.1349693251533743</v>
      </c>
      <c r="F12" s="5">
        <f t="shared" si="4"/>
        <v>0.61111111111111116</v>
      </c>
      <c r="G12" s="8">
        <v>0</v>
      </c>
      <c r="H12" s="4">
        <v>0</v>
      </c>
      <c r="I12" s="4"/>
      <c r="J12" s="4"/>
    </row>
    <row r="13" spans="1:14" ht="15.75" x14ac:dyDescent="0.25">
      <c r="A13" s="6">
        <v>43913</v>
      </c>
      <c r="B13" s="1">
        <v>201</v>
      </c>
      <c r="C13" s="8">
        <f t="shared" si="1"/>
        <v>16</v>
      </c>
      <c r="D13" s="1">
        <f t="shared" si="5"/>
        <v>201</v>
      </c>
      <c r="E13" s="5">
        <f t="shared" si="3"/>
        <v>1.0864864864864865</v>
      </c>
      <c r="F13" s="5">
        <f t="shared" si="4"/>
        <v>0.72727272727272729</v>
      </c>
      <c r="G13" s="8">
        <v>0</v>
      </c>
      <c r="H13" s="4">
        <v>0</v>
      </c>
      <c r="I13" s="4"/>
      <c r="J13" s="4"/>
    </row>
    <row r="14" spans="1:14" ht="15.75" x14ac:dyDescent="0.25">
      <c r="A14" s="6">
        <v>43914</v>
      </c>
      <c r="B14" s="1">
        <v>218</v>
      </c>
      <c r="C14" s="8">
        <f t="shared" si="1"/>
        <v>17</v>
      </c>
      <c r="D14" s="1">
        <f t="shared" si="5"/>
        <v>218</v>
      </c>
      <c r="E14" s="5">
        <f t="shared" si="3"/>
        <v>1.0845771144278606</v>
      </c>
      <c r="F14" s="5">
        <f t="shared" si="4"/>
        <v>1.0625</v>
      </c>
      <c r="G14" s="8">
        <v>0</v>
      </c>
      <c r="H14" s="4">
        <v>0</v>
      </c>
      <c r="I14" s="4"/>
      <c r="J14" s="4"/>
    </row>
    <row r="15" spans="1:14" ht="15.75" x14ac:dyDescent="0.25">
      <c r="A15" s="6">
        <v>43915</v>
      </c>
      <c r="B15" s="1">
        <v>242</v>
      </c>
      <c r="C15" s="8">
        <f t="shared" si="1"/>
        <v>24</v>
      </c>
      <c r="D15" s="1">
        <f t="shared" si="5"/>
        <v>242</v>
      </c>
      <c r="E15" s="5">
        <f t="shared" si="3"/>
        <v>1.1100917431192661</v>
      </c>
      <c r="F15" s="5">
        <f t="shared" si="4"/>
        <v>1.411764705882353</v>
      </c>
      <c r="G15" s="8">
        <v>0</v>
      </c>
      <c r="H15" s="4">
        <v>0</v>
      </c>
      <c r="I15" s="4"/>
      <c r="J15" s="4"/>
    </row>
    <row r="16" spans="1:14" ht="15.75" x14ac:dyDescent="0.25">
      <c r="A16" s="6">
        <v>43916</v>
      </c>
      <c r="B16" s="1">
        <v>264</v>
      </c>
      <c r="C16" s="8">
        <f t="shared" si="1"/>
        <v>22</v>
      </c>
      <c r="D16" s="1">
        <f t="shared" si="5"/>
        <v>264</v>
      </c>
      <c r="E16" s="5">
        <f t="shared" si="3"/>
        <v>1.0909090909090908</v>
      </c>
      <c r="F16" s="5">
        <f t="shared" si="4"/>
        <v>0.91666666666666663</v>
      </c>
      <c r="G16" s="8">
        <v>0</v>
      </c>
      <c r="H16" s="4">
        <v>0</v>
      </c>
      <c r="I16" s="4"/>
      <c r="J16" s="4"/>
    </row>
    <row r="17" spans="1:12" ht="15.75" x14ac:dyDescent="0.25">
      <c r="A17" s="6">
        <v>43917</v>
      </c>
      <c r="B17" s="1">
        <v>293</v>
      </c>
      <c r="C17" s="8">
        <f t="shared" si="1"/>
        <v>29</v>
      </c>
      <c r="D17" s="1">
        <f t="shared" si="5"/>
        <v>279</v>
      </c>
      <c r="E17" s="5">
        <f t="shared" si="3"/>
        <v>1.1098484848484849</v>
      </c>
      <c r="F17" s="5">
        <f t="shared" si="4"/>
        <v>1.3181818181818181</v>
      </c>
      <c r="G17" s="8">
        <v>5</v>
      </c>
      <c r="H17" s="4">
        <v>9</v>
      </c>
      <c r="I17" s="4"/>
      <c r="J17" s="4"/>
    </row>
    <row r="18" spans="1:12" ht="15.75" x14ac:dyDescent="0.25">
      <c r="A18" s="6">
        <v>43918</v>
      </c>
      <c r="B18" s="1">
        <v>331</v>
      </c>
      <c r="C18" s="8">
        <f t="shared" si="1"/>
        <v>38</v>
      </c>
      <c r="D18" s="1">
        <f t="shared" ref="D18:D90" si="6">B18-SUM(G18:H18)</f>
        <v>316</v>
      </c>
      <c r="E18" s="5">
        <f t="shared" si="3"/>
        <v>1.1296928327645051</v>
      </c>
      <c r="F18" s="5">
        <f t="shared" si="4"/>
        <v>1.3103448275862069</v>
      </c>
      <c r="G18" s="8">
        <v>5</v>
      </c>
      <c r="H18" s="4">
        <v>10</v>
      </c>
      <c r="I18" s="4"/>
      <c r="J18" s="4"/>
      <c r="K18" s="13">
        <f t="shared" ref="K18:K31" si="7">G18/B18</f>
        <v>1.5105740181268883E-2</v>
      </c>
    </row>
    <row r="19" spans="1:12" ht="15.75" x14ac:dyDescent="0.25">
      <c r="A19" s="6">
        <v>43919</v>
      </c>
      <c r="B19" s="1">
        <v>346</v>
      </c>
      <c r="C19" s="8">
        <f t="shared" si="1"/>
        <v>15</v>
      </c>
      <c r="D19" s="1">
        <f t="shared" si="6"/>
        <v>327</v>
      </c>
      <c r="E19" s="5">
        <f t="shared" si="3"/>
        <v>1.0453172205438066</v>
      </c>
      <c r="F19" s="5">
        <f t="shared" si="4"/>
        <v>0.39473684210526316</v>
      </c>
      <c r="G19" s="8">
        <v>8</v>
      </c>
      <c r="H19" s="4">
        <v>11</v>
      </c>
      <c r="I19" s="4"/>
      <c r="J19" s="4"/>
      <c r="K19" s="13">
        <f t="shared" si="7"/>
        <v>2.3121387283236993E-2</v>
      </c>
    </row>
    <row r="20" spans="1:12" ht="15.75" x14ac:dyDescent="0.25">
      <c r="A20" s="6">
        <v>43920</v>
      </c>
      <c r="B20" s="1">
        <v>359</v>
      </c>
      <c r="C20" s="8">
        <f t="shared" si="1"/>
        <v>13</v>
      </c>
      <c r="D20" s="1">
        <f t="shared" si="6"/>
        <v>336</v>
      </c>
      <c r="E20" s="5">
        <f t="shared" si="3"/>
        <v>1.0375722543352601</v>
      </c>
      <c r="F20" s="5">
        <f t="shared" si="4"/>
        <v>0.8666666666666667</v>
      </c>
      <c r="G20" s="8">
        <v>8</v>
      </c>
      <c r="H20" s="4">
        <v>15</v>
      </c>
      <c r="I20" s="4"/>
      <c r="J20" s="4"/>
      <c r="K20" s="13">
        <f t="shared" si="7"/>
        <v>2.2284122562674095E-2</v>
      </c>
    </row>
    <row r="21" spans="1:12" ht="15.75" x14ac:dyDescent="0.25">
      <c r="A21" s="6">
        <v>43921</v>
      </c>
      <c r="B21" s="1">
        <v>399</v>
      </c>
      <c r="C21" s="8">
        <f t="shared" si="1"/>
        <v>40</v>
      </c>
      <c r="D21" s="1">
        <f t="shared" si="6"/>
        <v>376</v>
      </c>
      <c r="E21" s="5">
        <f t="shared" si="3"/>
        <v>1.1114206128133706</v>
      </c>
      <c r="F21" s="5">
        <f t="shared" si="4"/>
        <v>3.0769230769230771</v>
      </c>
      <c r="G21" s="8">
        <v>8</v>
      </c>
      <c r="H21" s="4">
        <v>15</v>
      </c>
      <c r="I21" s="4"/>
      <c r="J21" s="4"/>
      <c r="K21" s="13">
        <f t="shared" si="7"/>
        <v>2.0050125313283207E-2</v>
      </c>
    </row>
    <row r="22" spans="1:12" ht="15.75" x14ac:dyDescent="0.25">
      <c r="A22" s="6">
        <v>43922</v>
      </c>
      <c r="B22" s="1">
        <v>422</v>
      </c>
      <c r="C22" s="8">
        <f t="shared" si="1"/>
        <v>23</v>
      </c>
      <c r="D22" s="1">
        <f t="shared" si="6"/>
        <v>394</v>
      </c>
      <c r="E22" s="5">
        <f t="shared" si="3"/>
        <v>1.0576441102756893</v>
      </c>
      <c r="F22" s="5">
        <f t="shared" si="4"/>
        <v>0.57499999999999996</v>
      </c>
      <c r="G22" s="8">
        <v>8</v>
      </c>
      <c r="H22" s="4">
        <v>20</v>
      </c>
      <c r="I22" s="4"/>
      <c r="J22" s="4"/>
      <c r="K22" s="13">
        <f t="shared" si="7"/>
        <v>1.8957345971563982E-2</v>
      </c>
      <c r="L22" s="1"/>
    </row>
    <row r="23" spans="1:12" ht="15.75" x14ac:dyDescent="0.25">
      <c r="A23" s="6">
        <v>43923</v>
      </c>
      <c r="B23" s="1">
        <v>457</v>
      </c>
      <c r="C23" s="8">
        <f t="shared" si="1"/>
        <v>35</v>
      </c>
      <c r="D23" s="1">
        <f t="shared" si="6"/>
        <v>422</v>
      </c>
      <c r="E23" s="5">
        <f t="shared" si="3"/>
        <v>1.0829383886255923</v>
      </c>
      <c r="F23" s="5">
        <f t="shared" si="4"/>
        <v>1.5217391304347827</v>
      </c>
      <c r="G23" s="8">
        <v>10</v>
      </c>
      <c r="H23" s="4">
        <v>25</v>
      </c>
      <c r="I23" s="4"/>
      <c r="J23" s="4"/>
      <c r="K23" s="13">
        <f t="shared" si="7"/>
        <v>2.1881838074398249E-2</v>
      </c>
    </row>
    <row r="24" spans="1:12" ht="15.75" x14ac:dyDescent="0.25">
      <c r="A24" s="6">
        <v>43924</v>
      </c>
      <c r="B24" s="1">
        <v>485</v>
      </c>
      <c r="C24" s="8">
        <f t="shared" si="1"/>
        <v>28</v>
      </c>
      <c r="D24" s="1">
        <f t="shared" si="6"/>
        <v>441</v>
      </c>
      <c r="E24" s="5">
        <f t="shared" si="3"/>
        <v>1.0612691466083151</v>
      </c>
      <c r="F24" s="5">
        <f t="shared" si="4"/>
        <v>0.8</v>
      </c>
      <c r="G24" s="8">
        <v>14</v>
      </c>
      <c r="H24" s="4">
        <v>30</v>
      </c>
      <c r="I24" s="4"/>
      <c r="J24" s="4"/>
      <c r="K24" s="13">
        <f t="shared" si="7"/>
        <v>2.88659793814433E-2</v>
      </c>
    </row>
    <row r="25" spans="1:12" ht="15.75" x14ac:dyDescent="0.25">
      <c r="A25" s="6">
        <v>43925</v>
      </c>
      <c r="B25" s="1">
        <v>503</v>
      </c>
      <c r="C25" s="7">
        <f t="shared" si="1"/>
        <v>18</v>
      </c>
      <c r="D25" s="1">
        <f t="shared" si="6"/>
        <v>452</v>
      </c>
      <c r="E25" s="5">
        <f t="shared" si="3"/>
        <v>1.0371134020618558</v>
      </c>
      <c r="F25" s="5">
        <f t="shared" si="4"/>
        <v>0.6428571428571429</v>
      </c>
      <c r="G25" s="8">
        <v>17</v>
      </c>
      <c r="H25" s="4">
        <v>34</v>
      </c>
      <c r="I25" s="4"/>
      <c r="J25" s="4"/>
      <c r="K25" s="13">
        <f t="shared" si="7"/>
        <v>3.3797216699801194E-2</v>
      </c>
    </row>
    <row r="26" spans="1:12" ht="15.75" x14ac:dyDescent="0.25">
      <c r="A26" s="6">
        <v>43926</v>
      </c>
      <c r="B26" s="1">
        <v>531</v>
      </c>
      <c r="C26" s="7">
        <f t="shared" si="1"/>
        <v>28</v>
      </c>
      <c r="D26" s="1">
        <f t="shared" si="6"/>
        <v>474</v>
      </c>
      <c r="E26" s="5">
        <f t="shared" si="3"/>
        <v>1.0556660039761432</v>
      </c>
      <c r="F26" s="5">
        <f t="shared" si="4"/>
        <v>1.5555555555555556</v>
      </c>
      <c r="G26" s="8">
        <v>20</v>
      </c>
      <c r="H26" s="4">
        <v>37</v>
      </c>
      <c r="I26" s="4"/>
      <c r="J26" s="4"/>
      <c r="K26" s="13">
        <f t="shared" si="7"/>
        <v>3.7664783427495289E-2</v>
      </c>
    </row>
    <row r="27" spans="1:12" ht="15.75" x14ac:dyDescent="0.25">
      <c r="A27" s="6">
        <v>43927</v>
      </c>
      <c r="B27" s="1">
        <v>549</v>
      </c>
      <c r="C27" s="7">
        <f t="shared" si="1"/>
        <v>18</v>
      </c>
      <c r="D27" s="1">
        <f t="shared" si="6"/>
        <v>488</v>
      </c>
      <c r="E27" s="5">
        <f t="shared" si="3"/>
        <v>1.0338983050847457</v>
      </c>
      <c r="F27" s="5">
        <f t="shared" si="4"/>
        <v>0.6428571428571429</v>
      </c>
      <c r="G27" s="8">
        <v>22</v>
      </c>
      <c r="H27" s="4">
        <v>39</v>
      </c>
      <c r="I27" s="4"/>
      <c r="J27" s="4"/>
      <c r="K27" s="13">
        <f t="shared" si="7"/>
        <v>4.0072859744990891E-2</v>
      </c>
    </row>
    <row r="28" spans="1:12" ht="15.75" x14ac:dyDescent="0.25">
      <c r="A28" s="6">
        <v>43928</v>
      </c>
      <c r="B28" s="1">
        <v>577</v>
      </c>
      <c r="C28" s="7">
        <f t="shared" si="1"/>
        <v>28</v>
      </c>
      <c r="D28" s="1">
        <f t="shared" si="6"/>
        <v>513</v>
      </c>
      <c r="E28" s="5">
        <f t="shared" si="3"/>
        <v>1.0510018214936248</v>
      </c>
      <c r="F28" s="5">
        <f t="shared" si="4"/>
        <v>1.5555555555555556</v>
      </c>
      <c r="G28" s="8">
        <v>22</v>
      </c>
      <c r="H28" s="4">
        <v>42</v>
      </c>
      <c r="I28" s="4"/>
      <c r="J28" s="4"/>
      <c r="K28" s="13">
        <f t="shared" si="7"/>
        <v>3.8128249566724434E-2</v>
      </c>
    </row>
    <row r="29" spans="1:12" ht="15.75" x14ac:dyDescent="0.25">
      <c r="A29" s="6">
        <v>43929</v>
      </c>
      <c r="B29" s="1">
        <v>593</v>
      </c>
      <c r="C29" s="7">
        <f t="shared" si="1"/>
        <v>16</v>
      </c>
      <c r="D29" s="1">
        <f t="shared" si="6"/>
        <v>527</v>
      </c>
      <c r="E29" s="5">
        <f t="shared" si="3"/>
        <v>1.0277296360485269</v>
      </c>
      <c r="F29" s="5">
        <f t="shared" si="4"/>
        <v>0.5714285714285714</v>
      </c>
      <c r="G29" s="8">
        <v>24</v>
      </c>
      <c r="H29" s="4">
        <v>42</v>
      </c>
      <c r="I29" s="4"/>
      <c r="J29" s="4"/>
      <c r="K29" s="13">
        <f t="shared" si="7"/>
        <v>4.0472175379426642E-2</v>
      </c>
    </row>
    <row r="30" spans="1:12" ht="15.75" x14ac:dyDescent="0.25">
      <c r="A30" s="6">
        <v>43930</v>
      </c>
      <c r="B30" s="1">
        <v>618</v>
      </c>
      <c r="C30" s="7">
        <f t="shared" si="1"/>
        <v>25</v>
      </c>
      <c r="D30" s="1">
        <f t="shared" si="6"/>
        <v>546</v>
      </c>
      <c r="E30" s="5">
        <f t="shared" si="3"/>
        <v>1.042158516020236</v>
      </c>
      <c r="F30" s="5">
        <f t="shared" si="4"/>
        <v>1.5625</v>
      </c>
      <c r="G30" s="8">
        <v>24</v>
      </c>
      <c r="H30" s="4">
        <v>48</v>
      </c>
      <c r="I30" s="4">
        <v>230</v>
      </c>
      <c r="J30" s="4">
        <v>32</v>
      </c>
      <c r="K30" s="13">
        <f t="shared" si="7"/>
        <v>3.8834951456310676E-2</v>
      </c>
    </row>
    <row r="31" spans="1:12" ht="15.75" x14ac:dyDescent="0.25">
      <c r="A31" s="6">
        <v>43931</v>
      </c>
      <c r="B31" s="1">
        <v>635</v>
      </c>
      <c r="C31" s="7">
        <f t="shared" si="1"/>
        <v>17</v>
      </c>
      <c r="D31" s="1">
        <f t="shared" si="6"/>
        <v>556</v>
      </c>
      <c r="E31" s="5">
        <f t="shared" si="3"/>
        <v>1.0275080906148868</v>
      </c>
      <c r="F31" s="5">
        <f t="shared" si="4"/>
        <v>0.68</v>
      </c>
      <c r="G31" s="8">
        <v>25</v>
      </c>
      <c r="H31" s="4">
        <v>54</v>
      </c>
      <c r="I31">
        <v>231</v>
      </c>
      <c r="J31">
        <v>33</v>
      </c>
      <c r="K31" s="13">
        <f t="shared" si="7"/>
        <v>3.937007874015748E-2</v>
      </c>
    </row>
    <row r="32" spans="1:12" ht="15.75" x14ac:dyDescent="0.25">
      <c r="A32" s="6">
        <v>43932</v>
      </c>
      <c r="B32" s="1">
        <v>661</v>
      </c>
      <c r="C32" s="7">
        <f t="shared" si="1"/>
        <v>26</v>
      </c>
      <c r="D32" s="1">
        <f t="shared" si="6"/>
        <v>571</v>
      </c>
      <c r="E32" s="5">
        <f t="shared" si="3"/>
        <v>1.0409448818897638</v>
      </c>
      <c r="F32" s="5">
        <f t="shared" si="4"/>
        <v>1.5294117647058822</v>
      </c>
      <c r="G32" s="8">
        <v>28</v>
      </c>
      <c r="H32" s="4">
        <v>62</v>
      </c>
      <c r="I32">
        <v>230</v>
      </c>
      <c r="J32">
        <v>35</v>
      </c>
      <c r="K32" s="13">
        <f t="shared" ref="K32:K145" si="8">G32/B32</f>
        <v>4.2360060514372161E-2</v>
      </c>
    </row>
    <row r="33" spans="1:11" ht="15.75" x14ac:dyDescent="0.25">
      <c r="A33" s="6">
        <v>43933</v>
      </c>
      <c r="B33" s="1">
        <v>675</v>
      </c>
      <c r="C33" s="7">
        <f t="shared" si="1"/>
        <v>14</v>
      </c>
      <c r="D33" s="1">
        <f t="shared" si="6"/>
        <v>578</v>
      </c>
      <c r="E33" s="5">
        <f t="shared" si="3"/>
        <v>1.0211800302571861</v>
      </c>
      <c r="F33" s="5">
        <f t="shared" si="4"/>
        <v>0.53846153846153844</v>
      </c>
      <c r="G33" s="8">
        <v>29</v>
      </c>
      <c r="H33" s="4">
        <v>68</v>
      </c>
      <c r="I33" s="4">
        <v>230</v>
      </c>
      <c r="J33" s="4">
        <v>36</v>
      </c>
      <c r="K33" s="13">
        <f t="shared" si="8"/>
        <v>4.296296296296296E-2</v>
      </c>
    </row>
    <row r="34" spans="1:11" ht="15.75" x14ac:dyDescent="0.25">
      <c r="A34" s="6">
        <v>43934</v>
      </c>
      <c r="B34" s="1">
        <v>685</v>
      </c>
      <c r="C34" s="7">
        <f t="shared" si="1"/>
        <v>10</v>
      </c>
      <c r="D34" s="1">
        <f t="shared" si="6"/>
        <v>582</v>
      </c>
      <c r="E34" s="5">
        <f t="shared" si="3"/>
        <v>1.0148148148148148</v>
      </c>
      <c r="F34" s="5">
        <f t="shared" si="4"/>
        <v>0.7142857142857143</v>
      </c>
      <c r="G34" s="8">
        <v>32</v>
      </c>
      <c r="H34" s="4">
        <v>71</v>
      </c>
      <c r="I34" s="4">
        <v>230</v>
      </c>
      <c r="J34" s="4">
        <v>36</v>
      </c>
      <c r="K34" s="13">
        <f t="shared" si="8"/>
        <v>4.6715328467153282E-2</v>
      </c>
    </row>
    <row r="35" spans="1:11" ht="15.75" x14ac:dyDescent="0.25">
      <c r="A35" s="6">
        <v>43935</v>
      </c>
      <c r="B35" s="1">
        <v>713</v>
      </c>
      <c r="C35" s="7">
        <f t="shared" si="1"/>
        <v>28</v>
      </c>
      <c r="D35" s="1">
        <f t="shared" si="6"/>
        <v>597</v>
      </c>
      <c r="E35" s="5">
        <f t="shared" si="3"/>
        <v>1.0408759124087592</v>
      </c>
      <c r="F35" s="5">
        <f t="shared" si="4"/>
        <v>2.8</v>
      </c>
      <c r="G35" s="8">
        <v>35</v>
      </c>
      <c r="H35" s="4">
        <v>81</v>
      </c>
      <c r="I35" s="4">
        <v>209</v>
      </c>
      <c r="J35" s="4">
        <v>29</v>
      </c>
      <c r="K35" s="13">
        <f t="shared" si="8"/>
        <v>4.9088359046283309E-2</v>
      </c>
    </row>
    <row r="36" spans="1:11" ht="15.75" x14ac:dyDescent="0.25">
      <c r="A36" s="6">
        <v>43936</v>
      </c>
      <c r="B36" s="1">
        <v>747</v>
      </c>
      <c r="C36" s="7">
        <f t="shared" si="1"/>
        <v>34</v>
      </c>
      <c r="D36" s="1">
        <f t="shared" si="6"/>
        <v>606</v>
      </c>
      <c r="E36" s="5">
        <f t="shared" si="3"/>
        <v>1.0476858345021038</v>
      </c>
      <c r="F36" s="5">
        <f t="shared" si="4"/>
        <v>1.2142857142857142</v>
      </c>
      <c r="G36" s="8">
        <v>36</v>
      </c>
      <c r="H36" s="4">
        <v>105</v>
      </c>
      <c r="I36" s="4">
        <v>218</v>
      </c>
      <c r="J36" s="4">
        <v>31</v>
      </c>
      <c r="K36" s="14">
        <f t="shared" si="8"/>
        <v>4.8192771084337352E-2</v>
      </c>
    </row>
    <row r="37" spans="1:11" ht="15.75" x14ac:dyDescent="0.25">
      <c r="A37" s="6">
        <v>43937</v>
      </c>
      <c r="B37" s="1">
        <v>800</v>
      </c>
      <c r="C37" s="7">
        <f t="shared" si="1"/>
        <v>53</v>
      </c>
      <c r="D37" s="1">
        <f t="shared" si="6"/>
        <v>640</v>
      </c>
      <c r="E37" s="5">
        <f t="shared" si="3"/>
        <v>1.07095046854083</v>
      </c>
      <c r="F37" s="5">
        <f t="shared" si="4"/>
        <v>1.5588235294117647</v>
      </c>
      <c r="G37" s="8">
        <v>38</v>
      </c>
      <c r="H37" s="4">
        <v>122</v>
      </c>
      <c r="I37" s="4">
        <v>227</v>
      </c>
      <c r="J37" s="4">
        <v>37</v>
      </c>
      <c r="K37" s="14">
        <f t="shared" si="8"/>
        <v>4.7500000000000001E-2</v>
      </c>
    </row>
    <row r="38" spans="1:11" ht="15.75" x14ac:dyDescent="0.25">
      <c r="A38" s="6">
        <v>43938</v>
      </c>
      <c r="B38" s="1">
        <v>846</v>
      </c>
      <c r="C38" s="7">
        <f t="shared" si="1"/>
        <v>46</v>
      </c>
      <c r="D38" s="1">
        <f t="shared" si="6"/>
        <v>664</v>
      </c>
      <c r="E38" s="5">
        <f t="shared" si="3"/>
        <v>1.0575000000000001</v>
      </c>
      <c r="F38" s="5">
        <f t="shared" si="4"/>
        <v>0.86792452830188682</v>
      </c>
      <c r="G38" s="8">
        <v>41</v>
      </c>
      <c r="H38" s="4">
        <v>141</v>
      </c>
      <c r="I38" s="4">
        <v>244</v>
      </c>
      <c r="J38" s="4">
        <v>34</v>
      </c>
      <c r="K38" s="13">
        <f t="shared" si="8"/>
        <v>4.8463356973995272E-2</v>
      </c>
    </row>
    <row r="39" spans="1:11" ht="15.75" x14ac:dyDescent="0.25">
      <c r="A39" s="6">
        <v>43939</v>
      </c>
      <c r="B39" s="1">
        <v>878</v>
      </c>
      <c r="C39" s="7">
        <f t="shared" si="1"/>
        <v>32</v>
      </c>
      <c r="D39" s="1">
        <f t="shared" si="6"/>
        <v>684</v>
      </c>
      <c r="E39" s="5">
        <f t="shared" si="3"/>
        <v>1.0378250591016549</v>
      </c>
      <c r="F39" s="5">
        <f t="shared" si="4"/>
        <v>0.69565217391304346</v>
      </c>
      <c r="G39" s="8">
        <v>41</v>
      </c>
      <c r="H39" s="4">
        <v>153</v>
      </c>
      <c r="I39" s="4">
        <v>246</v>
      </c>
      <c r="J39" s="4">
        <v>35</v>
      </c>
      <c r="K39" s="13">
        <f t="shared" si="8"/>
        <v>4.6697038724373578E-2</v>
      </c>
    </row>
    <row r="40" spans="1:11" ht="15.75" x14ac:dyDescent="0.25">
      <c r="A40" s="6">
        <v>43940</v>
      </c>
      <c r="B40" s="1">
        <v>894</v>
      </c>
      <c r="C40" s="7">
        <f t="shared" si="1"/>
        <v>16</v>
      </c>
      <c r="D40" s="1">
        <f t="shared" si="6"/>
        <v>691</v>
      </c>
      <c r="E40" s="5">
        <f t="shared" si="3"/>
        <v>1.0182232346241458</v>
      </c>
      <c r="F40" s="5">
        <f t="shared" si="4"/>
        <v>0.5</v>
      </c>
      <c r="G40" s="8">
        <v>42</v>
      </c>
      <c r="H40" s="4">
        <v>161</v>
      </c>
      <c r="I40" s="4">
        <v>259</v>
      </c>
      <c r="J40" s="4">
        <v>36</v>
      </c>
      <c r="K40" s="13">
        <f t="shared" si="8"/>
        <v>4.6979865771812082E-2</v>
      </c>
    </row>
    <row r="41" spans="1:11" ht="15.75" x14ac:dyDescent="0.25">
      <c r="A41" s="6">
        <v>43941</v>
      </c>
      <c r="B41" s="1">
        <v>929</v>
      </c>
      <c r="C41" s="7">
        <f t="shared" si="1"/>
        <v>35</v>
      </c>
      <c r="D41" s="1">
        <f t="shared" si="6"/>
        <v>719</v>
      </c>
      <c r="E41" s="5">
        <f t="shared" si="3"/>
        <v>1.0391498881431767</v>
      </c>
      <c r="F41" s="5">
        <f t="shared" si="4"/>
        <v>2.1875</v>
      </c>
      <c r="G41" s="8">
        <v>43</v>
      </c>
      <c r="H41" s="4">
        <v>167</v>
      </c>
      <c r="I41" s="4">
        <v>268</v>
      </c>
      <c r="J41" s="4">
        <v>34</v>
      </c>
      <c r="K41" s="13">
        <f t="shared" si="8"/>
        <v>4.6286329386437029E-2</v>
      </c>
    </row>
    <row r="42" spans="1:11" ht="15.75" x14ac:dyDescent="0.25">
      <c r="A42" s="6">
        <v>43942</v>
      </c>
      <c r="B42" s="1">
        <v>975</v>
      </c>
      <c r="C42" s="7">
        <f t="shared" si="1"/>
        <v>46</v>
      </c>
      <c r="D42" s="1">
        <f t="shared" si="6"/>
        <v>760</v>
      </c>
      <c r="E42" s="5">
        <f t="shared" si="3"/>
        <v>1.0495156081808397</v>
      </c>
      <c r="F42" s="5">
        <f t="shared" si="4"/>
        <v>1.3142857142857143</v>
      </c>
      <c r="G42" s="8">
        <v>45</v>
      </c>
      <c r="H42" s="4">
        <v>170</v>
      </c>
      <c r="I42" s="4">
        <v>281</v>
      </c>
      <c r="J42" s="4">
        <v>40</v>
      </c>
      <c r="K42" s="13">
        <f t="shared" si="8"/>
        <v>4.6153846153846156E-2</v>
      </c>
    </row>
    <row r="43" spans="1:11" ht="15.75" x14ac:dyDescent="0.25">
      <c r="A43" s="6">
        <v>43943</v>
      </c>
      <c r="B43" s="1">
        <v>1024</v>
      </c>
      <c r="C43" s="7">
        <f t="shared" si="1"/>
        <v>49</v>
      </c>
      <c r="D43" s="1">
        <f t="shared" si="6"/>
        <v>801</v>
      </c>
      <c r="E43" s="5">
        <f t="shared" si="3"/>
        <v>1.0502564102564103</v>
      </c>
      <c r="F43" s="5">
        <f t="shared" si="4"/>
        <v>1.0652173913043479</v>
      </c>
      <c r="G43" s="8">
        <v>49</v>
      </c>
      <c r="H43" s="4">
        <v>174</v>
      </c>
      <c r="I43" s="4">
        <v>262</v>
      </c>
      <c r="J43" s="4">
        <v>37</v>
      </c>
      <c r="K43" s="13">
        <f t="shared" si="8"/>
        <v>4.78515625E-2</v>
      </c>
    </row>
    <row r="44" spans="1:11" ht="15.75" x14ac:dyDescent="0.25">
      <c r="A44" s="6">
        <v>43944</v>
      </c>
      <c r="B44" s="1">
        <v>1097</v>
      </c>
      <c r="C44" s="7">
        <f t="shared" si="1"/>
        <v>73</v>
      </c>
      <c r="D44" s="1">
        <f t="shared" si="6"/>
        <v>855</v>
      </c>
      <c r="E44" s="5">
        <f t="shared" si="3"/>
        <v>1.0712890625</v>
      </c>
      <c r="F44" s="5">
        <f t="shared" si="4"/>
        <v>1.489795918367347</v>
      </c>
      <c r="G44" s="8">
        <v>52</v>
      </c>
      <c r="H44" s="4">
        <v>190</v>
      </c>
      <c r="I44" s="4">
        <v>270</v>
      </c>
      <c r="J44" s="4">
        <v>37</v>
      </c>
      <c r="K44" s="13">
        <f t="shared" si="8"/>
        <v>4.7402005469462168E-2</v>
      </c>
    </row>
    <row r="45" spans="1:11" ht="15.75" x14ac:dyDescent="0.25">
      <c r="A45" s="6">
        <v>43945</v>
      </c>
      <c r="B45" s="1">
        <v>1188</v>
      </c>
      <c r="C45" s="7">
        <f t="shared" ref="C45:C145" si="9">B45-B44</f>
        <v>91</v>
      </c>
      <c r="D45" s="1">
        <f t="shared" si="6"/>
        <v>941</v>
      </c>
      <c r="E45" s="5">
        <f t="shared" ref="E45:F145" si="10">B45/B44</f>
        <v>1.0829535095715588</v>
      </c>
      <c r="F45" s="5">
        <f t="shared" si="10"/>
        <v>1.2465753424657535</v>
      </c>
      <c r="G45" s="8">
        <v>54</v>
      </c>
      <c r="H45" s="4">
        <v>193</v>
      </c>
      <c r="I45" s="4">
        <v>282</v>
      </c>
      <c r="J45" s="4">
        <v>41</v>
      </c>
      <c r="K45" s="13">
        <f t="shared" si="8"/>
        <v>4.5454545454545456E-2</v>
      </c>
    </row>
    <row r="46" spans="1:11" ht="15.75" x14ac:dyDescent="0.25">
      <c r="A46" s="6">
        <v>43946</v>
      </c>
      <c r="B46" s="1">
        <v>1247</v>
      </c>
      <c r="C46" s="7">
        <f t="shared" si="9"/>
        <v>59</v>
      </c>
      <c r="D46" s="7">
        <f t="shared" si="6"/>
        <v>995</v>
      </c>
      <c r="E46" s="5">
        <f t="shared" si="10"/>
        <v>1.0496632996632997</v>
      </c>
      <c r="F46" s="5">
        <f t="shared" si="10"/>
        <v>0.64835164835164838</v>
      </c>
      <c r="G46" s="8">
        <v>55</v>
      </c>
      <c r="H46" s="4">
        <v>197</v>
      </c>
      <c r="I46" s="4">
        <v>292</v>
      </c>
      <c r="J46" s="4">
        <v>37</v>
      </c>
      <c r="K46" s="13">
        <f t="shared" si="8"/>
        <v>4.4105854049719326E-2</v>
      </c>
    </row>
    <row r="47" spans="1:11" ht="15.75" x14ac:dyDescent="0.25">
      <c r="A47" s="6">
        <v>43947</v>
      </c>
      <c r="B47" s="1">
        <v>1300</v>
      </c>
      <c r="C47" s="7">
        <f t="shared" si="9"/>
        <v>53</v>
      </c>
      <c r="D47" s="7">
        <f t="shared" si="6"/>
        <v>1039</v>
      </c>
      <c r="E47" s="5">
        <f t="shared" si="10"/>
        <v>1.0425020048115476</v>
      </c>
      <c r="F47" s="5">
        <f t="shared" si="10"/>
        <v>0.89830508474576276</v>
      </c>
      <c r="G47" s="8">
        <v>56</v>
      </c>
      <c r="H47" s="4">
        <v>205</v>
      </c>
      <c r="I47" s="4">
        <v>301</v>
      </c>
      <c r="J47" s="4">
        <v>41</v>
      </c>
      <c r="K47" s="13">
        <f t="shared" si="8"/>
        <v>4.3076923076923075E-2</v>
      </c>
    </row>
    <row r="48" spans="1:11" ht="15.75" x14ac:dyDescent="0.25">
      <c r="A48" s="6">
        <v>43948</v>
      </c>
      <c r="B48" s="1">
        <v>1363</v>
      </c>
      <c r="C48" s="7">
        <f t="shared" si="9"/>
        <v>63</v>
      </c>
      <c r="D48" s="7">
        <f t="shared" si="6"/>
        <v>1099</v>
      </c>
      <c r="E48" s="5">
        <f t="shared" si="10"/>
        <v>1.0484615384615386</v>
      </c>
      <c r="F48" s="5">
        <f t="shared" si="10"/>
        <v>1.1886792452830188</v>
      </c>
      <c r="G48" s="8">
        <v>58</v>
      </c>
      <c r="H48" s="4">
        <v>206</v>
      </c>
      <c r="I48" s="4">
        <v>301</v>
      </c>
      <c r="J48" s="4">
        <v>39</v>
      </c>
      <c r="K48" s="13">
        <f t="shared" si="8"/>
        <v>4.2553191489361701E-2</v>
      </c>
    </row>
    <row r="49" spans="1:12" ht="15.75" x14ac:dyDescent="0.25">
      <c r="A49" s="6">
        <v>43949</v>
      </c>
      <c r="B49" s="1">
        <v>1399</v>
      </c>
      <c r="C49" s="7">
        <f t="shared" si="9"/>
        <v>36</v>
      </c>
      <c r="D49" s="7">
        <f t="shared" si="6"/>
        <v>1119</v>
      </c>
      <c r="E49" s="5">
        <f t="shared" si="10"/>
        <v>1.0264123257520177</v>
      </c>
      <c r="F49" s="5">
        <f t="shared" si="10"/>
        <v>0.5714285714285714</v>
      </c>
      <c r="G49" s="8">
        <v>58</v>
      </c>
      <c r="H49" s="4">
        <v>222</v>
      </c>
      <c r="I49" s="4">
        <v>287</v>
      </c>
      <c r="J49" s="4">
        <v>39</v>
      </c>
      <c r="K49" s="13">
        <f t="shared" si="8"/>
        <v>4.1458184417441028E-2</v>
      </c>
      <c r="L49" s="21"/>
    </row>
    <row r="50" spans="1:12" ht="15.75" x14ac:dyDescent="0.25">
      <c r="A50" s="6">
        <v>43950</v>
      </c>
      <c r="B50" s="1">
        <v>1447</v>
      </c>
      <c r="C50" s="7">
        <f t="shared" si="9"/>
        <v>48</v>
      </c>
      <c r="D50" s="7">
        <f t="shared" si="6"/>
        <v>1140</v>
      </c>
      <c r="E50" s="5">
        <f t="shared" si="10"/>
        <v>1.0343102215868478</v>
      </c>
      <c r="F50" s="5">
        <f t="shared" si="10"/>
        <v>1.3333333333333333</v>
      </c>
      <c r="G50" s="8">
        <v>64</v>
      </c>
      <c r="H50" s="4">
        <v>243</v>
      </c>
      <c r="I50" s="4">
        <v>310</v>
      </c>
      <c r="J50" s="4">
        <v>38</v>
      </c>
      <c r="K50" s="13">
        <f t="shared" si="8"/>
        <v>4.42294402211472E-2</v>
      </c>
    </row>
    <row r="51" spans="1:12" ht="15.75" x14ac:dyDescent="0.25">
      <c r="A51" s="6">
        <v>43951</v>
      </c>
      <c r="B51" s="1">
        <v>1506</v>
      </c>
      <c r="C51" s="7">
        <f t="shared" si="9"/>
        <v>59</v>
      </c>
      <c r="D51" s="7">
        <f t="shared" si="6"/>
        <v>1174</v>
      </c>
      <c r="E51" s="5">
        <f t="shared" si="10"/>
        <v>1.04077401520387</v>
      </c>
      <c r="F51" s="5">
        <f t="shared" si="10"/>
        <v>1.2291666666666667</v>
      </c>
      <c r="G51" s="8">
        <v>66</v>
      </c>
      <c r="H51" s="4">
        <v>266</v>
      </c>
      <c r="I51" s="4">
        <v>317</v>
      </c>
      <c r="J51" s="4">
        <v>40</v>
      </c>
      <c r="K51" s="13">
        <f t="shared" si="8"/>
        <v>4.3824701195219126E-2</v>
      </c>
    </row>
    <row r="52" spans="1:12" ht="15.75" x14ac:dyDescent="0.25">
      <c r="A52" s="6">
        <v>43952</v>
      </c>
      <c r="B52" s="1">
        <v>1555</v>
      </c>
      <c r="C52" s="7">
        <f t="shared" si="9"/>
        <v>49</v>
      </c>
      <c r="D52" s="7">
        <f t="shared" si="6"/>
        <v>1211</v>
      </c>
      <c r="E52" s="5">
        <f t="shared" si="10"/>
        <v>1.0325365205843293</v>
      </c>
      <c r="F52" s="5">
        <f t="shared" si="10"/>
        <v>0.83050847457627119</v>
      </c>
      <c r="G52" s="8">
        <v>68</v>
      </c>
      <c r="H52" s="4">
        <v>276</v>
      </c>
      <c r="I52" s="4">
        <v>317</v>
      </c>
      <c r="J52" s="4">
        <v>43</v>
      </c>
      <c r="K52" s="13">
        <f t="shared" si="8"/>
        <v>4.3729903536977491E-2</v>
      </c>
    </row>
    <row r="53" spans="1:12" ht="15.75" x14ac:dyDescent="0.25">
      <c r="A53" s="6">
        <v>43953</v>
      </c>
      <c r="B53" s="1">
        <v>1594</v>
      </c>
      <c r="C53" s="7">
        <f t="shared" si="9"/>
        <v>39</v>
      </c>
      <c r="D53" s="7">
        <f t="shared" si="6"/>
        <v>1235</v>
      </c>
      <c r="E53" s="5">
        <f t="shared" si="10"/>
        <v>1.02508038585209</v>
      </c>
      <c r="F53" s="5">
        <f t="shared" si="10"/>
        <v>0.79591836734693877</v>
      </c>
      <c r="G53" s="8">
        <v>72</v>
      </c>
      <c r="H53" s="4">
        <v>287</v>
      </c>
      <c r="I53" s="4">
        <v>321</v>
      </c>
      <c r="J53" s="4">
        <v>40</v>
      </c>
      <c r="K53" s="13">
        <f t="shared" si="8"/>
        <v>4.51693851944793E-2</v>
      </c>
    </row>
    <row r="54" spans="1:12" ht="15.75" x14ac:dyDescent="0.25">
      <c r="A54" s="6">
        <v>43954</v>
      </c>
      <c r="B54" s="1">
        <v>1618</v>
      </c>
      <c r="C54" s="7">
        <f t="shared" si="9"/>
        <v>24</v>
      </c>
      <c r="D54" s="7">
        <f t="shared" si="6"/>
        <v>1237</v>
      </c>
      <c r="E54" s="5">
        <f t="shared" si="10"/>
        <v>1.015056461731493</v>
      </c>
      <c r="F54" s="5">
        <f t="shared" si="10"/>
        <v>0.61538461538461542</v>
      </c>
      <c r="G54" s="8">
        <v>73</v>
      </c>
      <c r="H54" s="4">
        <v>308</v>
      </c>
      <c r="I54" s="4">
        <v>316</v>
      </c>
      <c r="J54" s="4">
        <v>39</v>
      </c>
      <c r="K54" s="13">
        <f t="shared" si="8"/>
        <v>4.5117428924598267E-2</v>
      </c>
    </row>
    <row r="55" spans="1:12" ht="15.75" x14ac:dyDescent="0.25">
      <c r="A55" s="6">
        <v>43955</v>
      </c>
      <c r="B55" s="1">
        <v>1652</v>
      </c>
      <c r="C55" s="7">
        <f t="shared" si="9"/>
        <v>34</v>
      </c>
      <c r="D55" s="7">
        <f t="shared" si="6"/>
        <v>1253</v>
      </c>
      <c r="E55" s="5">
        <f t="shared" si="10"/>
        <v>1.0210135970333745</v>
      </c>
      <c r="F55" s="5">
        <f t="shared" si="10"/>
        <v>1.4166666666666667</v>
      </c>
      <c r="G55" s="8">
        <v>78</v>
      </c>
      <c r="H55" s="4">
        <v>321</v>
      </c>
      <c r="I55" s="4">
        <v>316</v>
      </c>
      <c r="J55" s="4">
        <v>37</v>
      </c>
      <c r="K55" s="13">
        <f t="shared" si="8"/>
        <v>4.7215496368038741E-2</v>
      </c>
    </row>
    <row r="56" spans="1:12" ht="15.75" x14ac:dyDescent="0.25">
      <c r="A56" s="6">
        <v>43956</v>
      </c>
      <c r="B56" s="1">
        <v>1704</v>
      </c>
      <c r="C56" s="7">
        <f t="shared" si="9"/>
        <v>52</v>
      </c>
      <c r="D56" s="7">
        <f t="shared" si="6"/>
        <v>1282</v>
      </c>
      <c r="E56" s="5">
        <f t="shared" si="10"/>
        <v>1.0314769975786926</v>
      </c>
      <c r="F56" s="5">
        <f t="shared" si="10"/>
        <v>1.5294117647058822</v>
      </c>
      <c r="G56" s="8">
        <v>80</v>
      </c>
      <c r="H56" s="4">
        <v>342</v>
      </c>
      <c r="I56" s="4">
        <v>316</v>
      </c>
      <c r="J56" s="4">
        <v>39</v>
      </c>
      <c r="K56" s="13">
        <f t="shared" si="8"/>
        <v>4.6948356807511735E-2</v>
      </c>
    </row>
    <row r="57" spans="1:12" ht="15.75" x14ac:dyDescent="0.25">
      <c r="A57" s="6">
        <v>43957</v>
      </c>
      <c r="B57" s="1">
        <v>1778</v>
      </c>
      <c r="C57" s="7">
        <f t="shared" si="9"/>
        <v>74</v>
      </c>
      <c r="D57" s="7">
        <f t="shared" si="6"/>
        <v>1352</v>
      </c>
      <c r="E57" s="5">
        <f t="shared" si="10"/>
        <v>1.0434272300469483</v>
      </c>
      <c r="F57" s="5">
        <f t="shared" si="10"/>
        <v>1.4230769230769231</v>
      </c>
      <c r="G57" s="8">
        <v>84</v>
      </c>
      <c r="H57" s="4">
        <v>342</v>
      </c>
      <c r="I57" s="4">
        <v>353</v>
      </c>
      <c r="J57" s="4">
        <v>38</v>
      </c>
      <c r="K57" s="13">
        <f t="shared" si="8"/>
        <v>4.7244094488188976E-2</v>
      </c>
    </row>
    <row r="58" spans="1:12" ht="15.75" x14ac:dyDescent="0.25">
      <c r="A58" s="6">
        <v>43958</v>
      </c>
      <c r="B58" s="1">
        <v>1829</v>
      </c>
      <c r="C58" s="7">
        <f t="shared" si="9"/>
        <v>51</v>
      </c>
      <c r="D58" s="7">
        <f t="shared" si="6"/>
        <v>1361</v>
      </c>
      <c r="E58" s="5">
        <f t="shared" si="10"/>
        <v>1.0286839145106861</v>
      </c>
      <c r="F58" s="5">
        <f t="shared" si="10"/>
        <v>0.68918918918918914</v>
      </c>
      <c r="G58" s="8">
        <v>84</v>
      </c>
      <c r="H58" s="4">
        <v>384</v>
      </c>
      <c r="I58" s="4">
        <v>355</v>
      </c>
      <c r="J58" s="4">
        <v>43</v>
      </c>
      <c r="K58" s="13">
        <f t="shared" si="8"/>
        <v>4.5926735921268454E-2</v>
      </c>
    </row>
    <row r="59" spans="1:12" ht="15.75" x14ac:dyDescent="0.25">
      <c r="A59" s="6">
        <v>43959</v>
      </c>
      <c r="B59" s="1">
        <v>1872</v>
      </c>
      <c r="C59" s="7">
        <f t="shared" si="9"/>
        <v>43</v>
      </c>
      <c r="D59" s="7">
        <f t="shared" si="6"/>
        <v>1385</v>
      </c>
      <c r="E59" s="5">
        <f t="shared" si="10"/>
        <v>1.0235101148168397</v>
      </c>
      <c r="F59" s="5">
        <f t="shared" si="10"/>
        <v>0.84313725490196079</v>
      </c>
      <c r="G59" s="8">
        <v>86</v>
      </c>
      <c r="H59" s="4">
        <v>401</v>
      </c>
      <c r="I59" s="4">
        <v>379</v>
      </c>
      <c r="J59" s="4">
        <v>49</v>
      </c>
      <c r="K59" s="13">
        <f t="shared" si="8"/>
        <v>4.5940170940170943E-2</v>
      </c>
    </row>
    <row r="60" spans="1:12" ht="15.75" x14ac:dyDescent="0.25">
      <c r="A60" s="6">
        <v>43960</v>
      </c>
      <c r="B60" s="1">
        <v>1921</v>
      </c>
      <c r="C60" s="7">
        <f t="shared" si="9"/>
        <v>49</v>
      </c>
      <c r="D60" s="7">
        <f t="shared" si="6"/>
        <v>1409</v>
      </c>
      <c r="E60" s="5">
        <f t="shared" si="10"/>
        <v>1.0261752136752136</v>
      </c>
      <c r="F60" s="5">
        <f t="shared" si="10"/>
        <v>1.1395348837209303</v>
      </c>
      <c r="G60" s="8">
        <v>90</v>
      </c>
      <c r="H60" s="4">
        <v>422</v>
      </c>
      <c r="I60" s="4">
        <v>389</v>
      </c>
      <c r="J60" s="4">
        <v>56</v>
      </c>
      <c r="K60" s="13">
        <f t="shared" si="8"/>
        <v>4.6850598646538261E-2</v>
      </c>
    </row>
    <row r="61" spans="1:12" ht="15.75" x14ac:dyDescent="0.25">
      <c r="A61" s="6">
        <v>43961</v>
      </c>
      <c r="B61" s="1">
        <v>1965</v>
      </c>
      <c r="C61" s="7">
        <f t="shared" si="9"/>
        <v>44</v>
      </c>
      <c r="D61" s="7">
        <f t="shared" si="6"/>
        <v>1430</v>
      </c>
      <c r="E61" s="5">
        <f t="shared" si="10"/>
        <v>1.0229047371160853</v>
      </c>
      <c r="F61" s="5">
        <f t="shared" si="10"/>
        <v>0.89795918367346939</v>
      </c>
      <c r="G61" s="8">
        <v>91</v>
      </c>
      <c r="H61" s="4">
        <v>444</v>
      </c>
      <c r="I61" s="4">
        <v>385</v>
      </c>
      <c r="J61" s="4">
        <v>58</v>
      </c>
      <c r="K61" s="13">
        <f t="shared" si="8"/>
        <v>4.6310432569974552E-2</v>
      </c>
    </row>
    <row r="62" spans="1:12" ht="15.75" x14ac:dyDescent="0.25">
      <c r="A62" s="6">
        <v>43962</v>
      </c>
      <c r="B62" s="1">
        <v>1990</v>
      </c>
      <c r="C62" s="7">
        <f t="shared" si="9"/>
        <v>25</v>
      </c>
      <c r="D62" s="7">
        <f t="shared" si="6"/>
        <v>1436</v>
      </c>
      <c r="E62" s="5">
        <f t="shared" si="10"/>
        <v>1.0127226463104326</v>
      </c>
      <c r="F62" s="5">
        <f t="shared" si="10"/>
        <v>0.56818181818181823</v>
      </c>
      <c r="G62" s="8">
        <v>93</v>
      </c>
      <c r="H62" s="4">
        <v>461</v>
      </c>
      <c r="I62" s="4">
        <v>368</v>
      </c>
      <c r="J62" s="4">
        <v>50</v>
      </c>
      <c r="K62" s="13">
        <f t="shared" si="8"/>
        <v>4.6733668341708542E-2</v>
      </c>
    </row>
    <row r="63" spans="1:12" ht="15.75" x14ac:dyDescent="0.25">
      <c r="A63" s="6">
        <v>43963</v>
      </c>
      <c r="B63" s="1">
        <v>2023</v>
      </c>
      <c r="C63" s="7">
        <f t="shared" si="9"/>
        <v>33</v>
      </c>
      <c r="D63" s="7">
        <f t="shared" si="6"/>
        <v>1452</v>
      </c>
      <c r="E63" s="5">
        <f t="shared" si="10"/>
        <v>1.0165829145728644</v>
      </c>
      <c r="F63" s="5">
        <f t="shared" si="10"/>
        <v>1.32</v>
      </c>
      <c r="G63" s="8">
        <v>95</v>
      </c>
      <c r="H63" s="4">
        <v>476</v>
      </c>
      <c r="I63" s="4">
        <v>365</v>
      </c>
      <c r="J63" s="4">
        <v>51</v>
      </c>
      <c r="K63" s="13">
        <f t="shared" si="8"/>
        <v>4.695996045477014E-2</v>
      </c>
    </row>
    <row r="64" spans="1:12" ht="15.75" x14ac:dyDescent="0.25">
      <c r="A64" s="6">
        <v>43964</v>
      </c>
      <c r="B64" s="24">
        <v>2069</v>
      </c>
      <c r="C64" s="7">
        <f t="shared" si="9"/>
        <v>46</v>
      </c>
      <c r="D64" s="7">
        <f t="shared" si="6"/>
        <v>1474</v>
      </c>
      <c r="E64" s="5">
        <f t="shared" si="10"/>
        <v>1.022738507167573</v>
      </c>
      <c r="F64" s="5">
        <f t="shared" si="10"/>
        <v>1.393939393939394</v>
      </c>
      <c r="G64" s="8">
        <v>96</v>
      </c>
      <c r="H64" s="8">
        <v>499</v>
      </c>
      <c r="I64" s="4">
        <v>365</v>
      </c>
      <c r="J64" s="4">
        <v>51</v>
      </c>
      <c r="K64" s="13">
        <f t="shared" si="8"/>
        <v>4.6399226679555337E-2</v>
      </c>
    </row>
    <row r="65" spans="1:14" ht="15.75" x14ac:dyDescent="0.25">
      <c r="A65" s="6">
        <v>43965</v>
      </c>
      <c r="B65" s="1">
        <v>2100</v>
      </c>
      <c r="C65" s="7">
        <f t="shared" si="9"/>
        <v>31</v>
      </c>
      <c r="D65" s="7">
        <f t="shared" si="6"/>
        <v>1480</v>
      </c>
      <c r="E65" s="5">
        <f t="shared" si="10"/>
        <v>1.0149830836152731</v>
      </c>
      <c r="F65" s="5">
        <f t="shared" si="10"/>
        <v>0.67391304347826086</v>
      </c>
      <c r="G65" s="8">
        <v>99</v>
      </c>
      <c r="H65" s="8">
        <v>521</v>
      </c>
      <c r="I65" s="4">
        <v>365</v>
      </c>
      <c r="J65" s="4">
        <v>51</v>
      </c>
      <c r="K65" s="13">
        <f t="shared" si="8"/>
        <v>4.7142857142857146E-2</v>
      </c>
      <c r="L65">
        <v>1611</v>
      </c>
      <c r="M65">
        <f>C65</f>
        <v>31</v>
      </c>
      <c r="N65" s="22">
        <f>M65/L65</f>
        <v>1.9242706393544383E-2</v>
      </c>
    </row>
    <row r="66" spans="1:14" ht="15.75" x14ac:dyDescent="0.25">
      <c r="A66" s="6">
        <v>43966</v>
      </c>
      <c r="B66" s="1">
        <v>2138</v>
      </c>
      <c r="C66" s="7">
        <f t="shared" si="9"/>
        <v>38</v>
      </c>
      <c r="D66" s="7">
        <f t="shared" si="6"/>
        <v>1491</v>
      </c>
      <c r="E66" s="5">
        <f t="shared" si="10"/>
        <v>1.0180952380952382</v>
      </c>
      <c r="F66" s="5">
        <f t="shared" si="10"/>
        <v>1.2258064516129032</v>
      </c>
      <c r="G66" s="8">
        <v>102</v>
      </c>
      <c r="H66" s="8">
        <v>545</v>
      </c>
      <c r="I66" s="4">
        <v>321</v>
      </c>
      <c r="J66" s="4">
        <v>49</v>
      </c>
      <c r="K66" s="13">
        <f t="shared" si="8"/>
        <v>4.7708138447146865E-2</v>
      </c>
      <c r="L66">
        <v>1608</v>
      </c>
      <c r="M66">
        <v>38</v>
      </c>
      <c r="N66" s="22">
        <f t="shared" ref="N66:N145" si="11">M66/L66</f>
        <v>2.36318407960199E-2</v>
      </c>
    </row>
    <row r="67" spans="1:14" ht="15.75" x14ac:dyDescent="0.25">
      <c r="A67" s="6">
        <v>43967</v>
      </c>
      <c r="B67" s="1">
        <v>2175</v>
      </c>
      <c r="C67" s="7">
        <f t="shared" si="9"/>
        <v>37</v>
      </c>
      <c r="D67" s="7">
        <f t="shared" si="6"/>
        <v>1497</v>
      </c>
      <c r="E67" s="5">
        <f t="shared" si="10"/>
        <v>1.0173058933582788</v>
      </c>
      <c r="F67" s="5">
        <f t="shared" si="10"/>
        <v>0.97368421052631582</v>
      </c>
      <c r="G67" s="8">
        <v>105</v>
      </c>
      <c r="H67" s="8">
        <v>573</v>
      </c>
      <c r="I67" s="4">
        <v>322</v>
      </c>
      <c r="J67" s="4">
        <v>45</v>
      </c>
      <c r="K67" s="13">
        <f t="shared" si="8"/>
        <v>4.8275862068965517E-2</v>
      </c>
      <c r="L67">
        <v>1161</v>
      </c>
      <c r="M67">
        <v>37</v>
      </c>
      <c r="N67" s="22">
        <f t="shared" si="11"/>
        <v>3.1869078380706288E-2</v>
      </c>
    </row>
    <row r="68" spans="1:14" ht="15.75" x14ac:dyDescent="0.25">
      <c r="A68" s="6">
        <v>43968</v>
      </c>
      <c r="B68" s="1">
        <v>2211</v>
      </c>
      <c r="C68" s="7">
        <f t="shared" si="9"/>
        <v>36</v>
      </c>
      <c r="D68" s="7">
        <f t="shared" si="6"/>
        <v>1505</v>
      </c>
      <c r="E68" s="5">
        <f t="shared" si="10"/>
        <v>1.0165517241379309</v>
      </c>
      <c r="F68" s="5">
        <f t="shared" si="10"/>
        <v>0.97297297297297303</v>
      </c>
      <c r="G68" s="8">
        <v>108</v>
      </c>
      <c r="H68" s="8">
        <v>598</v>
      </c>
      <c r="I68" s="4">
        <v>323</v>
      </c>
      <c r="J68" s="4">
        <v>46</v>
      </c>
      <c r="K68" s="13">
        <f t="shared" si="8"/>
        <v>4.8846675712347354E-2</v>
      </c>
      <c r="L68">
        <v>1094</v>
      </c>
      <c r="M68">
        <v>36</v>
      </c>
      <c r="N68" s="22">
        <f t="shared" si="11"/>
        <v>3.2906764168190127E-2</v>
      </c>
    </row>
    <row r="69" spans="1:14" ht="15.75" x14ac:dyDescent="0.25">
      <c r="A69" s="6">
        <v>43969</v>
      </c>
      <c r="B69" s="1">
        <v>2235</v>
      </c>
      <c r="C69" s="7">
        <f t="shared" si="9"/>
        <v>24</v>
      </c>
      <c r="D69" s="7">
        <f t="shared" si="6"/>
        <v>1513</v>
      </c>
      <c r="E69" s="5">
        <f t="shared" si="10"/>
        <v>1.010854816824966</v>
      </c>
      <c r="F69" s="5">
        <f t="shared" si="10"/>
        <v>0.66666666666666663</v>
      </c>
      <c r="G69" s="8">
        <v>110</v>
      </c>
      <c r="H69" s="8">
        <v>612</v>
      </c>
      <c r="I69" s="4">
        <v>329</v>
      </c>
      <c r="J69" s="4">
        <v>43</v>
      </c>
      <c r="K69" s="13">
        <f t="shared" si="8"/>
        <v>4.9217002237136466E-2</v>
      </c>
      <c r="L69">
        <v>362</v>
      </c>
      <c r="M69">
        <v>24</v>
      </c>
      <c r="N69" s="22">
        <f t="shared" si="11"/>
        <v>6.6298342541436461E-2</v>
      </c>
    </row>
    <row r="70" spans="1:14" ht="15.75" x14ac:dyDescent="0.25">
      <c r="A70" s="6">
        <v>43970</v>
      </c>
      <c r="B70" s="1">
        <v>2259</v>
      </c>
      <c r="C70" s="7">
        <f t="shared" si="9"/>
        <v>24</v>
      </c>
      <c r="D70" s="7">
        <f t="shared" si="6"/>
        <v>1501</v>
      </c>
      <c r="E70" s="5">
        <f t="shared" si="10"/>
        <v>1.0107382550335571</v>
      </c>
      <c r="F70" s="5">
        <f t="shared" si="10"/>
        <v>1</v>
      </c>
      <c r="G70" s="8">
        <v>112</v>
      </c>
      <c r="H70" s="8">
        <v>646</v>
      </c>
      <c r="J70" s="4">
        <v>36</v>
      </c>
      <c r="K70" s="13">
        <f t="shared" si="8"/>
        <v>4.9579459938025677E-2</v>
      </c>
      <c r="N70" s="22"/>
    </row>
    <row r="71" spans="1:14" ht="15.75" x14ac:dyDescent="0.25">
      <c r="A71" s="6">
        <v>43971</v>
      </c>
      <c r="B71" s="1">
        <v>2292</v>
      </c>
      <c r="C71" s="7">
        <f t="shared" si="9"/>
        <v>33</v>
      </c>
      <c r="D71" s="7">
        <f t="shared" si="6"/>
        <v>1492</v>
      </c>
      <c r="E71" s="5">
        <f t="shared" ref="E71:E145" si="12">B71/B70</f>
        <v>1.0146082337317397</v>
      </c>
      <c r="F71" s="5">
        <f t="shared" si="10"/>
        <v>1.375</v>
      </c>
      <c r="G71" s="8">
        <v>116</v>
      </c>
      <c r="H71" s="8">
        <v>684</v>
      </c>
      <c r="I71" s="4">
        <v>285</v>
      </c>
      <c r="J71" s="4">
        <v>33</v>
      </c>
      <c r="K71" s="13">
        <f t="shared" si="8"/>
        <v>5.06108202443281E-2</v>
      </c>
      <c r="L71">
        <v>1432</v>
      </c>
      <c r="M71" s="4">
        <v>33</v>
      </c>
      <c r="N71" s="22">
        <f t="shared" si="11"/>
        <v>2.3044692737430168E-2</v>
      </c>
    </row>
    <row r="72" spans="1:14" ht="15.75" x14ac:dyDescent="0.25">
      <c r="A72" s="6">
        <v>43972</v>
      </c>
      <c r="B72" s="1">
        <v>2331</v>
      </c>
      <c r="C72" s="7">
        <f t="shared" si="9"/>
        <v>39</v>
      </c>
      <c r="D72" s="7">
        <f t="shared" si="6"/>
        <v>1484</v>
      </c>
      <c r="E72" s="5">
        <f t="shared" si="12"/>
        <v>1.0170157068062826</v>
      </c>
      <c r="F72" s="5">
        <f t="shared" si="10"/>
        <v>1.1818181818181819</v>
      </c>
      <c r="G72" s="8">
        <v>120</v>
      </c>
      <c r="H72" s="8">
        <v>727</v>
      </c>
      <c r="I72" s="4">
        <v>287</v>
      </c>
      <c r="J72" s="4">
        <v>31</v>
      </c>
      <c r="K72" s="13">
        <f t="shared" si="8"/>
        <v>5.1480051480051477E-2</v>
      </c>
      <c r="L72">
        <v>1912</v>
      </c>
      <c r="M72">
        <v>39</v>
      </c>
      <c r="N72" s="22">
        <f t="shared" si="11"/>
        <v>2.0397489539748955E-2</v>
      </c>
    </row>
    <row r="73" spans="1:14" ht="15.75" x14ac:dyDescent="0.25">
      <c r="A73" s="6">
        <v>43973</v>
      </c>
      <c r="B73" s="1">
        <v>2372</v>
      </c>
      <c r="C73" s="7">
        <f t="shared" si="9"/>
        <v>41</v>
      </c>
      <c r="D73" s="7">
        <f t="shared" si="6"/>
        <v>1478</v>
      </c>
      <c r="E73" s="5">
        <f t="shared" si="12"/>
        <v>1.0175890175890177</v>
      </c>
      <c r="F73" s="5">
        <f t="shared" si="10"/>
        <v>1.0512820512820513</v>
      </c>
      <c r="G73" s="8">
        <v>125</v>
      </c>
      <c r="H73" s="8">
        <v>769</v>
      </c>
      <c r="I73" s="4">
        <v>258</v>
      </c>
      <c r="J73" s="4">
        <v>29</v>
      </c>
      <c r="K73" s="13">
        <f t="shared" si="8"/>
        <v>5.2698145025295108E-2</v>
      </c>
      <c r="L73">
        <v>1450</v>
      </c>
      <c r="M73">
        <v>41</v>
      </c>
      <c r="N73" s="22">
        <f t="shared" si="11"/>
        <v>2.8275862068965516E-2</v>
      </c>
    </row>
    <row r="74" spans="1:14" ht="15.75" x14ac:dyDescent="0.25">
      <c r="A74" s="6">
        <v>43974</v>
      </c>
      <c r="B74" s="1">
        <v>2408</v>
      </c>
      <c r="C74" s="7">
        <f t="shared" si="9"/>
        <v>36</v>
      </c>
      <c r="D74" s="7">
        <f t="shared" si="6"/>
        <v>1474</v>
      </c>
      <c r="E74" s="5">
        <f t="shared" si="12"/>
        <v>1.0151770657672849</v>
      </c>
      <c r="F74" s="5">
        <f t="shared" si="10"/>
        <v>0.87804878048780488</v>
      </c>
      <c r="G74" s="8">
        <v>126</v>
      </c>
      <c r="H74" s="8">
        <v>808</v>
      </c>
      <c r="I74" s="4">
        <v>258</v>
      </c>
      <c r="J74" s="4">
        <v>29</v>
      </c>
      <c r="K74" s="13">
        <f t="shared" si="8"/>
        <v>5.232558139534884E-2</v>
      </c>
      <c r="L74">
        <v>1605</v>
      </c>
      <c r="M74">
        <v>36</v>
      </c>
      <c r="N74" s="22">
        <f t="shared" si="11"/>
        <v>2.2429906542056073E-2</v>
      </c>
    </row>
    <row r="75" spans="1:14" ht="15.75" x14ac:dyDescent="0.25">
      <c r="A75" s="6">
        <v>43975</v>
      </c>
      <c r="B75" s="1">
        <v>2427</v>
      </c>
      <c r="C75" s="7">
        <f t="shared" si="9"/>
        <v>19</v>
      </c>
      <c r="D75" s="7">
        <f t="shared" si="6"/>
        <v>1457</v>
      </c>
      <c r="E75" s="5">
        <f t="shared" si="12"/>
        <v>1.007890365448505</v>
      </c>
      <c r="F75" s="5">
        <f t="shared" si="10"/>
        <v>0.52777777777777779</v>
      </c>
      <c r="G75" s="8">
        <v>130</v>
      </c>
      <c r="H75" s="8">
        <v>840</v>
      </c>
      <c r="K75" s="13">
        <f t="shared" si="8"/>
        <v>5.3564070869386075E-2</v>
      </c>
      <c r="L75">
        <v>886</v>
      </c>
      <c r="M75">
        <v>19</v>
      </c>
      <c r="N75" s="22">
        <f t="shared" si="11"/>
        <v>2.144469525959368E-2</v>
      </c>
    </row>
    <row r="76" spans="1:14" ht="15.75" x14ac:dyDescent="0.25">
      <c r="A76" s="6">
        <v>43976</v>
      </c>
      <c r="B76" s="1">
        <v>2433</v>
      </c>
      <c r="C76" s="7">
        <f t="shared" si="9"/>
        <v>6</v>
      </c>
      <c r="D76" s="7">
        <f t="shared" si="6"/>
        <v>1441</v>
      </c>
      <c r="E76" s="5">
        <f t="shared" si="12"/>
        <v>1.0024721878862795</v>
      </c>
      <c r="F76" s="5">
        <f t="shared" si="10"/>
        <v>0.31578947368421051</v>
      </c>
      <c r="G76" s="8">
        <v>130</v>
      </c>
      <c r="H76" s="8">
        <v>862</v>
      </c>
      <c r="I76" s="4">
        <v>235</v>
      </c>
      <c r="J76" s="4">
        <v>20</v>
      </c>
      <c r="K76" s="13">
        <f t="shared" si="8"/>
        <v>5.3431976983148374E-2</v>
      </c>
      <c r="L76">
        <v>443</v>
      </c>
      <c r="M76">
        <v>6</v>
      </c>
      <c r="N76" s="22">
        <f t="shared" si="11"/>
        <v>1.3544018058690745E-2</v>
      </c>
    </row>
    <row r="77" spans="1:14" ht="15.75" x14ac:dyDescent="0.25">
      <c r="A77" s="6">
        <v>43977</v>
      </c>
      <c r="B77" s="1">
        <v>2443</v>
      </c>
      <c r="C77" s="7">
        <f t="shared" si="9"/>
        <v>10</v>
      </c>
      <c r="D77" s="7">
        <f t="shared" si="6"/>
        <v>1433</v>
      </c>
      <c r="E77" s="5">
        <f t="shared" si="12"/>
        <v>1.0041101520756268</v>
      </c>
      <c r="F77" s="5">
        <f t="shared" si="10"/>
        <v>1.6666666666666667</v>
      </c>
      <c r="G77" s="8">
        <v>130</v>
      </c>
      <c r="H77" s="8">
        <v>880</v>
      </c>
      <c r="I77" s="4">
        <v>235</v>
      </c>
      <c r="J77" t="s">
        <v>15</v>
      </c>
      <c r="K77" s="13">
        <f t="shared" si="8"/>
        <v>5.3213262382316821E-2</v>
      </c>
      <c r="L77">
        <v>295</v>
      </c>
      <c r="M77">
        <v>10</v>
      </c>
      <c r="N77" s="22">
        <f t="shared" si="11"/>
        <v>3.3898305084745763E-2</v>
      </c>
    </row>
    <row r="78" spans="1:14" ht="15.75" x14ac:dyDescent="0.25">
      <c r="A78" s="6">
        <v>43978</v>
      </c>
      <c r="B78" s="1">
        <v>2460</v>
      </c>
      <c r="C78" s="7">
        <f t="shared" si="9"/>
        <v>17</v>
      </c>
      <c r="D78" s="7">
        <f t="shared" si="6"/>
        <v>1415</v>
      </c>
      <c r="E78" s="5">
        <f t="shared" si="12"/>
        <v>1.0069586573884568</v>
      </c>
      <c r="F78" s="5">
        <f t="shared" si="10"/>
        <v>1.7</v>
      </c>
      <c r="G78" s="8">
        <v>133</v>
      </c>
      <c r="H78" s="8">
        <v>912</v>
      </c>
      <c r="I78" s="4">
        <v>217</v>
      </c>
      <c r="J78" s="4">
        <v>22</v>
      </c>
      <c r="K78" s="13">
        <f t="shared" si="8"/>
        <v>5.4065040650406501E-2</v>
      </c>
      <c r="L78">
        <v>1557</v>
      </c>
      <c r="M78">
        <v>17</v>
      </c>
      <c r="N78" s="22">
        <f t="shared" si="11"/>
        <v>1.0918432883750802E-2</v>
      </c>
    </row>
    <row r="79" spans="1:14" ht="15.75" x14ac:dyDescent="0.25">
      <c r="A79" s="6">
        <v>43979</v>
      </c>
      <c r="B79" s="1">
        <v>2477</v>
      </c>
      <c r="C79" s="7">
        <f t="shared" si="9"/>
        <v>17</v>
      </c>
      <c r="D79" s="7">
        <f t="shared" si="6"/>
        <v>1378</v>
      </c>
      <c r="E79" s="5">
        <f t="shared" si="12"/>
        <v>1.006910569105691</v>
      </c>
      <c r="F79" s="5">
        <f t="shared" si="10"/>
        <v>1</v>
      </c>
      <c r="G79" s="8">
        <v>134</v>
      </c>
      <c r="H79" s="8">
        <v>965</v>
      </c>
      <c r="I79" s="4">
        <v>198</v>
      </c>
      <c r="J79">
        <v>20</v>
      </c>
      <c r="K79" s="13">
        <f t="shared" si="8"/>
        <v>5.4097698829228907E-2</v>
      </c>
      <c r="L79">
        <v>1273</v>
      </c>
      <c r="M79">
        <v>17</v>
      </c>
      <c r="N79" s="22">
        <f t="shared" si="11"/>
        <v>1.3354281225451689E-2</v>
      </c>
    </row>
    <row r="80" spans="1:14" ht="15.75" x14ac:dyDescent="0.25">
      <c r="A80" s="6">
        <v>43980</v>
      </c>
      <c r="B80" s="1">
        <v>2485</v>
      </c>
      <c r="C80" s="7">
        <f t="shared" si="9"/>
        <v>8</v>
      </c>
      <c r="D80" s="7">
        <f t="shared" si="6"/>
        <v>1333</v>
      </c>
      <c r="E80" s="5">
        <f t="shared" si="12"/>
        <v>1.0032297133629391</v>
      </c>
      <c r="F80" s="5">
        <f t="shared" si="10"/>
        <v>0.47058823529411764</v>
      </c>
      <c r="G80" s="8">
        <v>136</v>
      </c>
      <c r="H80" s="8">
        <v>1016</v>
      </c>
      <c r="I80" t="s">
        <v>15</v>
      </c>
      <c r="J80" t="s">
        <v>15</v>
      </c>
      <c r="K80" s="13">
        <f t="shared" si="8"/>
        <v>5.4728370221327968E-2</v>
      </c>
      <c r="L80">
        <v>1725</v>
      </c>
      <c r="M80">
        <v>8</v>
      </c>
      <c r="N80" s="22">
        <f t="shared" si="11"/>
        <v>4.6376811594202897E-3</v>
      </c>
    </row>
    <row r="81" spans="1:14" ht="15.75" x14ac:dyDescent="0.25">
      <c r="A81" s="6">
        <v>43981</v>
      </c>
      <c r="B81" s="1">
        <v>2499</v>
      </c>
      <c r="C81" s="7">
        <f t="shared" si="9"/>
        <v>14</v>
      </c>
      <c r="D81" s="7">
        <f t="shared" si="6"/>
        <v>1296</v>
      </c>
      <c r="E81" s="5">
        <f t="shared" si="12"/>
        <v>1.0056338028169014</v>
      </c>
      <c r="F81" s="5">
        <f t="shared" si="10"/>
        <v>1.75</v>
      </c>
      <c r="G81" s="8">
        <v>139</v>
      </c>
      <c r="H81" s="8">
        <v>1064</v>
      </c>
      <c r="I81" t="s">
        <v>15</v>
      </c>
      <c r="J81" t="s">
        <v>15</v>
      </c>
      <c r="K81" s="13">
        <f t="shared" si="8"/>
        <v>5.5622248899559822E-2</v>
      </c>
      <c r="L81">
        <v>1353</v>
      </c>
      <c r="M81">
        <v>14</v>
      </c>
      <c r="N81" s="23">
        <f t="shared" si="11"/>
        <v>1.0347376201034738E-2</v>
      </c>
    </row>
    <row r="82" spans="1:14" ht="15.75" x14ac:dyDescent="0.25">
      <c r="A82" s="6">
        <v>43982</v>
      </c>
      <c r="B82" s="1">
        <v>2513</v>
      </c>
      <c r="C82" s="7">
        <f t="shared" si="9"/>
        <v>14</v>
      </c>
      <c r="D82" s="7">
        <f t="shared" si="6"/>
        <v>1299</v>
      </c>
      <c r="E82" s="5">
        <f t="shared" si="12"/>
        <v>1.0056022408963585</v>
      </c>
      <c r="F82" s="5">
        <f t="shared" si="10"/>
        <v>1</v>
      </c>
      <c r="G82" s="8">
        <v>140</v>
      </c>
      <c r="H82" s="8">
        <v>1074</v>
      </c>
      <c r="I82" s="4">
        <v>161</v>
      </c>
      <c r="J82">
        <v>17</v>
      </c>
      <c r="K82" s="13">
        <f t="shared" si="8"/>
        <v>5.5710306406685235E-2</v>
      </c>
      <c r="L82">
        <v>606</v>
      </c>
      <c r="M82">
        <v>14</v>
      </c>
      <c r="N82" s="23">
        <f t="shared" si="11"/>
        <v>2.3102310231023101E-2</v>
      </c>
    </row>
    <row r="83" spans="1:14" ht="15.75" x14ac:dyDescent="0.25">
      <c r="A83" s="6">
        <v>43983</v>
      </c>
      <c r="B83" s="1">
        <v>2519</v>
      </c>
      <c r="C83" s="7">
        <f t="shared" si="9"/>
        <v>6</v>
      </c>
      <c r="D83" s="7">
        <f t="shared" si="6"/>
        <v>1289</v>
      </c>
      <c r="E83" s="5">
        <f t="shared" si="12"/>
        <v>1.0023875845602865</v>
      </c>
      <c r="F83" s="5">
        <f t="shared" si="10"/>
        <v>0.42857142857142855</v>
      </c>
      <c r="G83" s="8">
        <v>140</v>
      </c>
      <c r="H83" s="8">
        <v>1090</v>
      </c>
      <c r="I83" t="s">
        <v>15</v>
      </c>
      <c r="J83" t="s">
        <v>15</v>
      </c>
      <c r="K83" s="13">
        <f t="shared" si="8"/>
        <v>5.5577610162763004E-2</v>
      </c>
      <c r="L83" t="s">
        <v>15</v>
      </c>
      <c r="M83">
        <v>6</v>
      </c>
      <c r="N83" s="23"/>
    </row>
    <row r="84" spans="1:14" ht="15.75" x14ac:dyDescent="0.25">
      <c r="A84" s="6">
        <v>43984</v>
      </c>
      <c r="B84" s="1">
        <v>2538</v>
      </c>
      <c r="C84" s="7">
        <f t="shared" si="9"/>
        <v>19</v>
      </c>
      <c r="D84" s="7">
        <f t="shared" si="6"/>
        <v>1271</v>
      </c>
      <c r="E84" s="5">
        <f t="shared" si="12"/>
        <v>1.0075426756649464</v>
      </c>
      <c r="F84" s="5">
        <f t="shared" si="10"/>
        <v>3.1666666666666665</v>
      </c>
      <c r="G84" s="8">
        <v>144</v>
      </c>
      <c r="H84" s="8">
        <v>1123</v>
      </c>
      <c r="I84" t="s">
        <v>15</v>
      </c>
      <c r="J84" t="s">
        <v>15</v>
      </c>
      <c r="K84" s="13">
        <f t="shared" si="8"/>
        <v>5.6737588652482268E-2</v>
      </c>
      <c r="L84">
        <v>1220</v>
      </c>
      <c r="M84">
        <v>19</v>
      </c>
      <c r="N84" s="23">
        <f t="shared" si="11"/>
        <v>1.5573770491803279E-2</v>
      </c>
    </row>
    <row r="85" spans="1:14" ht="15.75" x14ac:dyDescent="0.25">
      <c r="A85" s="6">
        <v>43985</v>
      </c>
      <c r="B85" s="1">
        <v>2560</v>
      </c>
      <c r="C85" s="7">
        <f t="shared" si="9"/>
        <v>22</v>
      </c>
      <c r="D85" s="7">
        <f t="shared" si="6"/>
        <v>1208</v>
      </c>
      <c r="E85" s="5">
        <f t="shared" si="12"/>
        <v>1.0086682427107958</v>
      </c>
      <c r="F85" s="5">
        <f t="shared" si="10"/>
        <v>1.1578947368421053</v>
      </c>
      <c r="G85" s="8">
        <v>146</v>
      </c>
      <c r="H85" s="8">
        <v>1206</v>
      </c>
      <c r="I85">
        <v>132</v>
      </c>
      <c r="J85">
        <v>9</v>
      </c>
      <c r="K85" s="13">
        <f t="shared" si="8"/>
        <v>5.7031249999999999E-2</v>
      </c>
      <c r="L85">
        <v>1347</v>
      </c>
      <c r="M85">
        <v>22</v>
      </c>
      <c r="N85" s="23">
        <f t="shared" si="11"/>
        <v>1.6332590942835932E-2</v>
      </c>
    </row>
    <row r="86" spans="1:14" ht="15.75" x14ac:dyDescent="0.25">
      <c r="A86" s="6">
        <v>43986</v>
      </c>
      <c r="B86" s="1">
        <v>2593</v>
      </c>
      <c r="C86" s="7">
        <f t="shared" si="9"/>
        <v>33</v>
      </c>
      <c r="D86" s="7">
        <f t="shared" si="6"/>
        <v>1124</v>
      </c>
      <c r="E86" s="5">
        <f t="shared" si="12"/>
        <v>1.012890625</v>
      </c>
      <c r="F86" s="5">
        <f t="shared" si="10"/>
        <v>1.5</v>
      </c>
      <c r="G86" s="8">
        <v>147</v>
      </c>
      <c r="H86" s="8">
        <v>1322</v>
      </c>
      <c r="I86">
        <v>141</v>
      </c>
      <c r="J86">
        <v>8</v>
      </c>
      <c r="K86" s="13">
        <f t="shared" si="8"/>
        <v>5.6691091399922872E-2</v>
      </c>
      <c r="L86">
        <v>1174</v>
      </c>
      <c r="M86">
        <v>25</v>
      </c>
      <c r="N86" s="23">
        <f t="shared" si="11"/>
        <v>2.1294718909710391E-2</v>
      </c>
    </row>
    <row r="87" spans="1:14" ht="15.75" x14ac:dyDescent="0.25">
      <c r="A87" s="6">
        <v>43987</v>
      </c>
      <c r="B87" s="1">
        <v>2627</v>
      </c>
      <c r="C87" s="7">
        <f t="shared" si="9"/>
        <v>34</v>
      </c>
      <c r="D87" s="7">
        <f t="shared" si="6"/>
        <v>1078</v>
      </c>
      <c r="E87" s="5">
        <f t="shared" si="12"/>
        <v>1.0131122252217508</v>
      </c>
      <c r="F87" s="5">
        <f t="shared" si="10"/>
        <v>1.0303030303030303</v>
      </c>
      <c r="G87" s="8">
        <v>159</v>
      </c>
      <c r="H87" s="8">
        <v>1390</v>
      </c>
      <c r="I87">
        <v>149</v>
      </c>
      <c r="J87">
        <v>8</v>
      </c>
      <c r="K87" s="13">
        <f t="shared" si="8"/>
        <v>6.0525314046440806E-2</v>
      </c>
      <c r="N87" s="23">
        <f>M87/L88</f>
        <v>0</v>
      </c>
    </row>
    <row r="88" spans="1:14" ht="15.75" x14ac:dyDescent="0.25">
      <c r="A88" s="6">
        <v>43988</v>
      </c>
      <c r="B88" s="1">
        <v>2668</v>
      </c>
      <c r="C88" s="7">
        <f t="shared" si="9"/>
        <v>41</v>
      </c>
      <c r="D88" s="7">
        <f t="shared" si="6"/>
        <v>980</v>
      </c>
      <c r="E88" s="5">
        <f t="shared" si="12"/>
        <v>1.0156071564522269</v>
      </c>
      <c r="F88" s="5">
        <f t="shared" si="10"/>
        <v>1.2058823529411764</v>
      </c>
      <c r="G88" s="8">
        <v>160</v>
      </c>
      <c r="H88" s="8">
        <v>1528</v>
      </c>
      <c r="I88">
        <v>147</v>
      </c>
      <c r="J88">
        <v>12</v>
      </c>
      <c r="K88" s="13">
        <f t="shared" si="8"/>
        <v>5.9970014992503748E-2</v>
      </c>
      <c r="L88">
        <v>1196</v>
      </c>
      <c r="M88">
        <v>41</v>
      </c>
      <c r="N88" s="23">
        <f t="shared" si="11"/>
        <v>3.4280936454849496E-2</v>
      </c>
    </row>
    <row r="89" spans="1:14" ht="15.75" x14ac:dyDescent="0.25">
      <c r="A89" s="6">
        <v>43989</v>
      </c>
      <c r="B89" s="1">
        <v>2711</v>
      </c>
      <c r="C89" s="7">
        <f t="shared" si="9"/>
        <v>43</v>
      </c>
      <c r="D89" s="7">
        <f t="shared" si="6"/>
        <v>1006</v>
      </c>
      <c r="E89" s="5">
        <f t="shared" si="12"/>
        <v>1.0161169415292355</v>
      </c>
      <c r="F89" s="5">
        <f t="shared" si="10"/>
        <v>1.0487804878048781</v>
      </c>
      <c r="G89" s="8">
        <v>160</v>
      </c>
      <c r="H89" s="8">
        <v>1545</v>
      </c>
      <c r="I89">
        <v>155</v>
      </c>
      <c r="J89">
        <v>12</v>
      </c>
      <c r="K89" s="13">
        <f t="shared" si="8"/>
        <v>5.901881224640354E-2</v>
      </c>
      <c r="L89">
        <v>816</v>
      </c>
      <c r="M89">
        <v>43</v>
      </c>
      <c r="N89" s="23">
        <f t="shared" si="11"/>
        <v>5.2696078431372549E-2</v>
      </c>
    </row>
    <row r="90" spans="1:14" ht="15.75" x14ac:dyDescent="0.25">
      <c r="A90" s="6">
        <v>43990</v>
      </c>
      <c r="B90" s="1">
        <v>2727</v>
      </c>
      <c r="C90" s="7">
        <f t="shared" si="9"/>
        <v>16</v>
      </c>
      <c r="D90" s="7">
        <f t="shared" si="6"/>
        <v>1019</v>
      </c>
      <c r="E90" s="5">
        <f t="shared" si="12"/>
        <v>1.0059018812246403</v>
      </c>
      <c r="F90" s="5">
        <f t="shared" si="10"/>
        <v>0.37209302325581395</v>
      </c>
      <c r="G90" s="8">
        <v>160</v>
      </c>
      <c r="H90" s="8">
        <v>1548</v>
      </c>
      <c r="I90">
        <v>158</v>
      </c>
      <c r="J90">
        <v>12</v>
      </c>
      <c r="K90" s="13">
        <f t="shared" si="8"/>
        <v>5.8672533920058674E-2</v>
      </c>
      <c r="L90">
        <v>427</v>
      </c>
      <c r="M90">
        <v>16</v>
      </c>
      <c r="N90" s="23">
        <f t="shared" si="11"/>
        <v>3.7470725995316159E-2</v>
      </c>
    </row>
    <row r="91" spans="1:14" ht="15.75" x14ac:dyDescent="0.25">
      <c r="A91" s="6">
        <v>43991</v>
      </c>
      <c r="B91" s="1">
        <v>2810</v>
      </c>
      <c r="C91" s="7">
        <f t="shared" si="9"/>
        <v>83</v>
      </c>
      <c r="D91" s="7">
        <f t="shared" ref="D91:D106" si="13">B91-SUM(G91:H91)</f>
        <v>1059</v>
      </c>
      <c r="E91" s="5">
        <f t="shared" si="12"/>
        <v>1.0304363769710305</v>
      </c>
      <c r="F91" s="5">
        <f t="shared" si="10"/>
        <v>5.1875</v>
      </c>
      <c r="G91" s="8">
        <v>164</v>
      </c>
      <c r="H91" s="8">
        <v>1587</v>
      </c>
      <c r="I91">
        <v>152</v>
      </c>
      <c r="J91">
        <v>15</v>
      </c>
      <c r="K91" s="13">
        <f t="shared" si="8"/>
        <v>5.8362989323843414E-2</v>
      </c>
      <c r="L91">
        <v>1405</v>
      </c>
      <c r="M91">
        <v>83</v>
      </c>
      <c r="N91" s="23">
        <f t="shared" si="11"/>
        <v>5.9074733096085408E-2</v>
      </c>
    </row>
    <row r="92" spans="1:14" ht="15.75" x14ac:dyDescent="0.25">
      <c r="A92" s="6">
        <v>43992</v>
      </c>
      <c r="B92" s="1">
        <v>2889</v>
      </c>
      <c r="C92" s="7">
        <f t="shared" si="9"/>
        <v>79</v>
      </c>
      <c r="D92" s="7">
        <f t="shared" si="13"/>
        <v>1099</v>
      </c>
      <c r="E92" s="5">
        <f t="shared" si="12"/>
        <v>1.0281138790035587</v>
      </c>
      <c r="F92" s="5">
        <f t="shared" si="10"/>
        <v>0.95180722891566261</v>
      </c>
      <c r="G92" s="8">
        <v>167</v>
      </c>
      <c r="H92" s="8">
        <v>1623</v>
      </c>
      <c r="I92">
        <v>161</v>
      </c>
      <c r="J92">
        <v>13</v>
      </c>
      <c r="K92" s="13">
        <f t="shared" si="8"/>
        <v>5.7805469020422294E-2</v>
      </c>
      <c r="L92">
        <v>1777</v>
      </c>
      <c r="M92">
        <v>79</v>
      </c>
      <c r="N92" s="23">
        <f t="shared" si="11"/>
        <v>4.4456949915588073E-2</v>
      </c>
    </row>
    <row r="93" spans="1:14" ht="15.75" x14ac:dyDescent="0.25">
      <c r="A93" s="6">
        <v>43993</v>
      </c>
      <c r="B93" s="1">
        <v>2993</v>
      </c>
      <c r="C93" s="7">
        <f t="shared" si="9"/>
        <v>104</v>
      </c>
      <c r="D93" s="7">
        <f t="shared" si="13"/>
        <v>1162</v>
      </c>
      <c r="E93" s="5">
        <f t="shared" si="12"/>
        <v>1.0359986154378678</v>
      </c>
      <c r="F93" s="5">
        <f t="shared" si="10"/>
        <v>1.3164556962025316</v>
      </c>
      <c r="G93" s="8">
        <v>167</v>
      </c>
      <c r="H93" s="8">
        <v>1664</v>
      </c>
      <c r="I93">
        <v>187</v>
      </c>
      <c r="J93">
        <v>17</v>
      </c>
      <c r="K93" s="13">
        <f t="shared" si="8"/>
        <v>5.5796859338456399E-2</v>
      </c>
      <c r="L93">
        <v>2308</v>
      </c>
      <c r="M93">
        <v>104</v>
      </c>
      <c r="N93" s="23">
        <f t="shared" si="11"/>
        <v>4.5060658578856154E-2</v>
      </c>
    </row>
    <row r="94" spans="1:14" ht="15.75" x14ac:dyDescent="0.25">
      <c r="A94" s="6">
        <v>43994</v>
      </c>
      <c r="B94" s="1">
        <v>3086</v>
      </c>
      <c r="C94" s="7">
        <f t="shared" si="9"/>
        <v>93</v>
      </c>
      <c r="D94" s="7">
        <f t="shared" si="13"/>
        <v>1230</v>
      </c>
      <c r="E94" s="5">
        <f t="shared" si="12"/>
        <v>1.0310725025058469</v>
      </c>
      <c r="F94" s="5">
        <f t="shared" si="10"/>
        <v>0.89423076923076927</v>
      </c>
      <c r="G94" s="8">
        <v>168</v>
      </c>
      <c r="H94" s="8">
        <v>1688</v>
      </c>
      <c r="I94">
        <v>204</v>
      </c>
      <c r="J94">
        <v>15</v>
      </c>
      <c r="K94" s="13">
        <f t="shared" si="8"/>
        <v>5.4439403758911209E-2</v>
      </c>
      <c r="L94">
        <v>2640</v>
      </c>
      <c r="M94">
        <v>93</v>
      </c>
      <c r="N94" s="23">
        <f t="shared" si="11"/>
        <v>3.5227272727272725E-2</v>
      </c>
    </row>
    <row r="95" spans="1:14" ht="15.75" x14ac:dyDescent="0.25">
      <c r="A95" s="6">
        <v>43995</v>
      </c>
      <c r="B95" s="1">
        <v>3191</v>
      </c>
      <c r="C95" s="7">
        <f t="shared" si="9"/>
        <v>105</v>
      </c>
      <c r="D95" s="7">
        <f t="shared" si="13"/>
        <v>1303</v>
      </c>
      <c r="E95" s="5">
        <f t="shared" si="12"/>
        <v>1.0340246273493194</v>
      </c>
      <c r="F95" s="5">
        <f t="shared" si="10"/>
        <v>1.1290322580645162</v>
      </c>
      <c r="G95" s="8">
        <v>172</v>
      </c>
      <c r="H95" s="8">
        <v>1716</v>
      </c>
      <c r="I95">
        <v>215</v>
      </c>
      <c r="J95">
        <v>15</v>
      </c>
      <c r="K95" s="13">
        <f t="shared" si="8"/>
        <v>5.3901598245064242E-2</v>
      </c>
      <c r="L95">
        <v>2642</v>
      </c>
      <c r="M95">
        <v>105</v>
      </c>
      <c r="N95" s="23">
        <f t="shared" si="11"/>
        <v>3.9742619227857684E-2</v>
      </c>
    </row>
    <row r="96" spans="1:14" ht="15.75" x14ac:dyDescent="0.25">
      <c r="A96" s="6">
        <v>43996</v>
      </c>
      <c r="B96" s="1">
        <v>3266</v>
      </c>
      <c r="C96" s="7">
        <f t="shared" si="9"/>
        <v>75</v>
      </c>
      <c r="D96" s="7">
        <f t="shared" si="13"/>
        <v>1371</v>
      </c>
      <c r="E96" s="5">
        <f t="shared" si="12"/>
        <v>1.0235036038859291</v>
      </c>
      <c r="F96" s="5">
        <f t="shared" si="10"/>
        <v>0.7142857142857143</v>
      </c>
      <c r="G96" s="8">
        <v>172</v>
      </c>
      <c r="H96" s="8">
        <v>1723</v>
      </c>
      <c r="I96">
        <v>247</v>
      </c>
      <c r="J96">
        <v>16</v>
      </c>
      <c r="K96" s="13">
        <f t="shared" si="8"/>
        <v>5.2663808940600125E-2</v>
      </c>
      <c r="L96">
        <v>1975</v>
      </c>
      <c r="M96">
        <v>75</v>
      </c>
      <c r="N96" s="23">
        <f t="shared" si="11"/>
        <v>3.7974683544303799E-2</v>
      </c>
    </row>
    <row r="97" spans="1:14" ht="15.75" x14ac:dyDescent="0.25">
      <c r="A97" s="6">
        <v>43997</v>
      </c>
      <c r="B97" s="1">
        <v>3290</v>
      </c>
      <c r="C97" s="7">
        <f t="shared" si="9"/>
        <v>24</v>
      </c>
      <c r="D97" s="7">
        <f t="shared" si="13"/>
        <v>1386</v>
      </c>
      <c r="E97" s="5">
        <f t="shared" si="12"/>
        <v>1.0073484384568279</v>
      </c>
      <c r="F97" s="5">
        <f t="shared" si="10"/>
        <v>0.32</v>
      </c>
      <c r="G97" s="8">
        <v>174</v>
      </c>
      <c r="H97" s="8">
        <v>1730</v>
      </c>
      <c r="I97">
        <v>244</v>
      </c>
      <c r="J97">
        <v>15</v>
      </c>
      <c r="K97" s="13">
        <f t="shared" si="8"/>
        <v>5.2887537993920972E-2</v>
      </c>
      <c r="L97">
        <v>1409</v>
      </c>
      <c r="M97">
        <v>24</v>
      </c>
      <c r="N97" s="23">
        <f t="shared" si="11"/>
        <v>1.7033356990773598E-2</v>
      </c>
    </row>
    <row r="98" spans="1:14" ht="15.75" x14ac:dyDescent="0.25">
      <c r="A98" s="6">
        <v>43998</v>
      </c>
      <c r="B98" s="1">
        <v>3341</v>
      </c>
      <c r="C98" s="7">
        <f t="shared" si="9"/>
        <v>51</v>
      </c>
      <c r="D98" s="7">
        <f t="shared" si="13"/>
        <v>1381</v>
      </c>
      <c r="E98" s="5">
        <f t="shared" si="12"/>
        <v>1.0155015197568389</v>
      </c>
      <c r="F98" s="5">
        <f t="shared" si="10"/>
        <v>2.125</v>
      </c>
      <c r="G98" s="8">
        <v>176</v>
      </c>
      <c r="H98" s="8">
        <v>1784</v>
      </c>
      <c r="I98">
        <v>253</v>
      </c>
      <c r="J98">
        <v>14</v>
      </c>
      <c r="K98" s="13">
        <f t="shared" si="8"/>
        <v>5.267883867105657E-2</v>
      </c>
      <c r="L98">
        <v>1794</v>
      </c>
      <c r="M98">
        <v>51</v>
      </c>
      <c r="N98" s="23">
        <f t="shared" si="11"/>
        <v>2.8428093645484948E-2</v>
      </c>
    </row>
    <row r="99" spans="1:14" ht="15.75" x14ac:dyDescent="0.25">
      <c r="A99" s="6">
        <v>43999</v>
      </c>
      <c r="B99" s="1">
        <v>3453</v>
      </c>
      <c r="C99" s="7">
        <f t="shared" si="9"/>
        <v>112</v>
      </c>
      <c r="D99" s="7">
        <f t="shared" si="13"/>
        <v>1455</v>
      </c>
      <c r="E99" s="5">
        <f t="shared" si="12"/>
        <v>1.033522897336127</v>
      </c>
      <c r="F99" s="5">
        <f t="shared" si="10"/>
        <v>2.1960784313725492</v>
      </c>
      <c r="G99" s="8">
        <v>181</v>
      </c>
      <c r="H99" s="8">
        <v>1817</v>
      </c>
      <c r="I99">
        <v>267</v>
      </c>
      <c r="J99">
        <v>13</v>
      </c>
      <c r="K99" s="13">
        <f t="shared" si="8"/>
        <v>5.241818708369534E-2</v>
      </c>
      <c r="L99">
        <v>2045</v>
      </c>
      <c r="M99">
        <v>112</v>
      </c>
      <c r="N99" s="23">
        <f t="shared" si="11"/>
        <v>5.4767726161369192E-2</v>
      </c>
    </row>
    <row r="100" spans="1:14" ht="15.75" x14ac:dyDescent="0.25">
      <c r="A100" s="6">
        <v>44000</v>
      </c>
      <c r="B100" s="1">
        <v>3542</v>
      </c>
      <c r="C100" s="7">
        <f t="shared" si="9"/>
        <v>89</v>
      </c>
      <c r="D100" s="7">
        <f t="shared" si="13"/>
        <v>1478</v>
      </c>
      <c r="E100" s="5">
        <f t="shared" si="12"/>
        <v>1.0257746886765131</v>
      </c>
      <c r="F100" s="5">
        <f t="shared" si="10"/>
        <v>0.7946428571428571</v>
      </c>
      <c r="G100" s="8">
        <v>184</v>
      </c>
      <c r="H100" s="8">
        <v>1880</v>
      </c>
      <c r="I100">
        <v>276</v>
      </c>
      <c r="J100">
        <v>12</v>
      </c>
      <c r="K100" s="13">
        <f t="shared" si="8"/>
        <v>5.1948051948051951E-2</v>
      </c>
      <c r="L100">
        <v>2054</v>
      </c>
      <c r="M100">
        <v>89</v>
      </c>
      <c r="N100" s="23">
        <f t="shared" si="11"/>
        <v>4.33300876338851E-2</v>
      </c>
    </row>
    <row r="101" spans="1:14" ht="15.75" x14ac:dyDescent="0.25">
      <c r="A101" s="6">
        <v>44001</v>
      </c>
      <c r="B101" s="1">
        <v>3674</v>
      </c>
      <c r="C101" s="7">
        <f t="shared" si="9"/>
        <v>132</v>
      </c>
      <c r="D101" s="7">
        <f t="shared" si="13"/>
        <v>1543</v>
      </c>
      <c r="E101" s="5">
        <f t="shared" si="12"/>
        <v>1.0372670807453417</v>
      </c>
      <c r="F101" s="5">
        <f t="shared" si="10"/>
        <v>1.4831460674157304</v>
      </c>
      <c r="G101" s="8">
        <v>190</v>
      </c>
      <c r="H101" s="8">
        <v>1941</v>
      </c>
      <c r="I101">
        <v>289</v>
      </c>
      <c r="J101">
        <v>13</v>
      </c>
      <c r="K101" s="13">
        <f t="shared" si="8"/>
        <v>5.1714752313554706E-2</v>
      </c>
      <c r="L101">
        <v>2104</v>
      </c>
      <c r="M101">
        <v>132</v>
      </c>
      <c r="N101" s="23">
        <f t="shared" si="11"/>
        <v>6.2737642585551326E-2</v>
      </c>
    </row>
    <row r="102" spans="1:14" ht="15.75" x14ac:dyDescent="0.25">
      <c r="A102" s="6">
        <v>44002</v>
      </c>
      <c r="B102" s="1">
        <v>3755</v>
      </c>
      <c r="C102" s="7">
        <f t="shared" si="9"/>
        <v>81</v>
      </c>
      <c r="D102" s="7">
        <f t="shared" si="13"/>
        <v>1554</v>
      </c>
      <c r="E102" s="5">
        <f t="shared" si="12"/>
        <v>1.0220468154599891</v>
      </c>
      <c r="F102" s="5">
        <f t="shared" si="10"/>
        <v>0.61363636363636365</v>
      </c>
      <c r="G102" s="8">
        <v>193</v>
      </c>
      <c r="H102" s="8">
        <v>2008</v>
      </c>
      <c r="I102">
        <v>314</v>
      </c>
      <c r="J102">
        <v>17</v>
      </c>
      <c r="K102" s="13">
        <f t="shared" si="8"/>
        <v>5.1398135818908119E-2</v>
      </c>
      <c r="L102">
        <v>2371</v>
      </c>
      <c r="M102">
        <v>81</v>
      </c>
      <c r="N102" s="23">
        <f t="shared" si="11"/>
        <v>3.4162800506115566E-2</v>
      </c>
    </row>
    <row r="103" spans="1:14" ht="15.75" x14ac:dyDescent="0.25">
      <c r="A103" s="6">
        <v>44003</v>
      </c>
      <c r="B103" s="1">
        <v>3872</v>
      </c>
      <c r="C103" s="7">
        <f t="shared" si="9"/>
        <v>117</v>
      </c>
      <c r="D103" s="7">
        <f t="shared" si="13"/>
        <v>1646</v>
      </c>
      <c r="E103" s="5">
        <f t="shared" si="12"/>
        <v>1.0311584553928095</v>
      </c>
      <c r="F103" s="5">
        <f t="shared" si="10"/>
        <v>1.4444444444444444</v>
      </c>
      <c r="G103" s="8">
        <v>199</v>
      </c>
      <c r="H103" s="8">
        <v>2027</v>
      </c>
      <c r="I103">
        <v>322</v>
      </c>
      <c r="J103">
        <v>13</v>
      </c>
      <c r="K103" s="13">
        <f t="shared" si="8"/>
        <v>5.1394628099173556E-2</v>
      </c>
      <c r="L103">
        <v>1360</v>
      </c>
      <c r="M103">
        <v>117</v>
      </c>
      <c r="N103" s="23">
        <f t="shared" si="11"/>
        <v>8.6029411764705882E-2</v>
      </c>
    </row>
    <row r="104" spans="1:14" ht="15.75" x14ac:dyDescent="0.25">
      <c r="A104" s="6">
        <v>44004</v>
      </c>
      <c r="B104" s="1">
        <v>3905</v>
      </c>
      <c r="C104" s="7">
        <f t="shared" si="9"/>
        <v>33</v>
      </c>
      <c r="D104" s="7">
        <f t="shared" si="13"/>
        <v>1632</v>
      </c>
      <c r="E104" s="5">
        <f t="shared" si="12"/>
        <v>1.0085227272727273</v>
      </c>
      <c r="F104" s="5">
        <f t="shared" si="10"/>
        <v>0.28205128205128205</v>
      </c>
      <c r="G104" s="8">
        <v>199</v>
      </c>
      <c r="H104" s="8">
        <v>2074</v>
      </c>
      <c r="I104">
        <v>322</v>
      </c>
      <c r="J104">
        <v>13</v>
      </c>
      <c r="K104" s="13">
        <f t="shared" si="8"/>
        <v>5.0960307298335471E-2</v>
      </c>
      <c r="L104">
        <v>566</v>
      </c>
      <c r="M104">
        <v>33</v>
      </c>
      <c r="N104" s="23">
        <f t="shared" si="11"/>
        <v>5.8303886925795051E-2</v>
      </c>
    </row>
    <row r="105" spans="1:14" ht="15.75" x14ac:dyDescent="0.25">
      <c r="A105" s="6">
        <v>44005</v>
      </c>
      <c r="B105" s="1">
        <v>3984</v>
      </c>
      <c r="C105" s="7">
        <f t="shared" si="9"/>
        <v>79</v>
      </c>
      <c r="D105" s="7">
        <f t="shared" si="13"/>
        <v>1606</v>
      </c>
      <c r="E105" s="5">
        <f t="shared" si="12"/>
        <v>1.0202304737516006</v>
      </c>
      <c r="F105" s="5">
        <f t="shared" si="10"/>
        <v>2.393939393939394</v>
      </c>
      <c r="G105" s="8">
        <v>207</v>
      </c>
      <c r="H105" s="8">
        <v>2171</v>
      </c>
      <c r="I105">
        <v>341</v>
      </c>
      <c r="J105">
        <v>11</v>
      </c>
      <c r="K105" s="13">
        <f t="shared" si="8"/>
        <v>5.1957831325301206E-2</v>
      </c>
      <c r="L105">
        <v>2776</v>
      </c>
      <c r="M105">
        <v>79</v>
      </c>
      <c r="N105" s="23">
        <f t="shared" si="11"/>
        <v>2.8458213256484149E-2</v>
      </c>
    </row>
    <row r="106" spans="1:14" ht="15.75" x14ac:dyDescent="0.25">
      <c r="A106" s="6">
        <v>44006</v>
      </c>
      <c r="B106" s="1">
        <v>4114</v>
      </c>
      <c r="C106" s="7">
        <f t="shared" si="9"/>
        <v>130</v>
      </c>
      <c r="D106" s="7">
        <f t="shared" si="13"/>
        <v>1689</v>
      </c>
      <c r="E106" s="5">
        <f t="shared" si="12"/>
        <v>1.0326305220883534</v>
      </c>
      <c r="F106" s="5">
        <f t="shared" si="10"/>
        <v>1.6455696202531647</v>
      </c>
      <c r="G106" s="8">
        <v>208</v>
      </c>
      <c r="H106" s="8">
        <v>2217</v>
      </c>
      <c r="I106">
        <v>362</v>
      </c>
      <c r="J106">
        <v>13</v>
      </c>
      <c r="K106" s="13">
        <f t="shared" si="8"/>
        <v>5.0559066601847349E-2</v>
      </c>
      <c r="L106">
        <v>2946</v>
      </c>
      <c r="M106">
        <v>130</v>
      </c>
      <c r="N106" s="23">
        <f t="shared" si="11"/>
        <v>4.412763068567549E-2</v>
      </c>
    </row>
    <row r="107" spans="1:14" ht="15.75" x14ac:dyDescent="0.25">
      <c r="A107" s="6">
        <v>44007</v>
      </c>
      <c r="B107" s="1">
        <v>4242</v>
      </c>
      <c r="C107" s="7">
        <f t="shared" si="9"/>
        <v>128</v>
      </c>
      <c r="D107" s="7">
        <f t="shared" ref="D107:D145" si="14">B107-SUM(G107:H107)</f>
        <v>1770</v>
      </c>
      <c r="E107" s="5">
        <f t="shared" si="12"/>
        <v>1.0311132717549829</v>
      </c>
      <c r="F107" s="5">
        <f t="shared" si="10"/>
        <v>0.98461538461538467</v>
      </c>
      <c r="G107" s="8">
        <v>209</v>
      </c>
      <c r="H107" s="8">
        <v>2263</v>
      </c>
      <c r="I107">
        <v>390</v>
      </c>
      <c r="J107">
        <v>16</v>
      </c>
      <c r="K107" s="13">
        <f t="shared" si="8"/>
        <v>4.9269212635549273E-2</v>
      </c>
      <c r="L107">
        <v>3016</v>
      </c>
      <c r="M107">
        <v>128</v>
      </c>
      <c r="N107" s="23">
        <f t="shared" si="11"/>
        <v>4.2440318302387266E-2</v>
      </c>
    </row>
    <row r="108" spans="1:14" ht="15.75" x14ac:dyDescent="0.25">
      <c r="A108" s="6">
        <v>44008</v>
      </c>
      <c r="B108" s="1">
        <v>4408</v>
      </c>
      <c r="C108" s="7">
        <f t="shared" si="9"/>
        <v>166</v>
      </c>
      <c r="D108" s="7">
        <f t="shared" si="14"/>
        <v>1827</v>
      </c>
      <c r="E108" s="5">
        <f t="shared" si="12"/>
        <v>1.0391324846770391</v>
      </c>
      <c r="F108" s="5">
        <f t="shared" si="10"/>
        <v>1.296875</v>
      </c>
      <c r="G108" s="8">
        <v>211</v>
      </c>
      <c r="H108" s="8">
        <v>2370</v>
      </c>
      <c r="I108">
        <v>384</v>
      </c>
      <c r="J108">
        <v>16</v>
      </c>
      <c r="K108" s="13">
        <f t="shared" si="8"/>
        <v>4.7867513611615245E-2</v>
      </c>
      <c r="L108">
        <v>2775</v>
      </c>
      <c r="M108">
        <v>166</v>
      </c>
      <c r="N108" s="23">
        <f t="shared" si="11"/>
        <v>5.9819819819819819E-2</v>
      </c>
    </row>
    <row r="109" spans="1:14" ht="15.75" x14ac:dyDescent="0.25">
      <c r="A109" s="6">
        <v>44009</v>
      </c>
      <c r="B109" s="1">
        <v>4513</v>
      </c>
      <c r="C109" s="7">
        <f t="shared" si="9"/>
        <v>105</v>
      </c>
      <c r="D109" s="7">
        <f t="shared" si="14"/>
        <v>1841</v>
      </c>
      <c r="E109" s="5">
        <f t="shared" si="12"/>
        <v>1.023820326678766</v>
      </c>
      <c r="F109" s="5">
        <f t="shared" si="10"/>
        <v>0.63253012048192769</v>
      </c>
      <c r="G109" s="8">
        <v>215</v>
      </c>
      <c r="H109" s="8">
        <v>2457</v>
      </c>
      <c r="I109">
        <v>392</v>
      </c>
      <c r="J109">
        <v>18</v>
      </c>
      <c r="K109" s="13">
        <f t="shared" si="8"/>
        <v>4.7640150675825395E-2</v>
      </c>
      <c r="L109">
        <v>2750</v>
      </c>
      <c r="M109">
        <v>105</v>
      </c>
      <c r="N109" s="23">
        <f t="shared" si="11"/>
        <v>3.8181818181818185E-2</v>
      </c>
    </row>
    <row r="110" spans="1:14" ht="15.75" x14ac:dyDescent="0.25">
      <c r="A110" s="6">
        <v>44010</v>
      </c>
      <c r="B110" s="1">
        <v>4625</v>
      </c>
      <c r="C110" s="7">
        <f t="shared" si="9"/>
        <v>112</v>
      </c>
      <c r="D110" s="7">
        <f t="shared" si="14"/>
        <v>1934</v>
      </c>
      <c r="E110" s="5">
        <f t="shared" si="12"/>
        <v>1.0248171947706626</v>
      </c>
      <c r="F110" s="5">
        <f t="shared" si="10"/>
        <v>1.0666666666666667</v>
      </c>
      <c r="G110" s="8">
        <v>216</v>
      </c>
      <c r="H110" s="8">
        <v>2475</v>
      </c>
      <c r="I110">
        <v>423</v>
      </c>
      <c r="J110">
        <v>20</v>
      </c>
      <c r="K110" s="13">
        <f t="shared" si="8"/>
        <v>4.67027027027027E-2</v>
      </c>
      <c r="L110">
        <v>1528</v>
      </c>
      <c r="M110">
        <v>112</v>
      </c>
      <c r="N110" s="23">
        <f t="shared" si="11"/>
        <v>7.3298429319371722E-2</v>
      </c>
    </row>
    <row r="111" spans="1:14" ht="15.75" x14ac:dyDescent="0.25">
      <c r="A111" s="6">
        <v>44011</v>
      </c>
      <c r="B111" s="1">
        <v>4691</v>
      </c>
      <c r="C111" s="7">
        <f t="shared" si="9"/>
        <v>66</v>
      </c>
      <c r="D111" s="7">
        <f t="shared" si="14"/>
        <v>1964</v>
      </c>
      <c r="E111" s="5">
        <f t="shared" si="12"/>
        <v>1.0142702702702702</v>
      </c>
      <c r="F111" s="5">
        <f t="shared" si="10"/>
        <v>0.5892857142857143</v>
      </c>
      <c r="G111" s="8">
        <v>219</v>
      </c>
      <c r="H111" s="8">
        <v>2508</v>
      </c>
      <c r="I111">
        <v>423</v>
      </c>
      <c r="J111">
        <v>25</v>
      </c>
      <c r="K111" s="13">
        <f t="shared" si="8"/>
        <v>4.6685141760818588E-2</v>
      </c>
      <c r="L111">
        <v>1034</v>
      </c>
      <c r="M111">
        <v>66</v>
      </c>
      <c r="N111" s="23">
        <f t="shared" si="11"/>
        <v>6.3829787234042548E-2</v>
      </c>
    </row>
    <row r="112" spans="1:14" ht="15.75" x14ac:dyDescent="0.25">
      <c r="A112" s="6">
        <v>44012</v>
      </c>
      <c r="B112" s="1">
        <v>4831</v>
      </c>
      <c r="C112" s="7">
        <f t="shared" si="9"/>
        <v>140</v>
      </c>
      <c r="D112" s="7">
        <f t="shared" si="14"/>
        <v>2026</v>
      </c>
      <c r="E112" s="5">
        <f t="shared" si="12"/>
        <v>1.0298443828607973</v>
      </c>
      <c r="F112" s="5">
        <f t="shared" si="10"/>
        <v>2.1212121212121211</v>
      </c>
      <c r="G112" s="8">
        <v>223</v>
      </c>
      <c r="H112" s="8">
        <v>2582</v>
      </c>
      <c r="I112">
        <v>434</v>
      </c>
      <c r="J112">
        <v>31</v>
      </c>
      <c r="K112" s="13">
        <f t="shared" si="8"/>
        <v>4.6160215276340302E-2</v>
      </c>
      <c r="L112">
        <v>4525</v>
      </c>
      <c r="M112">
        <v>140</v>
      </c>
      <c r="N112" s="23">
        <f t="shared" si="11"/>
        <v>3.0939226519337018E-2</v>
      </c>
    </row>
    <row r="113" spans="1:14" ht="15.75" x14ac:dyDescent="0.25">
      <c r="A113" s="6">
        <v>44013</v>
      </c>
      <c r="B113" s="1">
        <v>4989</v>
      </c>
      <c r="C113" s="7">
        <f t="shared" si="9"/>
        <v>158</v>
      </c>
      <c r="D113" s="7">
        <f t="shared" si="14"/>
        <v>2083</v>
      </c>
      <c r="E113" s="5">
        <f t="shared" si="12"/>
        <v>1.0327054440074519</v>
      </c>
      <c r="F113" s="5">
        <f t="shared" si="10"/>
        <v>1.1285714285714286</v>
      </c>
      <c r="G113" s="8">
        <v>230</v>
      </c>
      <c r="H113" s="8">
        <v>2676</v>
      </c>
      <c r="I113">
        <v>435</v>
      </c>
      <c r="J113">
        <v>32</v>
      </c>
      <c r="K113" s="13">
        <f t="shared" si="8"/>
        <v>4.6101423130887956E-2</v>
      </c>
      <c r="L113">
        <v>3343</v>
      </c>
      <c r="M113">
        <v>158</v>
      </c>
      <c r="N113" s="23">
        <f t="shared" si="11"/>
        <v>4.7262937481304217E-2</v>
      </c>
    </row>
    <row r="114" spans="1:14" ht="15.75" x14ac:dyDescent="0.25">
      <c r="A114" s="6">
        <v>44014</v>
      </c>
      <c r="B114" s="1">
        <v>5154</v>
      </c>
      <c r="C114" s="7">
        <f t="shared" si="9"/>
        <v>165</v>
      </c>
      <c r="D114" s="7">
        <f t="shared" si="14"/>
        <v>2200</v>
      </c>
      <c r="E114" s="5">
        <f t="shared" si="12"/>
        <v>1.0330727600721588</v>
      </c>
      <c r="F114" s="5">
        <f t="shared" si="10"/>
        <v>1.0443037974683544</v>
      </c>
      <c r="G114" s="8">
        <v>232</v>
      </c>
      <c r="H114" s="8">
        <v>2722</v>
      </c>
      <c r="I114">
        <v>446</v>
      </c>
      <c r="J114">
        <v>32</v>
      </c>
      <c r="K114" s="13">
        <f t="shared" si="8"/>
        <v>4.5013581684128834E-2</v>
      </c>
      <c r="L114">
        <v>2896</v>
      </c>
      <c r="M114">
        <v>165</v>
      </c>
      <c r="N114" s="23">
        <f t="shared" si="11"/>
        <v>5.6975138121546962E-2</v>
      </c>
    </row>
    <row r="115" spans="1:14" ht="15.75" x14ac:dyDescent="0.25">
      <c r="A115" s="6">
        <v>44015</v>
      </c>
      <c r="B115" s="1">
        <v>5315</v>
      </c>
      <c r="C115" s="7">
        <f t="shared" si="9"/>
        <v>161</v>
      </c>
      <c r="D115" s="7">
        <f t="shared" si="14"/>
        <v>2281</v>
      </c>
      <c r="E115" s="5">
        <f t="shared" si="12"/>
        <v>1.0312378734963135</v>
      </c>
      <c r="F115" s="5">
        <f t="shared" si="10"/>
        <v>0.97575757575757571</v>
      </c>
      <c r="G115" s="8">
        <v>232</v>
      </c>
      <c r="H115" s="8">
        <v>2802</v>
      </c>
      <c r="I115">
        <v>443</v>
      </c>
      <c r="J115">
        <v>31</v>
      </c>
      <c r="K115" s="13">
        <f t="shared" si="8"/>
        <v>4.3650047036688615E-2</v>
      </c>
      <c r="L115">
        <v>3155</v>
      </c>
      <c r="M115">
        <v>161</v>
      </c>
      <c r="N115" s="23">
        <f t="shared" si="11"/>
        <v>5.103011093502377E-2</v>
      </c>
    </row>
    <row r="116" spans="1:14" ht="15.75" x14ac:dyDescent="0.25">
      <c r="A116" s="6">
        <v>44016</v>
      </c>
      <c r="B116" s="1">
        <v>5497</v>
      </c>
      <c r="C116" s="7">
        <f t="shared" si="9"/>
        <v>182</v>
      </c>
      <c r="D116" s="7">
        <f t="shared" si="14"/>
        <v>2366</v>
      </c>
      <c r="E116" s="5">
        <f t="shared" si="12"/>
        <v>1.0342427093132645</v>
      </c>
      <c r="F116" s="5">
        <f t="shared" si="10"/>
        <v>1.1304347826086956</v>
      </c>
      <c r="G116" s="8">
        <v>239</v>
      </c>
      <c r="H116" s="8">
        <v>2892</v>
      </c>
      <c r="I116">
        <v>450</v>
      </c>
      <c r="J116">
        <v>29</v>
      </c>
      <c r="K116" s="13">
        <f t="shared" si="8"/>
        <v>4.3478260869565216E-2</v>
      </c>
      <c r="L116">
        <v>2538</v>
      </c>
      <c r="M116">
        <v>182</v>
      </c>
      <c r="N116" s="23">
        <f t="shared" si="11"/>
        <v>7.1710007880220653E-2</v>
      </c>
    </row>
    <row r="117" spans="1:14" ht="15.75" x14ac:dyDescent="0.25">
      <c r="A117" s="6">
        <v>44017</v>
      </c>
      <c r="B117" s="1">
        <v>5677</v>
      </c>
      <c r="C117" s="7">
        <f t="shared" si="9"/>
        <v>180</v>
      </c>
      <c r="D117" s="7">
        <f t="shared" si="14"/>
        <v>2538</v>
      </c>
      <c r="E117" s="5">
        <f t="shared" si="12"/>
        <v>1.0327451337092959</v>
      </c>
      <c r="F117" s="5">
        <f t="shared" si="10"/>
        <v>0.98901098901098905</v>
      </c>
      <c r="G117" s="8">
        <v>241</v>
      </c>
      <c r="H117" s="8">
        <v>2898</v>
      </c>
      <c r="I117">
        <v>463</v>
      </c>
      <c r="J117">
        <v>29</v>
      </c>
      <c r="K117" s="13">
        <f t="shared" si="8"/>
        <v>4.2451999295402498E-2</v>
      </c>
      <c r="L117">
        <v>2591</v>
      </c>
      <c r="M117">
        <v>180</v>
      </c>
      <c r="N117" s="23">
        <f t="shared" si="11"/>
        <v>6.9471246622925517E-2</v>
      </c>
    </row>
    <row r="118" spans="1:14" ht="15.75" x14ac:dyDescent="0.25">
      <c r="A118" s="6">
        <v>44018</v>
      </c>
      <c r="B118" s="1">
        <v>5740</v>
      </c>
      <c r="C118" s="7">
        <f t="shared" si="9"/>
        <v>63</v>
      </c>
      <c r="D118" s="7">
        <f t="shared" si="14"/>
        <v>2579</v>
      </c>
      <c r="E118" s="5">
        <f t="shared" si="12"/>
        <v>1.0110974106041923</v>
      </c>
      <c r="F118" s="5">
        <f t="shared" si="10"/>
        <v>0.35</v>
      </c>
      <c r="G118" s="8">
        <v>246</v>
      </c>
      <c r="H118" s="8">
        <v>2915</v>
      </c>
      <c r="I118">
        <v>458</v>
      </c>
      <c r="J118">
        <v>28</v>
      </c>
      <c r="K118" s="13">
        <f t="shared" si="8"/>
        <v>4.2857142857142858E-2</v>
      </c>
      <c r="L118">
        <v>923</v>
      </c>
      <c r="M118">
        <v>63</v>
      </c>
      <c r="N118" s="23">
        <f t="shared" si="11"/>
        <v>6.8255687973997836E-2</v>
      </c>
    </row>
    <row r="119" spans="1:14" ht="15.75" x14ac:dyDescent="0.25">
      <c r="A119" s="6">
        <v>44019</v>
      </c>
      <c r="B119" s="1">
        <v>5914</v>
      </c>
      <c r="C119" s="7">
        <f t="shared" si="9"/>
        <v>174</v>
      </c>
      <c r="D119" s="7">
        <f t="shared" si="14"/>
        <v>2664</v>
      </c>
      <c r="E119" s="5">
        <f t="shared" si="12"/>
        <v>1.0303135888501742</v>
      </c>
      <c r="F119" s="5">
        <f t="shared" si="10"/>
        <v>2.7619047619047619</v>
      </c>
      <c r="G119" s="8">
        <v>250</v>
      </c>
      <c r="H119" s="8">
        <v>3000</v>
      </c>
      <c r="I119">
        <v>470</v>
      </c>
      <c r="J119">
        <v>29</v>
      </c>
      <c r="K119" s="13">
        <f t="shared" si="8"/>
        <v>4.2272573554277985E-2</v>
      </c>
      <c r="L119">
        <v>2775</v>
      </c>
      <c r="M119">
        <v>174</v>
      </c>
      <c r="N119" s="23">
        <f t="shared" si="11"/>
        <v>6.2702702702702701E-2</v>
      </c>
    </row>
    <row r="120" spans="1:14" ht="15.75" x14ac:dyDescent="0.25">
      <c r="A120" s="6">
        <v>44020</v>
      </c>
      <c r="B120" s="1">
        <v>6102</v>
      </c>
      <c r="C120" s="7">
        <f t="shared" si="9"/>
        <v>188</v>
      </c>
      <c r="D120" s="7">
        <f t="shared" si="14"/>
        <v>2811</v>
      </c>
      <c r="E120" s="5">
        <f t="shared" si="12"/>
        <v>1.0317889753128171</v>
      </c>
      <c r="F120" s="5">
        <f t="shared" si="10"/>
        <v>1.0804597701149425</v>
      </c>
      <c r="G120" s="8">
        <v>254</v>
      </c>
      <c r="H120" s="8">
        <v>3037</v>
      </c>
      <c r="I120">
        <v>483</v>
      </c>
      <c r="J120">
        <v>32</v>
      </c>
      <c r="K120" s="13">
        <f t="shared" si="8"/>
        <v>4.1625696492953133E-2</v>
      </c>
      <c r="L120">
        <v>3467</v>
      </c>
      <c r="M120">
        <v>188</v>
      </c>
      <c r="N120" s="23">
        <f t="shared" si="11"/>
        <v>5.4225555235073553E-2</v>
      </c>
    </row>
    <row r="121" spans="1:14" ht="15.75" x14ac:dyDescent="0.25">
      <c r="A121" s="6">
        <v>44021</v>
      </c>
      <c r="B121" s="1">
        <v>6342</v>
      </c>
      <c r="C121" s="7">
        <f t="shared" si="9"/>
        <v>240</v>
      </c>
      <c r="D121" s="7">
        <f t="shared" si="14"/>
        <v>2917</v>
      </c>
      <c r="E121" s="5">
        <f t="shared" si="12"/>
        <v>1.039331366764995</v>
      </c>
      <c r="F121" s="5">
        <f t="shared" si="10"/>
        <v>1.2765957446808511</v>
      </c>
      <c r="G121" s="8">
        <v>259</v>
      </c>
      <c r="H121" s="8">
        <v>3166</v>
      </c>
      <c r="I121">
        <v>498</v>
      </c>
      <c r="J121">
        <v>29</v>
      </c>
      <c r="K121" s="13">
        <f t="shared" si="8"/>
        <v>4.0838852097130243E-2</v>
      </c>
      <c r="L121">
        <v>4286</v>
      </c>
      <c r="M121">
        <v>240</v>
      </c>
      <c r="N121" s="23">
        <f t="shared" si="11"/>
        <v>5.5996266915538967E-2</v>
      </c>
    </row>
    <row r="122" spans="1:14" ht="15.75" x14ac:dyDescent="0.25">
      <c r="A122" s="6">
        <v>44022</v>
      </c>
      <c r="B122" s="1">
        <v>6672</v>
      </c>
      <c r="C122" s="7">
        <f t="shared" si="9"/>
        <v>330</v>
      </c>
      <c r="D122" s="7">
        <f t="shared" si="14"/>
        <v>3181</v>
      </c>
      <c r="E122" s="5">
        <f t="shared" si="12"/>
        <v>1.0520340586565753</v>
      </c>
      <c r="F122" s="5">
        <f t="shared" si="10"/>
        <v>1.375</v>
      </c>
      <c r="G122" s="8">
        <v>262</v>
      </c>
      <c r="H122" s="8">
        <v>3229</v>
      </c>
      <c r="I122">
        <v>525</v>
      </c>
      <c r="J122">
        <v>28</v>
      </c>
      <c r="K122" s="13">
        <f t="shared" si="8"/>
        <v>3.9268585131894483E-2</v>
      </c>
      <c r="L122">
        <v>3686</v>
      </c>
      <c r="M122">
        <v>330</v>
      </c>
      <c r="N122" s="23">
        <f t="shared" si="11"/>
        <v>8.9527943570265875E-2</v>
      </c>
    </row>
    <row r="123" spans="1:14" ht="15.75" x14ac:dyDescent="0.25">
      <c r="A123" s="6">
        <v>44023</v>
      </c>
      <c r="B123" s="1">
        <v>6964</v>
      </c>
      <c r="C123" s="7">
        <f t="shared" si="9"/>
        <v>292</v>
      </c>
      <c r="D123" s="7">
        <f t="shared" si="14"/>
        <v>3389</v>
      </c>
      <c r="E123" s="5">
        <f t="shared" si="12"/>
        <v>1.0437649880095923</v>
      </c>
      <c r="F123" s="5">
        <f t="shared" si="10"/>
        <v>0.88484848484848488</v>
      </c>
      <c r="G123" s="8">
        <v>267</v>
      </c>
      <c r="H123" s="8">
        <v>3308</v>
      </c>
      <c r="I123">
        <v>516</v>
      </c>
      <c r="J123">
        <v>32</v>
      </c>
      <c r="K123" s="13">
        <f t="shared" si="8"/>
        <v>3.8340034462952324E-2</v>
      </c>
      <c r="L123">
        <v>4540</v>
      </c>
      <c r="M123">
        <v>293</v>
      </c>
      <c r="N123" s="23">
        <f t="shared" si="11"/>
        <v>6.4537444933920704E-2</v>
      </c>
    </row>
    <row r="124" spans="1:14" ht="15.75" x14ac:dyDescent="0.25">
      <c r="A124" s="6">
        <v>44024</v>
      </c>
      <c r="B124" s="1">
        <v>7175</v>
      </c>
      <c r="C124" s="7">
        <f t="shared" si="9"/>
        <v>211</v>
      </c>
      <c r="D124" s="7">
        <f t="shared" si="14"/>
        <v>3597</v>
      </c>
      <c r="E124" s="5">
        <f t="shared" si="12"/>
        <v>1.0302986789201609</v>
      </c>
      <c r="F124" s="5">
        <f t="shared" si="10"/>
        <v>0.7226027397260274</v>
      </c>
      <c r="G124" s="8">
        <v>267</v>
      </c>
      <c r="H124" s="8">
        <v>3311</v>
      </c>
      <c r="I124">
        <v>532</v>
      </c>
      <c r="J124">
        <v>33</v>
      </c>
      <c r="K124" s="13">
        <f t="shared" si="8"/>
        <v>3.7212543554006966E-2</v>
      </c>
      <c r="L124">
        <v>2806</v>
      </c>
      <c r="M124">
        <v>211</v>
      </c>
      <c r="N124" s="23">
        <f t="shared" si="11"/>
        <v>7.5196008553100505E-2</v>
      </c>
    </row>
    <row r="125" spans="1:14" ht="15.75" x14ac:dyDescent="0.25">
      <c r="A125" s="6">
        <v>44025</v>
      </c>
      <c r="B125" s="1">
        <v>7252</v>
      </c>
      <c r="C125" s="7">
        <f t="shared" si="9"/>
        <v>77</v>
      </c>
      <c r="D125" s="7">
        <f t="shared" si="14"/>
        <v>3665</v>
      </c>
      <c r="E125" s="5">
        <f t="shared" si="12"/>
        <v>1.0107317073170732</v>
      </c>
      <c r="F125" s="5">
        <f t="shared" si="10"/>
        <v>0.36492890995260663</v>
      </c>
      <c r="G125" s="8">
        <v>268</v>
      </c>
      <c r="H125" s="8">
        <v>3319</v>
      </c>
      <c r="I125">
        <v>535</v>
      </c>
      <c r="J125">
        <v>33</v>
      </c>
      <c r="K125" s="13">
        <f t="shared" si="8"/>
        <v>3.6955322669608381E-2</v>
      </c>
      <c r="L125">
        <v>1198</v>
      </c>
      <c r="M125">
        <v>77</v>
      </c>
      <c r="N125" s="23">
        <f t="shared" si="11"/>
        <v>6.42737896494157E-2</v>
      </c>
    </row>
    <row r="126" spans="1:14" ht="15.75" x14ac:dyDescent="0.25">
      <c r="A126" s="6">
        <v>44026</v>
      </c>
      <c r="B126" s="1">
        <v>7411</v>
      </c>
      <c r="C126" s="7">
        <f t="shared" si="9"/>
        <v>159</v>
      </c>
      <c r="D126" s="7">
        <f t="shared" si="14"/>
        <v>3618</v>
      </c>
      <c r="E126" s="5">
        <f t="shared" si="12"/>
        <v>1.0219249862107005</v>
      </c>
      <c r="F126" s="5">
        <f t="shared" si="10"/>
        <v>2.0649350649350651</v>
      </c>
      <c r="G126" s="8">
        <v>276</v>
      </c>
      <c r="H126" s="8">
        <v>3517</v>
      </c>
      <c r="I126">
        <v>529</v>
      </c>
      <c r="J126">
        <v>29</v>
      </c>
      <c r="K126" s="13">
        <f t="shared" si="8"/>
        <v>3.7241937660234786E-2</v>
      </c>
      <c r="L126">
        <v>3341</v>
      </c>
      <c r="M126">
        <v>159</v>
      </c>
      <c r="N126" s="23">
        <f t="shared" si="11"/>
        <v>4.7590541753965876E-2</v>
      </c>
    </row>
    <row r="127" spans="1:14" ht="15.75" x14ac:dyDescent="0.25">
      <c r="A127" s="6">
        <v>44027</v>
      </c>
      <c r="B127" s="1">
        <v>7645</v>
      </c>
      <c r="C127" s="7">
        <f t="shared" si="9"/>
        <v>234</v>
      </c>
      <c r="D127" s="7">
        <f t="shared" si="14"/>
        <v>3699</v>
      </c>
      <c r="E127" s="5">
        <f t="shared" si="12"/>
        <v>1.0315746862771555</v>
      </c>
      <c r="F127" s="5">
        <f t="shared" si="10"/>
        <v>1.4716981132075471</v>
      </c>
      <c r="G127" s="8">
        <v>283</v>
      </c>
      <c r="H127" s="8">
        <v>3663</v>
      </c>
      <c r="I127">
        <v>551</v>
      </c>
      <c r="J127">
        <v>27</v>
      </c>
      <c r="K127" s="13">
        <f t="shared" si="8"/>
        <v>3.7017658600392411E-2</v>
      </c>
      <c r="L127">
        <v>4885</v>
      </c>
      <c r="M127">
        <v>234</v>
      </c>
      <c r="N127" s="23">
        <f t="shared" si="11"/>
        <v>4.7901740020470832E-2</v>
      </c>
    </row>
    <row r="128" spans="1:14" ht="15.75" x14ac:dyDescent="0.25">
      <c r="A128" s="6">
        <v>44028</v>
      </c>
      <c r="B128" s="1">
        <v>7877</v>
      </c>
      <c r="C128" s="7">
        <f t="shared" si="9"/>
        <v>232</v>
      </c>
      <c r="D128" s="7">
        <f t="shared" si="14"/>
        <v>3747</v>
      </c>
      <c r="E128" s="5">
        <f t="shared" si="12"/>
        <v>1.0303466317854808</v>
      </c>
      <c r="F128" s="5">
        <f t="shared" si="10"/>
        <v>0.99145299145299148</v>
      </c>
      <c r="G128" s="8">
        <v>289</v>
      </c>
      <c r="H128" s="8">
        <v>3841</v>
      </c>
      <c r="I128">
        <v>575</v>
      </c>
      <c r="J128">
        <v>28</v>
      </c>
      <c r="K128" s="13">
        <f t="shared" si="8"/>
        <v>3.6689094833058274E-2</v>
      </c>
      <c r="L128">
        <v>5393</v>
      </c>
      <c r="M128">
        <v>232</v>
      </c>
      <c r="N128" s="23">
        <f t="shared" si="11"/>
        <v>4.3018727980715744E-2</v>
      </c>
    </row>
    <row r="129" spans="1:14" ht="15.75" x14ac:dyDescent="0.25">
      <c r="A129" s="6">
        <v>44029</v>
      </c>
      <c r="B129" s="1">
        <v>8144</v>
      </c>
      <c r="C129" s="7">
        <f t="shared" si="9"/>
        <v>267</v>
      </c>
      <c r="D129" s="7">
        <f t="shared" si="14"/>
        <v>3924</v>
      </c>
      <c r="E129" s="5">
        <f t="shared" si="12"/>
        <v>1.0338961533578774</v>
      </c>
      <c r="F129" s="5">
        <f t="shared" si="10"/>
        <v>1.1508620689655173</v>
      </c>
      <c r="G129" s="8">
        <v>293</v>
      </c>
      <c r="H129" s="8">
        <v>3927</v>
      </c>
      <c r="I129">
        <v>582</v>
      </c>
      <c r="J129">
        <v>27</v>
      </c>
      <c r="K129" s="13">
        <f t="shared" si="8"/>
        <v>3.5977406679764241E-2</v>
      </c>
      <c r="L129">
        <v>6526</v>
      </c>
      <c r="M129">
        <v>267</v>
      </c>
      <c r="N129" s="23">
        <f t="shared" si="11"/>
        <v>4.0913269996935335E-2</v>
      </c>
    </row>
    <row r="130" spans="1:14" ht="15.75" x14ac:dyDescent="0.25">
      <c r="A130" s="6">
        <v>44030</v>
      </c>
      <c r="B130" s="1">
        <v>8442</v>
      </c>
      <c r="C130" s="7">
        <f t="shared" si="9"/>
        <v>298</v>
      </c>
      <c r="D130" s="7">
        <f t="shared" si="14"/>
        <v>4112</v>
      </c>
      <c r="E130" s="5">
        <f t="shared" si="12"/>
        <v>1.0365913555992141</v>
      </c>
      <c r="F130" s="5">
        <f t="shared" si="10"/>
        <v>1.1161048689138577</v>
      </c>
      <c r="G130" s="8">
        <v>297</v>
      </c>
      <c r="H130" s="8">
        <v>4033</v>
      </c>
      <c r="I130">
        <v>606</v>
      </c>
      <c r="J130">
        <v>33</v>
      </c>
      <c r="K130" s="13">
        <f t="shared" si="8"/>
        <v>3.5181236673773986E-2</v>
      </c>
      <c r="L130">
        <v>4884</v>
      </c>
      <c r="M130">
        <v>298</v>
      </c>
      <c r="N130" s="23">
        <f t="shared" si="11"/>
        <v>6.1015561015561014E-2</v>
      </c>
    </row>
    <row r="131" spans="1:14" ht="15.75" x14ac:dyDescent="0.25">
      <c r="A131" s="6">
        <v>44031</v>
      </c>
      <c r="B131" s="1">
        <v>8638</v>
      </c>
      <c r="C131" s="7">
        <f t="shared" si="9"/>
        <v>196</v>
      </c>
      <c r="D131" s="7">
        <f t="shared" si="14"/>
        <v>4258</v>
      </c>
      <c r="E131" s="5">
        <f t="shared" si="12"/>
        <v>1.023217247097844</v>
      </c>
      <c r="F131" s="5">
        <f t="shared" si="10"/>
        <v>0.65771812080536918</v>
      </c>
      <c r="G131" s="8">
        <v>299</v>
      </c>
      <c r="H131" s="8">
        <v>4081</v>
      </c>
      <c r="I131">
        <v>605</v>
      </c>
      <c r="J131">
        <v>38</v>
      </c>
      <c r="K131" s="13">
        <f t="shared" si="8"/>
        <v>3.4614494095855521E-2</v>
      </c>
      <c r="L131">
        <v>2003</v>
      </c>
      <c r="M131">
        <v>196</v>
      </c>
      <c r="N131" s="23">
        <f t="shared" si="11"/>
        <v>9.7853220169745375E-2</v>
      </c>
    </row>
    <row r="132" spans="1:14" ht="15.75" x14ac:dyDescent="0.25">
      <c r="A132" s="6">
        <v>44032</v>
      </c>
      <c r="B132" s="1">
        <v>8733</v>
      </c>
      <c r="C132" s="7">
        <f t="shared" si="9"/>
        <v>95</v>
      </c>
      <c r="D132" s="7">
        <f t="shared" si="14"/>
        <v>4327</v>
      </c>
      <c r="E132" s="5">
        <f t="shared" si="12"/>
        <v>1.0109979161843019</v>
      </c>
      <c r="F132" s="5">
        <f t="shared" si="10"/>
        <v>0.48469387755102039</v>
      </c>
      <c r="G132" s="8">
        <v>300</v>
      </c>
      <c r="H132" s="8">
        <v>4106</v>
      </c>
      <c r="I132">
        <v>610</v>
      </c>
      <c r="J132">
        <v>34</v>
      </c>
      <c r="K132" s="13">
        <f t="shared" si="8"/>
        <v>3.4352456200618345E-2</v>
      </c>
      <c r="L132">
        <v>3155</v>
      </c>
      <c r="M132">
        <v>95</v>
      </c>
      <c r="N132" s="23">
        <f t="shared" si="11"/>
        <v>3.0110935023771792E-2</v>
      </c>
    </row>
    <row r="133" spans="1:14" ht="15.75" x14ac:dyDescent="0.25">
      <c r="A133" s="6">
        <v>44033</v>
      </c>
      <c r="B133" s="1">
        <v>8929</v>
      </c>
      <c r="C133" s="7">
        <f t="shared" si="9"/>
        <v>196</v>
      </c>
      <c r="D133" s="7">
        <f t="shared" si="14"/>
        <v>4416</v>
      </c>
      <c r="E133" s="5">
        <f t="shared" si="12"/>
        <v>1.0224436047177372</v>
      </c>
      <c r="F133" s="5">
        <f t="shared" si="10"/>
        <v>2.0631578947368423</v>
      </c>
      <c r="G133" s="8">
        <v>308</v>
      </c>
      <c r="H133" s="8">
        <v>4205</v>
      </c>
      <c r="I133">
        <v>624</v>
      </c>
      <c r="J133">
        <v>34</v>
      </c>
      <c r="K133" s="13">
        <f t="shared" si="8"/>
        <v>3.4494344271474971E-2</v>
      </c>
      <c r="L133">
        <v>3686</v>
      </c>
      <c r="M133">
        <v>196</v>
      </c>
      <c r="N133" s="23">
        <f t="shared" si="11"/>
        <v>5.3174172544763969E-2</v>
      </c>
    </row>
    <row r="134" spans="1:14" ht="15.75" x14ac:dyDescent="0.25">
      <c r="A134" s="6">
        <v>44034</v>
      </c>
      <c r="B134" s="1">
        <v>9254</v>
      </c>
      <c r="C134" s="7">
        <f t="shared" si="9"/>
        <v>325</v>
      </c>
      <c r="D134" s="7">
        <f t="shared" si="14"/>
        <v>4420</v>
      </c>
      <c r="E134" s="5">
        <f t="shared" si="12"/>
        <v>1.0363982528838616</v>
      </c>
      <c r="F134" s="5">
        <f t="shared" si="10"/>
        <v>1.6581632653061225</v>
      </c>
      <c r="G134" s="8">
        <v>313</v>
      </c>
      <c r="H134" s="8">
        <v>4521</v>
      </c>
      <c r="I134">
        <v>622</v>
      </c>
      <c r="J134">
        <v>31</v>
      </c>
      <c r="K134" s="13">
        <f t="shared" si="8"/>
        <v>3.3823211584179814E-2</v>
      </c>
      <c r="L134">
        <v>5365</v>
      </c>
      <c r="M134">
        <v>325</v>
      </c>
      <c r="N134" s="23">
        <f t="shared" si="11"/>
        <v>6.0577819198508853E-2</v>
      </c>
    </row>
    <row r="135" spans="1:14" ht="15.75" x14ac:dyDescent="0.25">
      <c r="A135" s="6">
        <v>44035</v>
      </c>
      <c r="B135" s="1">
        <v>9584</v>
      </c>
      <c r="C135" s="7">
        <f t="shared" si="9"/>
        <v>330</v>
      </c>
      <c r="D135" s="7">
        <f t="shared" si="14"/>
        <v>4620</v>
      </c>
      <c r="E135" s="5">
        <f t="shared" si="12"/>
        <v>1.0356602550248541</v>
      </c>
      <c r="F135" s="5">
        <f t="shared" si="10"/>
        <v>1.0153846153846153</v>
      </c>
      <c r="G135" s="8">
        <v>321</v>
      </c>
      <c r="H135" s="8">
        <v>4643</v>
      </c>
      <c r="I135">
        <v>642</v>
      </c>
      <c r="J135">
        <v>24</v>
      </c>
      <c r="K135" s="13">
        <f t="shared" si="8"/>
        <v>3.3493322203672786E-2</v>
      </c>
      <c r="L135">
        <v>6183</v>
      </c>
      <c r="M135">
        <v>330</v>
      </c>
      <c r="N135" s="23">
        <f t="shared" si="11"/>
        <v>5.3372149442018436E-2</v>
      </c>
    </row>
    <row r="136" spans="1:14" ht="15.75" x14ac:dyDescent="0.25">
      <c r="A136" s="6">
        <v>44036</v>
      </c>
      <c r="B136" s="1">
        <v>9853</v>
      </c>
      <c r="C136" s="7">
        <f t="shared" si="9"/>
        <v>269</v>
      </c>
      <c r="D136" s="7">
        <f t="shared" si="14"/>
        <v>4493</v>
      </c>
      <c r="E136" s="5">
        <f t="shared" si="12"/>
        <v>1.028067612687813</v>
      </c>
      <c r="F136" s="5">
        <f t="shared" si="10"/>
        <v>0.81515151515151518</v>
      </c>
      <c r="G136" s="8">
        <v>329</v>
      </c>
      <c r="H136" s="8">
        <v>5031</v>
      </c>
      <c r="I136">
        <v>665</v>
      </c>
      <c r="J136">
        <v>27</v>
      </c>
      <c r="K136" s="13">
        <f t="shared" si="8"/>
        <v>3.3390845427788488E-2</v>
      </c>
      <c r="L136">
        <v>5913</v>
      </c>
      <c r="M136">
        <v>269</v>
      </c>
      <c r="N136" s="23">
        <f t="shared" si="11"/>
        <v>4.5492981566040924E-2</v>
      </c>
    </row>
    <row r="137" spans="1:14" ht="15.75" x14ac:dyDescent="0.25">
      <c r="A137" s="6">
        <v>44037</v>
      </c>
      <c r="B137" s="1">
        <v>10123</v>
      </c>
      <c r="C137" s="7">
        <f t="shared" si="9"/>
        <v>270</v>
      </c>
      <c r="D137" s="7">
        <f t="shared" si="14"/>
        <v>4534</v>
      </c>
      <c r="E137" s="5">
        <f t="shared" si="12"/>
        <v>1.0274028214756927</v>
      </c>
      <c r="F137" s="5">
        <f t="shared" si="10"/>
        <v>1.003717472118959</v>
      </c>
      <c r="G137" s="8">
        <v>337</v>
      </c>
      <c r="H137" s="8">
        <v>5252</v>
      </c>
      <c r="I137">
        <v>669</v>
      </c>
      <c r="J137">
        <v>28</v>
      </c>
      <c r="K137" s="13">
        <f t="shared" si="8"/>
        <v>3.3290526523757781E-2</v>
      </c>
      <c r="L137">
        <v>5963</v>
      </c>
      <c r="M137">
        <v>270</v>
      </c>
      <c r="N137" s="23">
        <f t="shared" si="11"/>
        <v>4.5279221868187156E-2</v>
      </c>
    </row>
    <row r="138" spans="1:14" ht="15.75" x14ac:dyDescent="0.25">
      <c r="A138" s="6">
        <v>44038</v>
      </c>
      <c r="B138" s="1">
        <v>10312</v>
      </c>
      <c r="C138" s="7">
        <f t="shared" si="9"/>
        <v>189</v>
      </c>
      <c r="D138" s="7">
        <f t="shared" si="14"/>
        <v>4668</v>
      </c>
      <c r="E138" s="5">
        <f t="shared" si="12"/>
        <v>1.0186703546379532</v>
      </c>
      <c r="F138" s="5">
        <f t="shared" si="10"/>
        <v>0.7</v>
      </c>
      <c r="G138" s="8">
        <v>338</v>
      </c>
      <c r="H138" s="8">
        <v>5306</v>
      </c>
      <c r="I138">
        <v>694</v>
      </c>
      <c r="J138">
        <v>33</v>
      </c>
      <c r="K138" s="13">
        <f t="shared" si="8"/>
        <v>3.277734678044996E-2</v>
      </c>
      <c r="L138">
        <v>2161</v>
      </c>
      <c r="M138">
        <v>189</v>
      </c>
      <c r="N138" s="23">
        <f t="shared" si="11"/>
        <v>8.745950948634891E-2</v>
      </c>
    </row>
    <row r="139" spans="1:14" ht="15.75" x14ac:dyDescent="0.25">
      <c r="A139" s="6">
        <v>44039</v>
      </c>
      <c r="B139" s="1">
        <v>10427</v>
      </c>
      <c r="C139" s="7">
        <f t="shared" si="9"/>
        <v>115</v>
      </c>
      <c r="D139" s="7">
        <f t="shared" si="14"/>
        <v>4732</v>
      </c>
      <c r="E139" s="5">
        <f t="shared" si="12"/>
        <v>1.0111520558572538</v>
      </c>
      <c r="F139" s="5">
        <f t="shared" si="10"/>
        <v>0.60846560846560849</v>
      </c>
      <c r="G139" s="8">
        <v>340</v>
      </c>
      <c r="H139" s="8">
        <v>5355</v>
      </c>
      <c r="I139">
        <v>682</v>
      </c>
      <c r="J139">
        <v>34</v>
      </c>
      <c r="K139" s="13">
        <f t="shared" si="8"/>
        <v>3.2607653208017645E-2</v>
      </c>
      <c r="L139">
        <v>3502</v>
      </c>
      <c r="M139">
        <v>115</v>
      </c>
      <c r="N139" s="23">
        <f t="shared" si="11"/>
        <v>3.2838378069674469E-2</v>
      </c>
    </row>
    <row r="140" spans="1:14" ht="15.75" x14ac:dyDescent="0.25">
      <c r="A140" s="6">
        <v>44040</v>
      </c>
      <c r="B140" s="1">
        <v>10621</v>
      </c>
      <c r="C140" s="7">
        <f t="shared" si="9"/>
        <v>194</v>
      </c>
      <c r="D140" s="7">
        <f t="shared" si="14"/>
        <v>4689</v>
      </c>
      <c r="E140" s="5">
        <f t="shared" si="12"/>
        <v>1.0186055433010455</v>
      </c>
      <c r="F140" s="5">
        <f t="shared" si="10"/>
        <v>1.6869565217391305</v>
      </c>
      <c r="G140" s="8">
        <v>347</v>
      </c>
      <c r="H140" s="8">
        <v>5585</v>
      </c>
      <c r="I140">
        <v>686</v>
      </c>
      <c r="J140">
        <v>39</v>
      </c>
      <c r="K140" s="13">
        <f t="shared" si="8"/>
        <v>3.2671123246398641E-2</v>
      </c>
      <c r="L140">
        <v>3892</v>
      </c>
      <c r="M140">
        <v>194</v>
      </c>
      <c r="N140" s="23">
        <f t="shared" si="11"/>
        <v>4.9845837615621787E-2</v>
      </c>
    </row>
    <row r="141" spans="1:14" ht="15.75" x14ac:dyDescent="0.25">
      <c r="A141" s="6">
        <v>44041</v>
      </c>
      <c r="B141" s="1">
        <v>10871</v>
      </c>
      <c r="C141" s="7">
        <f t="shared" si="9"/>
        <v>250</v>
      </c>
      <c r="D141" s="7">
        <f t="shared" si="14"/>
        <v>4750</v>
      </c>
      <c r="E141" s="5">
        <f t="shared" si="12"/>
        <v>1.0235382732322758</v>
      </c>
      <c r="F141" s="5">
        <f t="shared" si="10"/>
        <v>1.2886597938144331</v>
      </c>
      <c r="G141" s="8">
        <v>355</v>
      </c>
      <c r="H141" s="8">
        <v>5766</v>
      </c>
      <c r="I141">
        <v>699</v>
      </c>
      <c r="J141">
        <v>40</v>
      </c>
      <c r="K141" s="13">
        <f t="shared" si="8"/>
        <v>3.2655689448992734E-2</v>
      </c>
      <c r="L141">
        <v>5303</v>
      </c>
      <c r="M141">
        <v>250</v>
      </c>
      <c r="N141" s="23">
        <f t="shared" si="11"/>
        <v>4.7143126532151615E-2</v>
      </c>
    </row>
    <row r="142" spans="1:14" ht="15.75" x14ac:dyDescent="0.25">
      <c r="A142" s="6">
        <v>44042</v>
      </c>
      <c r="B142" s="1">
        <v>11155</v>
      </c>
      <c r="C142" s="7">
        <f t="shared" si="9"/>
        <v>284</v>
      </c>
      <c r="D142" s="7">
        <f t="shared" si="14"/>
        <v>4816</v>
      </c>
      <c r="E142" s="5">
        <f t="shared" si="12"/>
        <v>1.0261245515591941</v>
      </c>
      <c r="F142" s="5">
        <f t="shared" si="10"/>
        <v>1.1359999999999999</v>
      </c>
      <c r="G142" s="8">
        <v>368</v>
      </c>
      <c r="H142" s="8">
        <v>5971</v>
      </c>
      <c r="I142">
        <v>722</v>
      </c>
      <c r="J142">
        <v>37</v>
      </c>
      <c r="K142" s="13">
        <f t="shared" si="8"/>
        <v>3.2989690721649485E-2</v>
      </c>
      <c r="L142">
        <v>6395</v>
      </c>
      <c r="M142">
        <v>284</v>
      </c>
      <c r="N142" s="23">
        <f t="shared" si="11"/>
        <v>4.4409695074276778E-2</v>
      </c>
    </row>
    <row r="143" spans="1:14" ht="15.75" x14ac:dyDescent="0.25">
      <c r="A143" s="6">
        <v>44043</v>
      </c>
      <c r="B143" s="1">
        <v>11420</v>
      </c>
      <c r="C143" s="7">
        <f t="shared" si="9"/>
        <v>265</v>
      </c>
      <c r="D143" s="7">
        <f t="shared" si="14"/>
        <v>4873</v>
      </c>
      <c r="E143" s="5">
        <f t="shared" si="12"/>
        <v>1.0237561631555356</v>
      </c>
      <c r="F143" s="5">
        <f t="shared" si="10"/>
        <v>0.93309859154929575</v>
      </c>
      <c r="G143" s="8">
        <v>374</v>
      </c>
      <c r="H143" s="8">
        <v>6173</v>
      </c>
      <c r="I143">
        <v>751</v>
      </c>
      <c r="J143">
        <v>34</v>
      </c>
      <c r="K143" s="13">
        <f t="shared" si="8"/>
        <v>3.2749562171628721E-2</v>
      </c>
      <c r="L143">
        <v>6639</v>
      </c>
      <c r="M143">
        <v>265</v>
      </c>
      <c r="N143" s="23">
        <f t="shared" si="11"/>
        <v>3.9915649947281216E-2</v>
      </c>
    </row>
    <row r="144" spans="1:14" ht="15.75" x14ac:dyDescent="0.25">
      <c r="A144" s="6">
        <v>44044</v>
      </c>
      <c r="B144" s="1">
        <v>11690</v>
      </c>
      <c r="C144" s="7">
        <f t="shared" si="9"/>
        <v>270</v>
      </c>
      <c r="D144" s="7">
        <f t="shared" si="14"/>
        <v>4988</v>
      </c>
      <c r="E144" s="5">
        <f t="shared" si="12"/>
        <v>1.0236427320490369</v>
      </c>
      <c r="F144" s="5">
        <f t="shared" si="10"/>
        <v>1.0188679245283019</v>
      </c>
      <c r="G144" s="8">
        <v>383</v>
      </c>
      <c r="H144" s="8">
        <v>6319</v>
      </c>
      <c r="I144">
        <v>778</v>
      </c>
      <c r="J144">
        <v>42</v>
      </c>
      <c r="K144" s="13">
        <f t="shared" si="8"/>
        <v>3.276304533789564E-2</v>
      </c>
      <c r="L144">
        <v>5582</v>
      </c>
      <c r="M144">
        <v>270</v>
      </c>
      <c r="N144" s="23">
        <f t="shared" si="11"/>
        <v>4.8369759942672876E-2</v>
      </c>
    </row>
    <row r="145" spans="1:14" ht="15.75" x14ac:dyDescent="0.25">
      <c r="A145" s="6">
        <v>44045</v>
      </c>
      <c r="B145" s="1">
        <v>11836</v>
      </c>
      <c r="C145" s="7">
        <f t="shared" si="9"/>
        <v>146</v>
      </c>
      <c r="D145" s="7">
        <f t="shared" si="14"/>
        <v>5055</v>
      </c>
      <c r="E145" s="5">
        <f t="shared" si="12"/>
        <v>1.0124893071000856</v>
      </c>
      <c r="F145" s="5">
        <f t="shared" si="10"/>
        <v>0.54074074074074074</v>
      </c>
      <c r="G145" s="8">
        <v>385</v>
      </c>
      <c r="H145" s="8">
        <v>6396</v>
      </c>
      <c r="I145">
        <v>793</v>
      </c>
      <c r="J145">
        <v>43</v>
      </c>
      <c r="K145" s="13">
        <f t="shared" si="8"/>
        <v>3.2527881040892194E-2</v>
      </c>
      <c r="L145">
        <v>3955</v>
      </c>
      <c r="M145">
        <v>146</v>
      </c>
      <c r="N145" s="23">
        <f t="shared" si="11"/>
        <v>3.6915297092288246E-2</v>
      </c>
    </row>
    <row r="146" spans="1:14" ht="15.75" x14ac:dyDescent="0.25">
      <c r="A146" s="6">
        <v>44046</v>
      </c>
    </row>
    <row r="147" spans="1:14" ht="15.75" x14ac:dyDescent="0.25">
      <c r="A147" s="6">
        <v>44047</v>
      </c>
    </row>
    <row r="148" spans="1:14" ht="15.75" x14ac:dyDescent="0.25">
      <c r="A148" s="6">
        <v>44048</v>
      </c>
    </row>
    <row r="149" spans="1:14" ht="15.75" x14ac:dyDescent="0.25">
      <c r="A149" s="6">
        <v>44049</v>
      </c>
    </row>
  </sheetData>
  <conditionalFormatting sqref="E6 F4:F6 E7:F32 F32:F44 E33:E44">
    <cfRule type="cellIs" dxfId="9" priority="4" operator="greaterThan">
      <formula>E3</formula>
    </cfRule>
  </conditionalFormatting>
  <conditionalFormatting sqref="A13:A149">
    <cfRule type="timePeriod" dxfId="8" priority="3" timePeriod="today">
      <formula>FLOOR(A13,1)=TODAY()</formula>
    </cfRule>
  </conditionalFormatting>
  <conditionalFormatting sqref="E45:F45">
    <cfRule type="cellIs" dxfId="7" priority="6" operator="greaterThan">
      <formula>E44</formula>
    </cfRule>
  </conditionalFormatting>
  <conditionalFormatting sqref="F46:F145">
    <cfRule type="cellIs" dxfId="6" priority="2" operator="greaterThan">
      <formula>F45</formula>
    </cfRule>
  </conditionalFormatting>
  <conditionalFormatting sqref="E46:E145">
    <cfRule type="cellIs" dxfId="5" priority="1" operator="greaterThan">
      <formula>E45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workbookViewId="0">
      <pane ySplit="1" topLeftCell="A14" activePane="bottomLeft" state="frozen"/>
      <selection pane="bottomLeft" activeCell="N21" sqref="N21"/>
    </sheetView>
  </sheetViews>
  <sheetFormatPr defaultRowHeight="15" x14ac:dyDescent="0.25"/>
  <cols>
    <col min="1" max="1" width="10.140625" bestFit="1" customWidth="1"/>
    <col min="6" max="6" width="14.5703125" bestFit="1" customWidth="1"/>
    <col min="14" max="14" width="9.5703125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2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12</v>
      </c>
      <c r="M1" s="12" t="s">
        <v>13</v>
      </c>
      <c r="N1" s="12" t="s">
        <v>14</v>
      </c>
    </row>
    <row r="2" spans="1:14" ht="15.75" x14ac:dyDescent="0.25">
      <c r="A2" s="15">
        <v>43945</v>
      </c>
      <c r="B2" s="16">
        <v>1171</v>
      </c>
      <c r="C2" s="17">
        <v>74</v>
      </c>
      <c r="D2" s="16">
        <f t="shared" ref="D2:D21" si="0">B2-SUM(G2:H2)</f>
        <v>924</v>
      </c>
      <c r="E2" s="18"/>
      <c r="F2" s="18"/>
      <c r="G2" s="19">
        <v>54</v>
      </c>
      <c r="H2" s="19">
        <v>193</v>
      </c>
      <c r="I2" s="19">
        <v>270</v>
      </c>
      <c r="J2" s="19">
        <v>37</v>
      </c>
      <c r="K2" s="20">
        <f t="shared" ref="K2:K21" si="1">G2/B2</f>
        <v>4.6114432109308282E-2</v>
      </c>
    </row>
    <row r="3" spans="1:14" ht="15.75" x14ac:dyDescent="0.25">
      <c r="A3" s="6">
        <v>43946</v>
      </c>
      <c r="B3" s="16">
        <v>1234</v>
      </c>
      <c r="C3" s="17">
        <f>B3-B2</f>
        <v>63</v>
      </c>
      <c r="D3" s="16">
        <f t="shared" si="0"/>
        <v>983</v>
      </c>
      <c r="E3" s="18">
        <f t="shared" ref="E3:F21" si="2">B3/B2</f>
        <v>1.0538001707941931</v>
      </c>
      <c r="F3" s="18">
        <f t="shared" si="2"/>
        <v>0.85135135135135132</v>
      </c>
      <c r="G3" s="19">
        <v>54</v>
      </c>
      <c r="H3" s="19">
        <v>197</v>
      </c>
      <c r="I3" s="19">
        <v>285</v>
      </c>
      <c r="J3" s="19">
        <v>41</v>
      </c>
      <c r="K3" s="20">
        <f t="shared" si="1"/>
        <v>4.3760129659643439E-2</v>
      </c>
    </row>
    <row r="4" spans="1:14" ht="15.75" x14ac:dyDescent="0.25">
      <c r="A4" s="6">
        <v>43947</v>
      </c>
      <c r="B4" s="16">
        <v>1290</v>
      </c>
      <c r="C4" s="17">
        <f>B4-B3</f>
        <v>56</v>
      </c>
      <c r="D4" s="16">
        <f t="shared" si="0"/>
        <v>1030</v>
      </c>
      <c r="E4" s="18">
        <f t="shared" si="2"/>
        <v>1.0453808752025933</v>
      </c>
      <c r="F4" s="18">
        <f t="shared" si="2"/>
        <v>0.88888888888888884</v>
      </c>
      <c r="G4" s="19">
        <v>55</v>
      </c>
      <c r="H4" s="19">
        <v>205</v>
      </c>
      <c r="I4" s="19">
        <v>292</v>
      </c>
      <c r="J4" s="19">
        <v>37</v>
      </c>
      <c r="K4" s="20">
        <f t="shared" si="1"/>
        <v>4.2635658914728682E-2</v>
      </c>
    </row>
    <row r="5" spans="1:14" ht="15.75" x14ac:dyDescent="0.25">
      <c r="A5" s="6">
        <v>43948</v>
      </c>
      <c r="B5" s="16">
        <v>1348</v>
      </c>
      <c r="C5" s="17">
        <f>B5-B4</f>
        <v>58</v>
      </c>
      <c r="D5" s="16">
        <f t="shared" si="0"/>
        <v>1086</v>
      </c>
      <c r="E5" s="18">
        <f t="shared" si="2"/>
        <v>1.0449612403100774</v>
      </c>
      <c r="F5" s="18">
        <f t="shared" si="2"/>
        <v>1.0357142857142858</v>
      </c>
      <c r="G5" s="19">
        <v>56</v>
      </c>
      <c r="H5" s="19">
        <v>206</v>
      </c>
      <c r="I5" s="19">
        <v>301</v>
      </c>
      <c r="J5" s="19">
        <v>41</v>
      </c>
      <c r="K5" s="20">
        <f t="shared" si="1"/>
        <v>4.1543026706231452E-2</v>
      </c>
    </row>
    <row r="6" spans="1:14" ht="15.75" x14ac:dyDescent="0.25">
      <c r="A6" s="6">
        <v>43949</v>
      </c>
      <c r="B6" s="16">
        <v>1387</v>
      </c>
      <c r="C6" s="17">
        <f>B6-B5</f>
        <v>39</v>
      </c>
      <c r="D6" s="16">
        <f t="shared" si="0"/>
        <v>1109</v>
      </c>
      <c r="E6" s="18">
        <f t="shared" si="2"/>
        <v>1.0289317507418398</v>
      </c>
      <c r="F6" s="18">
        <f t="shared" si="2"/>
        <v>0.67241379310344829</v>
      </c>
      <c r="G6" s="19">
        <v>56</v>
      </c>
      <c r="H6" s="19">
        <v>222</v>
      </c>
      <c r="I6" s="19">
        <v>301</v>
      </c>
      <c r="J6" s="19">
        <v>39</v>
      </c>
      <c r="K6" s="20">
        <f t="shared" si="1"/>
        <v>4.0374909877433307E-2</v>
      </c>
    </row>
    <row r="7" spans="1:14" ht="15.75" x14ac:dyDescent="0.25">
      <c r="A7" s="6">
        <v>43950</v>
      </c>
      <c r="B7" s="16">
        <v>1437</v>
      </c>
      <c r="C7" s="17">
        <f>B7-B6</f>
        <v>50</v>
      </c>
      <c r="D7" s="16">
        <f t="shared" si="0"/>
        <v>1133</v>
      </c>
      <c r="E7" s="18">
        <f t="shared" si="2"/>
        <v>1.0360490266762798</v>
      </c>
      <c r="F7" s="18">
        <f t="shared" si="2"/>
        <v>1.2820512820512822</v>
      </c>
      <c r="G7" s="19">
        <v>61</v>
      </c>
      <c r="H7" s="19">
        <v>243</v>
      </c>
      <c r="I7" s="19">
        <v>287</v>
      </c>
      <c r="J7" s="19">
        <v>39</v>
      </c>
      <c r="K7" s="20">
        <f t="shared" si="1"/>
        <v>4.2449547668754348E-2</v>
      </c>
      <c r="L7" s="19">
        <v>859</v>
      </c>
      <c r="M7">
        <v>50</v>
      </c>
    </row>
    <row r="8" spans="1:14" ht="15.75" x14ac:dyDescent="0.25">
      <c r="A8" s="6">
        <v>43951</v>
      </c>
      <c r="B8" s="16">
        <v>1488</v>
      </c>
      <c r="C8" s="17">
        <f t="shared" ref="C8:C21" si="3">B8-B7</f>
        <v>51</v>
      </c>
      <c r="D8" s="16">
        <f t="shared" si="0"/>
        <v>1157</v>
      </c>
      <c r="E8" s="18">
        <f t="shared" si="2"/>
        <v>1.0354906054279749</v>
      </c>
      <c r="F8" s="18">
        <f t="shared" si="2"/>
        <v>1.02</v>
      </c>
      <c r="G8" s="19">
        <v>65</v>
      </c>
      <c r="H8" s="19">
        <v>266</v>
      </c>
      <c r="I8" s="19">
        <v>310</v>
      </c>
      <c r="J8" s="19">
        <v>38</v>
      </c>
      <c r="K8" s="20">
        <f t="shared" si="1"/>
        <v>4.3682795698924734E-2</v>
      </c>
      <c r="L8" s="19">
        <v>1156</v>
      </c>
      <c r="M8" s="19">
        <v>51</v>
      </c>
      <c r="N8" s="22">
        <f>M8/L8</f>
        <v>4.4117647058823532E-2</v>
      </c>
    </row>
    <row r="9" spans="1:14" ht="15.75" x14ac:dyDescent="0.25">
      <c r="A9" s="6">
        <v>43952</v>
      </c>
      <c r="B9" s="16">
        <v>1541</v>
      </c>
      <c r="C9" s="17">
        <f t="shared" si="3"/>
        <v>53</v>
      </c>
      <c r="D9" s="16">
        <f t="shared" si="0"/>
        <v>1199</v>
      </c>
      <c r="E9" s="18">
        <f t="shared" si="2"/>
        <v>1.0356182795698925</v>
      </c>
      <c r="F9" s="18">
        <f t="shared" si="2"/>
        <v>1.0392156862745099</v>
      </c>
      <c r="G9" s="19">
        <v>66</v>
      </c>
      <c r="H9" s="19">
        <v>276</v>
      </c>
      <c r="I9" s="19">
        <v>317</v>
      </c>
      <c r="J9" s="19">
        <v>40</v>
      </c>
      <c r="K9" s="20">
        <f t="shared" si="1"/>
        <v>4.2829331602855292E-2</v>
      </c>
      <c r="L9" s="19">
        <v>1302</v>
      </c>
      <c r="M9" s="19">
        <v>53</v>
      </c>
      <c r="N9" s="22">
        <f t="shared" ref="N9:N21" si="4">M9/L9</f>
        <v>4.0706605222734255E-2</v>
      </c>
    </row>
    <row r="10" spans="1:14" ht="15.75" x14ac:dyDescent="0.25">
      <c r="A10" s="6">
        <v>43953</v>
      </c>
      <c r="B10" s="16">
        <v>1588</v>
      </c>
      <c r="C10" s="17">
        <f t="shared" si="3"/>
        <v>47</v>
      </c>
      <c r="D10" s="16">
        <f t="shared" si="0"/>
        <v>1232</v>
      </c>
      <c r="E10" s="18">
        <f t="shared" si="2"/>
        <v>1.0304996755353666</v>
      </c>
      <c r="F10" s="18">
        <f t="shared" si="2"/>
        <v>0.8867924528301887</v>
      </c>
      <c r="G10" s="19">
        <v>69</v>
      </c>
      <c r="H10" s="19">
        <v>287</v>
      </c>
      <c r="I10" s="19">
        <v>317</v>
      </c>
      <c r="J10" s="19">
        <v>43</v>
      </c>
      <c r="K10" s="20">
        <f t="shared" si="1"/>
        <v>4.345088161209068E-2</v>
      </c>
      <c r="L10" s="19">
        <v>1126</v>
      </c>
      <c r="M10" s="19">
        <v>47</v>
      </c>
      <c r="N10" s="22">
        <f t="shared" si="4"/>
        <v>4.1740674955595025E-2</v>
      </c>
    </row>
    <row r="11" spans="1:14" ht="15.75" x14ac:dyDescent="0.25">
      <c r="A11" s="6">
        <v>43954</v>
      </c>
      <c r="B11" s="16">
        <v>1611</v>
      </c>
      <c r="C11" s="17">
        <f t="shared" si="3"/>
        <v>23</v>
      </c>
      <c r="D11" s="16">
        <f t="shared" si="0"/>
        <v>1231</v>
      </c>
      <c r="E11" s="18">
        <f t="shared" si="2"/>
        <v>1.0144836272040303</v>
      </c>
      <c r="F11" s="18">
        <f t="shared" si="2"/>
        <v>0.48936170212765956</v>
      </c>
      <c r="G11" s="19">
        <v>72</v>
      </c>
      <c r="H11" s="19">
        <v>308</v>
      </c>
      <c r="I11" s="19">
        <v>321</v>
      </c>
      <c r="J11" s="19">
        <v>40</v>
      </c>
      <c r="K11" s="20">
        <f t="shared" si="1"/>
        <v>4.4692737430167599E-2</v>
      </c>
      <c r="L11" s="19">
        <v>982</v>
      </c>
      <c r="M11" s="19">
        <v>23</v>
      </c>
      <c r="N11" s="22">
        <f t="shared" si="4"/>
        <v>2.3421588594704685E-2</v>
      </c>
    </row>
    <row r="12" spans="1:14" ht="15.75" x14ac:dyDescent="0.25">
      <c r="A12" s="6">
        <v>43955</v>
      </c>
      <c r="B12" s="16">
        <v>1632</v>
      </c>
      <c r="C12" s="17">
        <f t="shared" si="3"/>
        <v>21</v>
      </c>
      <c r="D12" s="16">
        <f t="shared" si="0"/>
        <v>1237</v>
      </c>
      <c r="E12" s="18">
        <f t="shared" si="2"/>
        <v>1.0130353817504656</v>
      </c>
      <c r="F12" s="18">
        <f t="shared" si="2"/>
        <v>0.91304347826086951</v>
      </c>
      <c r="G12" s="19">
        <v>74</v>
      </c>
      <c r="H12" s="19">
        <v>321</v>
      </c>
      <c r="I12" s="19">
        <v>321</v>
      </c>
      <c r="J12" s="19">
        <v>40</v>
      </c>
      <c r="K12" s="20">
        <f t="shared" si="1"/>
        <v>4.5343137254901959E-2</v>
      </c>
      <c r="L12" s="19">
        <v>527</v>
      </c>
      <c r="M12" s="19">
        <v>21</v>
      </c>
      <c r="N12" s="22">
        <f t="shared" si="4"/>
        <v>3.9848197343453511E-2</v>
      </c>
    </row>
    <row r="13" spans="1:14" ht="15.75" x14ac:dyDescent="0.25">
      <c r="A13" s="6">
        <v>43956</v>
      </c>
      <c r="B13" s="16">
        <v>1689</v>
      </c>
      <c r="C13" s="17">
        <f t="shared" si="3"/>
        <v>57</v>
      </c>
      <c r="D13" s="16">
        <f t="shared" si="0"/>
        <v>1269</v>
      </c>
      <c r="E13" s="18">
        <f t="shared" si="2"/>
        <v>1.0349264705882353</v>
      </c>
      <c r="F13" s="18">
        <f t="shared" si="2"/>
        <v>2.7142857142857144</v>
      </c>
      <c r="G13" s="19">
        <v>78</v>
      </c>
      <c r="H13" s="19">
        <v>342</v>
      </c>
      <c r="I13" s="19">
        <v>316</v>
      </c>
      <c r="J13" s="19">
        <v>37</v>
      </c>
      <c r="K13" s="20">
        <f t="shared" si="1"/>
        <v>4.6181172291296625E-2</v>
      </c>
      <c r="L13" s="19">
        <v>1158</v>
      </c>
      <c r="M13" s="19">
        <v>57</v>
      </c>
      <c r="N13" s="22">
        <f t="shared" si="4"/>
        <v>4.9222797927461141E-2</v>
      </c>
    </row>
    <row r="14" spans="1:14" ht="15.75" x14ac:dyDescent="0.25">
      <c r="A14" s="6">
        <v>43957</v>
      </c>
      <c r="B14" s="16">
        <v>1758</v>
      </c>
      <c r="C14" s="17">
        <f t="shared" si="3"/>
        <v>69</v>
      </c>
      <c r="D14" s="16">
        <f t="shared" si="0"/>
        <v>1316</v>
      </c>
      <c r="E14" s="18">
        <f t="shared" si="2"/>
        <v>1.0408525754884548</v>
      </c>
      <c r="F14" s="18">
        <f t="shared" si="2"/>
        <v>1.2105263157894737</v>
      </c>
      <c r="G14" s="19">
        <v>82</v>
      </c>
      <c r="H14" s="19">
        <v>360</v>
      </c>
      <c r="I14" s="19">
        <v>316</v>
      </c>
      <c r="J14" s="19">
        <v>39</v>
      </c>
      <c r="K14" s="20">
        <f t="shared" si="1"/>
        <v>4.6643913538111488E-2</v>
      </c>
      <c r="L14" s="19">
        <v>1465</v>
      </c>
      <c r="M14" s="19">
        <v>68</v>
      </c>
      <c r="N14" s="22">
        <f t="shared" si="4"/>
        <v>4.6416382252559729E-2</v>
      </c>
    </row>
    <row r="15" spans="1:14" ht="15.75" x14ac:dyDescent="0.25">
      <c r="A15" s="6">
        <v>43958</v>
      </c>
      <c r="B15" s="16">
        <v>1811</v>
      </c>
      <c r="C15" s="17">
        <f t="shared" si="3"/>
        <v>53</v>
      </c>
      <c r="D15" s="16">
        <f t="shared" si="0"/>
        <v>1343</v>
      </c>
      <c r="E15" s="18">
        <f t="shared" si="2"/>
        <v>1.0301478953356087</v>
      </c>
      <c r="F15" s="18">
        <f t="shared" si="2"/>
        <v>0.76811594202898548</v>
      </c>
      <c r="G15" s="19">
        <v>84</v>
      </c>
      <c r="H15" s="19">
        <v>384</v>
      </c>
      <c r="I15" s="19">
        <v>353</v>
      </c>
      <c r="J15" s="19">
        <v>38</v>
      </c>
      <c r="K15" s="20">
        <f t="shared" si="1"/>
        <v>4.6383213694091659E-2</v>
      </c>
      <c r="L15" s="19">
        <v>1163</v>
      </c>
      <c r="M15" s="19">
        <v>53</v>
      </c>
      <c r="N15" s="22">
        <f t="shared" si="4"/>
        <v>4.5571797076526227E-2</v>
      </c>
    </row>
    <row r="16" spans="1:14" ht="15.75" x14ac:dyDescent="0.25">
      <c r="A16" s="6">
        <v>43959</v>
      </c>
      <c r="B16" s="16">
        <v>1865</v>
      </c>
      <c r="C16" s="17">
        <f t="shared" si="3"/>
        <v>54</v>
      </c>
      <c r="D16" s="16">
        <f t="shared" si="0"/>
        <v>1380</v>
      </c>
      <c r="E16" s="18">
        <f t="shared" si="2"/>
        <v>1.0298177802319162</v>
      </c>
      <c r="F16" s="18">
        <f t="shared" si="2"/>
        <v>1.0188679245283019</v>
      </c>
      <c r="G16" s="19">
        <v>84</v>
      </c>
      <c r="H16" s="19">
        <v>401</v>
      </c>
      <c r="I16" s="19">
        <v>355</v>
      </c>
      <c r="J16" s="19">
        <v>43</v>
      </c>
      <c r="K16" s="20">
        <f t="shared" si="1"/>
        <v>4.5040214477211793E-2</v>
      </c>
      <c r="L16" s="19">
        <v>1397</v>
      </c>
      <c r="M16" s="19">
        <v>54</v>
      </c>
      <c r="N16" s="22">
        <f t="shared" si="4"/>
        <v>3.865425912670007E-2</v>
      </c>
    </row>
    <row r="17" spans="1:14" ht="15.75" x14ac:dyDescent="0.25">
      <c r="A17" s="6">
        <v>43960</v>
      </c>
      <c r="B17" s="16">
        <v>1911</v>
      </c>
      <c r="C17" s="17">
        <f t="shared" si="3"/>
        <v>46</v>
      </c>
      <c r="D17" s="16">
        <f t="shared" si="0"/>
        <v>1401</v>
      </c>
      <c r="E17" s="18">
        <f t="shared" si="2"/>
        <v>1.0246648793565685</v>
      </c>
      <c r="F17" s="18">
        <f t="shared" si="2"/>
        <v>0.85185185185185186</v>
      </c>
      <c r="G17" s="19">
        <v>88</v>
      </c>
      <c r="H17" s="19">
        <v>422</v>
      </c>
      <c r="I17" s="19">
        <v>380</v>
      </c>
      <c r="J17" s="19">
        <v>49</v>
      </c>
      <c r="K17" s="20">
        <f t="shared" si="1"/>
        <v>4.6049188906331764E-2</v>
      </c>
      <c r="L17" s="19">
        <v>1777</v>
      </c>
      <c r="M17" s="19">
        <v>46</v>
      </c>
      <c r="N17" s="23">
        <f t="shared" si="4"/>
        <v>2.5886325267304444E-2</v>
      </c>
    </row>
    <row r="18" spans="1:14" ht="15.75" x14ac:dyDescent="0.25">
      <c r="A18" s="6">
        <v>43961</v>
      </c>
      <c r="B18" s="16">
        <v>1955</v>
      </c>
      <c r="C18" s="17">
        <f t="shared" si="3"/>
        <v>44</v>
      </c>
      <c r="D18" s="16">
        <f t="shared" si="0"/>
        <v>1421</v>
      </c>
      <c r="E18" s="18">
        <f t="shared" si="2"/>
        <v>1.023024594453166</v>
      </c>
      <c r="F18" s="18">
        <f t="shared" si="2"/>
        <v>0.95652173913043481</v>
      </c>
      <c r="G18" s="19">
        <v>90</v>
      </c>
      <c r="H18" s="19">
        <v>444</v>
      </c>
      <c r="I18" s="19">
        <v>389</v>
      </c>
      <c r="J18" s="19">
        <v>56</v>
      </c>
      <c r="K18" s="20">
        <f t="shared" si="1"/>
        <v>4.6035805626598467E-2</v>
      </c>
      <c r="L18" s="19">
        <v>1126</v>
      </c>
      <c r="M18" s="19">
        <v>44</v>
      </c>
      <c r="N18" s="23">
        <f t="shared" si="4"/>
        <v>3.9076376554174071E-2</v>
      </c>
    </row>
    <row r="19" spans="1:14" ht="15.75" x14ac:dyDescent="0.25">
      <c r="A19" s="6">
        <v>43962</v>
      </c>
      <c r="B19" s="16">
        <v>1981</v>
      </c>
      <c r="C19" s="17">
        <f t="shared" si="3"/>
        <v>26</v>
      </c>
      <c r="D19" s="16">
        <f t="shared" si="0"/>
        <v>1430</v>
      </c>
      <c r="E19" s="18">
        <f t="shared" si="2"/>
        <v>1.0132992327365729</v>
      </c>
      <c r="F19" s="18">
        <f t="shared" si="2"/>
        <v>0.59090909090909094</v>
      </c>
      <c r="G19" s="19">
        <v>90</v>
      </c>
      <c r="H19" s="19">
        <v>461</v>
      </c>
      <c r="I19" s="19">
        <v>385</v>
      </c>
      <c r="J19" s="19">
        <v>58</v>
      </c>
      <c r="K19" s="20">
        <f t="shared" si="1"/>
        <v>4.5431600201918221E-2</v>
      </c>
      <c r="L19" s="19">
        <v>403</v>
      </c>
      <c r="M19" s="19">
        <v>26</v>
      </c>
      <c r="N19" s="23">
        <f t="shared" si="4"/>
        <v>6.4516129032258063E-2</v>
      </c>
    </row>
    <row r="20" spans="1:14" ht="15.75" x14ac:dyDescent="0.25">
      <c r="A20" s="6">
        <v>43963</v>
      </c>
      <c r="B20" s="16">
        <v>2004</v>
      </c>
      <c r="C20" s="17">
        <f t="shared" si="3"/>
        <v>23</v>
      </c>
      <c r="D20" s="16">
        <f t="shared" si="0"/>
        <v>1435</v>
      </c>
      <c r="E20" s="18">
        <f t="shared" si="2"/>
        <v>1.0116102978293791</v>
      </c>
      <c r="F20" s="18">
        <f t="shared" si="2"/>
        <v>0.88461538461538458</v>
      </c>
      <c r="G20" s="19">
        <v>93</v>
      </c>
      <c r="H20" s="19">
        <v>476</v>
      </c>
      <c r="I20" s="19">
        <v>368</v>
      </c>
      <c r="J20" s="19">
        <v>50</v>
      </c>
      <c r="K20" s="20">
        <f t="shared" si="1"/>
        <v>4.6407185628742513E-2</v>
      </c>
      <c r="L20" s="19">
        <v>1079</v>
      </c>
      <c r="M20" s="19">
        <v>23</v>
      </c>
      <c r="N20" s="23">
        <f t="shared" si="4"/>
        <v>2.1316033364226137E-2</v>
      </c>
    </row>
    <row r="21" spans="1:14" ht="15.75" x14ac:dyDescent="0.25">
      <c r="A21" s="6">
        <v>43964</v>
      </c>
      <c r="B21" s="16">
        <v>2069</v>
      </c>
      <c r="C21" s="17">
        <f t="shared" si="3"/>
        <v>65</v>
      </c>
      <c r="D21" s="16">
        <f t="shared" si="0"/>
        <v>1474</v>
      </c>
      <c r="E21" s="18">
        <f t="shared" si="2"/>
        <v>1.032435129740519</v>
      </c>
      <c r="F21" s="18">
        <f t="shared" si="2"/>
        <v>2.8260869565217392</v>
      </c>
      <c r="G21" s="19">
        <v>96</v>
      </c>
      <c r="H21" s="19">
        <v>499</v>
      </c>
      <c r="I21" s="19">
        <v>365</v>
      </c>
      <c r="J21" s="19">
        <v>51</v>
      </c>
      <c r="K21" s="20">
        <f t="shared" si="1"/>
        <v>4.6399226679555337E-2</v>
      </c>
      <c r="L21" s="19">
        <v>1387</v>
      </c>
      <c r="M21" s="19">
        <v>65</v>
      </c>
      <c r="N21" s="23">
        <f t="shared" si="4"/>
        <v>4.686373467916366E-2</v>
      </c>
    </row>
    <row r="22" spans="1:14" ht="15.75" x14ac:dyDescent="0.25">
      <c r="A22" s="6">
        <v>43965</v>
      </c>
      <c r="C22" s="17"/>
    </row>
    <row r="23" spans="1:14" ht="15.75" x14ac:dyDescent="0.25">
      <c r="A23" s="6">
        <v>43966</v>
      </c>
    </row>
    <row r="24" spans="1:14" ht="15.75" x14ac:dyDescent="0.25">
      <c r="A24" s="6">
        <v>43967</v>
      </c>
    </row>
    <row r="25" spans="1:14" ht="15.75" x14ac:dyDescent="0.25">
      <c r="A25" s="6">
        <v>43968</v>
      </c>
    </row>
    <row r="26" spans="1:14" ht="15.75" x14ac:dyDescent="0.25">
      <c r="A26" s="6">
        <v>43969</v>
      </c>
    </row>
  </sheetData>
  <conditionalFormatting sqref="A2:A26">
    <cfRule type="timePeriod" dxfId="4" priority="1" timePeriod="today">
      <formula>FLOOR(A2,1)=TODAY()</formula>
    </cfRule>
  </conditionalFormatting>
  <conditionalFormatting sqref="E2:F21">
    <cfRule type="cellIs" dxfId="3" priority="5" operator="greaterThan">
      <formula>#REF!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B4" sqref="B4"/>
    </sheetView>
  </sheetViews>
  <sheetFormatPr defaultRowHeight="15" x14ac:dyDescent="0.25"/>
  <cols>
    <col min="1" max="1" width="10.140625" bestFit="1" customWidth="1"/>
  </cols>
  <sheetData>
    <row r="1" spans="1:4" ht="15.75" x14ac:dyDescent="0.25">
      <c r="A1" s="6">
        <v>43950</v>
      </c>
      <c r="B1" s="3">
        <v>83</v>
      </c>
      <c r="C1" s="4"/>
      <c r="D1" s="4"/>
    </row>
    <row r="2" spans="1:4" ht="15.75" x14ac:dyDescent="0.25">
      <c r="A2" s="6">
        <v>43951</v>
      </c>
      <c r="B2" s="3">
        <v>103</v>
      </c>
      <c r="C2" s="4">
        <f>B2-B1</f>
        <v>20</v>
      </c>
      <c r="D2" s="4">
        <f>B2/B1</f>
        <v>1.2409638554216869</v>
      </c>
    </row>
    <row r="3" spans="1:4" ht="15.75" x14ac:dyDescent="0.25">
      <c r="A3" s="6">
        <v>43952</v>
      </c>
      <c r="B3" s="3">
        <v>111</v>
      </c>
      <c r="C3" s="4">
        <f>B3-B2</f>
        <v>8</v>
      </c>
      <c r="D3" s="4">
        <f t="shared" ref="D3:D8" si="0">B3/B2</f>
        <v>1.0776699029126213</v>
      </c>
    </row>
    <row r="4" spans="1:4" ht="15.75" x14ac:dyDescent="0.25">
      <c r="A4" s="6">
        <v>43953</v>
      </c>
      <c r="B4" s="3">
        <f t="shared" ref="B4:B8" si="1">B3*$D$2</f>
        <v>137.74698795180723</v>
      </c>
      <c r="C4" s="4"/>
      <c r="D4" s="4">
        <f t="shared" si="0"/>
        <v>1.2409638554216866</v>
      </c>
    </row>
    <row r="5" spans="1:4" ht="15.75" x14ac:dyDescent="0.25">
      <c r="A5" s="6">
        <v>43954</v>
      </c>
      <c r="B5" s="3">
        <f t="shared" si="1"/>
        <v>170.93903324139936</v>
      </c>
      <c r="C5" s="4"/>
      <c r="D5" s="4">
        <f t="shared" si="0"/>
        <v>1.2409638554216869</v>
      </c>
    </row>
    <row r="6" spans="1:4" ht="15.75" x14ac:dyDescent="0.25">
      <c r="A6" s="6">
        <v>43955</v>
      </c>
      <c r="B6" s="3">
        <f t="shared" si="1"/>
        <v>212.12916173330282</v>
      </c>
      <c r="C6" s="4"/>
      <c r="D6" s="4">
        <f t="shared" si="0"/>
        <v>1.2409638554216869</v>
      </c>
    </row>
    <row r="7" spans="1:4" ht="15.75" x14ac:dyDescent="0.25">
      <c r="A7" s="6">
        <v>43956</v>
      </c>
      <c r="B7" s="3">
        <f t="shared" si="1"/>
        <v>263.24462239193002</v>
      </c>
      <c r="C7" s="4"/>
      <c r="D7" s="4">
        <f t="shared" si="0"/>
        <v>1.2409638554216869</v>
      </c>
    </row>
    <row r="8" spans="1:4" ht="15.75" x14ac:dyDescent="0.25">
      <c r="A8" s="6">
        <v>43957</v>
      </c>
      <c r="B8" s="3">
        <f t="shared" si="1"/>
        <v>326.6770615225156</v>
      </c>
      <c r="C8" s="4"/>
      <c r="D8" s="4">
        <f t="shared" si="0"/>
        <v>1.2409638554216869</v>
      </c>
    </row>
  </sheetData>
  <conditionalFormatting sqref="A1:A8">
    <cfRule type="timePeriod" dxfId="2" priority="1" timePeriod="today">
      <formula>FLOOR(A1,1)=TODAY()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17-00</vt:lpstr>
      <vt:lpstr>8-00</vt:lpstr>
      <vt:lpstr>vidin</vt:lpstr>
      <vt:lpstr>'17-00'!walnutphp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plamenorama</dc:creator>
  <cp:lastModifiedBy>plamenorama</cp:lastModifiedBy>
  <dcterms:created xsi:type="dcterms:W3CDTF">2020-03-16T08:04:43Z</dcterms:created>
  <dcterms:modified xsi:type="dcterms:W3CDTF">2020-08-02T14:31:40Z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08736cbb-56a8-4870-b958-4ffce8769c1c</vt:lpwstr>
  </property>
</Properties>
</file>