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352" i="1" l="1"/>
  <c r="D352" i="1"/>
  <c r="C352" i="1"/>
  <c r="M352" i="1" s="1"/>
  <c r="N352" i="1" s="1"/>
  <c r="M351" i="1" l="1"/>
  <c r="N351" i="1" s="1"/>
  <c r="K351" i="1"/>
  <c r="D351" i="1"/>
  <c r="C351" i="1"/>
  <c r="K350" i="1" l="1"/>
  <c r="D350" i="1"/>
  <c r="C350" i="1"/>
  <c r="M350" i="1" s="1"/>
  <c r="N350" i="1" s="1"/>
  <c r="K349" i="1" l="1"/>
  <c r="M349" i="1"/>
  <c r="N349" i="1"/>
  <c r="D349" i="1"/>
  <c r="C349" i="1"/>
  <c r="K348" i="1" l="1"/>
  <c r="D348" i="1"/>
  <c r="C348" i="1"/>
  <c r="M348" i="1" s="1"/>
  <c r="N348" i="1" s="1"/>
  <c r="D347" i="1" l="1"/>
  <c r="C347" i="1"/>
  <c r="K347" i="1"/>
  <c r="M347" i="1"/>
  <c r="N347" i="1" s="1"/>
  <c r="D346" i="1" l="1"/>
  <c r="C346" i="1"/>
  <c r="M346" i="1" s="1"/>
  <c r="N346" i="1" s="1"/>
  <c r="K346" i="1"/>
  <c r="K345" i="1" l="1"/>
  <c r="D345" i="1"/>
  <c r="C345" i="1"/>
  <c r="M345" i="1" s="1"/>
  <c r="N345" i="1" s="1"/>
  <c r="K344" i="1" l="1"/>
  <c r="D344" i="1"/>
  <c r="C344" i="1"/>
  <c r="M344" i="1" s="1"/>
  <c r="N344" i="1" s="1"/>
  <c r="D343" i="1" l="1"/>
  <c r="C343" i="1"/>
  <c r="M343" i="1" s="1"/>
  <c r="N343" i="1" s="1"/>
  <c r="K343" i="1"/>
  <c r="D342" i="1" l="1"/>
  <c r="C342" i="1"/>
  <c r="M342" i="1" s="1"/>
  <c r="N342" i="1" s="1"/>
  <c r="K342" i="1"/>
  <c r="C341" i="1" l="1"/>
  <c r="M341" i="1" s="1"/>
  <c r="N341" i="1" s="1"/>
  <c r="K341" i="1"/>
  <c r="D341" i="1"/>
  <c r="D340" i="1" l="1"/>
  <c r="K340" i="1"/>
  <c r="C340" i="1"/>
  <c r="M340" i="1" s="1"/>
  <c r="N340" i="1" s="1"/>
  <c r="K339" i="1" l="1"/>
  <c r="M339" i="1"/>
  <c r="N339" i="1" s="1"/>
  <c r="D339" i="1"/>
  <c r="C339" i="1"/>
  <c r="K338" i="1" l="1"/>
  <c r="D338" i="1"/>
  <c r="C338" i="1"/>
  <c r="M338" i="1" s="1"/>
  <c r="N338" i="1" s="1"/>
  <c r="C337" i="1" l="1"/>
  <c r="M337" i="1" s="1"/>
  <c r="N337" i="1" s="1"/>
  <c r="D337" i="1"/>
  <c r="K337" i="1"/>
  <c r="K336" i="1" l="1"/>
  <c r="D336" i="1"/>
  <c r="C336" i="1"/>
  <c r="M336" i="1" s="1"/>
  <c r="N336" i="1" s="1"/>
  <c r="K335" i="1" l="1"/>
  <c r="D335" i="1"/>
  <c r="C335" i="1"/>
  <c r="M335" i="1" s="1"/>
  <c r="N335" i="1" s="1"/>
  <c r="K334" i="1" l="1"/>
  <c r="D334" i="1"/>
  <c r="C334" i="1"/>
  <c r="M334" i="1" s="1"/>
  <c r="N334" i="1" s="1"/>
  <c r="K332" i="1" l="1"/>
  <c r="K333" i="1"/>
  <c r="D332" i="1"/>
  <c r="D333" i="1"/>
  <c r="C332" i="1"/>
  <c r="M332" i="1" s="1"/>
  <c r="N332" i="1" s="1"/>
  <c r="C333" i="1"/>
  <c r="M333" i="1" s="1"/>
  <c r="N333" i="1" s="1"/>
  <c r="K331" i="1" l="1"/>
  <c r="D331" i="1"/>
  <c r="C331" i="1"/>
  <c r="M331" i="1" s="1"/>
  <c r="N331" i="1" s="1"/>
  <c r="K330" i="1" l="1"/>
  <c r="D330" i="1"/>
  <c r="C330" i="1"/>
  <c r="M330" i="1" s="1"/>
  <c r="N330" i="1" s="1"/>
  <c r="C317" i="1" l="1"/>
  <c r="K329" i="1"/>
  <c r="D329" i="1"/>
  <c r="C329" i="1"/>
  <c r="M329" i="1" s="1"/>
  <c r="N329" i="1" s="1"/>
  <c r="D328" i="1" l="1"/>
  <c r="C328" i="1"/>
  <c r="M328" i="1" s="1"/>
  <c r="N328" i="1" s="1"/>
  <c r="K328" i="1"/>
  <c r="K326" i="1" l="1"/>
  <c r="K327" i="1"/>
  <c r="D327" i="1"/>
  <c r="C327" i="1"/>
  <c r="M327" i="1" s="1"/>
  <c r="N327" i="1" s="1"/>
  <c r="D326" i="1"/>
  <c r="C326" i="1"/>
  <c r="M326" i="1" s="1"/>
  <c r="N326" i="1" s="1"/>
  <c r="K325" i="1" l="1"/>
  <c r="D325" i="1"/>
  <c r="C325" i="1"/>
  <c r="M325" i="1" s="1"/>
  <c r="N325" i="1" s="1"/>
  <c r="K324" i="1" l="1"/>
  <c r="D324" i="1"/>
  <c r="C324" i="1"/>
  <c r="M324" i="1" s="1"/>
  <c r="N324" i="1" s="1"/>
  <c r="D323" i="1" l="1"/>
  <c r="K323" i="1"/>
  <c r="C323" i="1"/>
  <c r="M323" i="1" s="1"/>
  <c r="N323" i="1" s="1"/>
  <c r="K322" i="1" l="1"/>
  <c r="D322" i="1"/>
  <c r="C322" i="1"/>
  <c r="M322" i="1" s="1"/>
  <c r="N322" i="1" s="1"/>
  <c r="K321" i="1" l="1"/>
  <c r="K320" i="1"/>
  <c r="D320" i="1"/>
  <c r="D321" i="1"/>
  <c r="C320" i="1"/>
  <c r="M320" i="1" s="1"/>
  <c r="N320" i="1" s="1"/>
  <c r="C321" i="1"/>
  <c r="M321" i="1" s="1"/>
  <c r="N321" i="1" s="1"/>
  <c r="K319" i="1" l="1"/>
  <c r="D319" i="1"/>
  <c r="C319" i="1"/>
  <c r="M319" i="1" s="1"/>
  <c r="N319" i="1" s="1"/>
  <c r="K318" i="1" l="1"/>
  <c r="D318" i="1"/>
  <c r="C318" i="1"/>
  <c r="M318" i="1" s="1"/>
  <c r="N318" i="1" s="1"/>
  <c r="K317" i="1" l="1"/>
  <c r="D317" i="1"/>
  <c r="M317" i="1"/>
  <c r="N317" i="1" s="1"/>
  <c r="K315" i="1" l="1"/>
  <c r="K316" i="1"/>
  <c r="D315" i="1"/>
  <c r="D316" i="1"/>
  <c r="C315" i="1"/>
  <c r="M315" i="1" s="1"/>
  <c r="N315" i="1" s="1"/>
  <c r="C316" i="1"/>
  <c r="M316" i="1" s="1"/>
  <c r="N316" i="1" s="1"/>
  <c r="K313" i="1" l="1"/>
  <c r="K314" i="1"/>
  <c r="D313" i="1"/>
  <c r="D314" i="1"/>
  <c r="C313" i="1"/>
  <c r="M313" i="1" s="1"/>
  <c r="N313" i="1" s="1"/>
  <c r="C314" i="1"/>
  <c r="M314" i="1" s="1"/>
  <c r="N314" i="1" s="1"/>
  <c r="C312" i="1"/>
  <c r="M312" i="1" s="1"/>
  <c r="N312" i="1" s="1"/>
  <c r="D312" i="1"/>
  <c r="K311" i="1"/>
  <c r="K312" i="1"/>
  <c r="D311" i="1"/>
  <c r="C311" i="1"/>
  <c r="M311" i="1" s="1"/>
  <c r="N311" i="1" s="1"/>
  <c r="D310" i="1" l="1"/>
  <c r="C310" i="1"/>
  <c r="M310" i="1" s="1"/>
  <c r="N310" i="1" s="1"/>
  <c r="K310" i="1"/>
  <c r="K309" i="1" l="1"/>
  <c r="D309" i="1"/>
  <c r="C309" i="1"/>
  <c r="M309" i="1" s="1"/>
  <c r="N309" i="1" s="1"/>
  <c r="K308" i="1" l="1"/>
  <c r="D308" i="1"/>
  <c r="C308" i="1"/>
  <c r="M308" i="1" s="1"/>
  <c r="N308" i="1" s="1"/>
  <c r="D307" i="1" l="1"/>
  <c r="C307" i="1"/>
  <c r="K307" i="1"/>
  <c r="M307" i="1"/>
  <c r="N307" i="1" s="1"/>
  <c r="K305" i="1" l="1"/>
  <c r="K306" i="1"/>
  <c r="D305" i="1"/>
  <c r="D306" i="1"/>
  <c r="C305" i="1"/>
  <c r="M305" i="1" s="1"/>
  <c r="N305" i="1" s="1"/>
  <c r="C306" i="1"/>
  <c r="M306" i="1" s="1"/>
  <c r="N306" i="1" s="1"/>
  <c r="K304" i="1" l="1"/>
  <c r="D304" i="1"/>
  <c r="C304" i="1"/>
  <c r="M304" i="1" s="1"/>
  <c r="N304" i="1" s="1"/>
  <c r="K303" i="1" l="1"/>
  <c r="D303" i="1"/>
  <c r="C303" i="1"/>
  <c r="M303" i="1" s="1"/>
  <c r="N303" i="1" s="1"/>
  <c r="K302" i="1" l="1"/>
  <c r="D302" i="1"/>
  <c r="C302" i="1"/>
  <c r="M302" i="1" s="1"/>
  <c r="N302" i="1" s="1"/>
  <c r="K300" i="1" l="1"/>
  <c r="K301" i="1"/>
  <c r="D301" i="1"/>
  <c r="D300" i="1"/>
  <c r="C301" i="1"/>
  <c r="M301" i="1" s="1"/>
  <c r="N301" i="1" s="1"/>
  <c r="C300" i="1"/>
  <c r="M300" i="1" s="1"/>
  <c r="N300" i="1" s="1"/>
  <c r="K299" i="1" l="1"/>
  <c r="D299" i="1"/>
  <c r="C299" i="1"/>
  <c r="M299" i="1" s="1"/>
  <c r="N299" i="1" s="1"/>
  <c r="K297" i="1" l="1"/>
  <c r="K298" i="1"/>
  <c r="D298" i="1"/>
  <c r="C298" i="1"/>
  <c r="M298" i="1" s="1"/>
  <c r="N298" i="1" s="1"/>
  <c r="D297" i="1"/>
  <c r="C297" i="1"/>
  <c r="M297" i="1" s="1"/>
  <c r="N297" i="1" s="1"/>
  <c r="K296" i="1" l="1"/>
  <c r="D296" i="1"/>
  <c r="C296" i="1"/>
  <c r="M296" i="1" s="1"/>
  <c r="N296" i="1" s="1"/>
  <c r="K294" i="1" l="1"/>
  <c r="K295" i="1"/>
  <c r="D294" i="1"/>
  <c r="D295" i="1"/>
  <c r="C294" i="1"/>
  <c r="M294" i="1" s="1"/>
  <c r="N294" i="1" s="1"/>
  <c r="C295" i="1"/>
  <c r="M295" i="1" s="1"/>
  <c r="N295" i="1" s="1"/>
  <c r="K293" i="1" l="1"/>
  <c r="D293" i="1"/>
  <c r="C293" i="1"/>
  <c r="M293" i="1" s="1"/>
  <c r="N293" i="1" s="1"/>
  <c r="K292" i="1" l="1"/>
  <c r="D292" i="1"/>
  <c r="C292" i="1"/>
  <c r="M292" i="1" s="1"/>
  <c r="N292" i="1" s="1"/>
  <c r="K290" i="1" l="1"/>
  <c r="K291" i="1"/>
  <c r="D290" i="1"/>
  <c r="D291" i="1"/>
  <c r="C290" i="1"/>
  <c r="M290" i="1" s="1"/>
  <c r="N290" i="1" s="1"/>
  <c r="C291" i="1"/>
  <c r="M291" i="1" s="1"/>
  <c r="N291" i="1" s="1"/>
  <c r="K289" i="1" l="1"/>
  <c r="D289" i="1"/>
  <c r="C289" i="1"/>
  <c r="M289" i="1" s="1"/>
  <c r="N289" i="1" s="1"/>
  <c r="K288" i="1" l="1"/>
  <c r="D288" i="1"/>
  <c r="C288" i="1"/>
  <c r="M288" i="1" s="1"/>
  <c r="N288" i="1" s="1"/>
  <c r="K287" i="1" l="1"/>
  <c r="D287" i="1"/>
  <c r="C287" i="1"/>
  <c r="M287" i="1" s="1"/>
  <c r="N287" i="1" s="1"/>
  <c r="K285" i="1" l="1"/>
  <c r="K286" i="1"/>
  <c r="D285" i="1"/>
  <c r="D286" i="1"/>
  <c r="C285" i="1"/>
  <c r="M285" i="1" s="1"/>
  <c r="N285" i="1" s="1"/>
  <c r="C286" i="1"/>
  <c r="M286" i="1" s="1"/>
  <c r="N286" i="1" s="1"/>
  <c r="K284" i="1" l="1"/>
  <c r="D284" i="1"/>
  <c r="C284" i="1"/>
  <c r="M284" i="1" s="1"/>
  <c r="N284" i="1" s="1"/>
  <c r="K282" i="1" l="1"/>
  <c r="K283" i="1"/>
  <c r="D282" i="1"/>
  <c r="D283" i="1"/>
  <c r="C282" i="1"/>
  <c r="M282" i="1" s="1"/>
  <c r="N282" i="1" s="1"/>
  <c r="C283" i="1"/>
  <c r="M283" i="1" s="1"/>
  <c r="N283" i="1" s="1"/>
  <c r="D281" i="1" l="1"/>
  <c r="C281" i="1"/>
  <c r="M281" i="1" s="1"/>
  <c r="N281" i="1" s="1"/>
  <c r="K281" i="1"/>
  <c r="C280" i="1" l="1"/>
  <c r="M280" i="1" s="1"/>
  <c r="N280" i="1" s="1"/>
  <c r="D280" i="1"/>
  <c r="K280" i="1"/>
  <c r="K279" i="1"/>
  <c r="D279" i="1"/>
  <c r="C279" i="1"/>
  <c r="M279" i="1" s="1"/>
  <c r="N279" i="1" s="1"/>
  <c r="K278" i="1" l="1"/>
  <c r="D278" i="1"/>
  <c r="C278" i="1"/>
  <c r="M278" i="1" s="1"/>
  <c r="N278" i="1" s="1"/>
  <c r="K277" i="1" l="1"/>
  <c r="D277" i="1"/>
  <c r="C277" i="1"/>
  <c r="M277" i="1" s="1"/>
  <c r="N277" i="1" s="1"/>
  <c r="K276" i="1" l="1"/>
  <c r="D276" i="1"/>
  <c r="C276" i="1"/>
  <c r="M276" i="1" s="1"/>
  <c r="N276" i="1" s="1"/>
  <c r="K275" i="1" l="1"/>
  <c r="D275" i="1"/>
  <c r="C275" i="1"/>
  <c r="M275" i="1" s="1"/>
  <c r="N275" i="1" s="1"/>
  <c r="K274" i="1"/>
  <c r="C274" i="1"/>
  <c r="M274" i="1" s="1"/>
  <c r="N274" i="1" s="1"/>
  <c r="D274" i="1"/>
  <c r="K273" i="1" l="1"/>
  <c r="D273" i="1"/>
  <c r="C273" i="1"/>
  <c r="M273" i="1" s="1"/>
  <c r="N273" i="1" s="1"/>
  <c r="C272" i="1" l="1"/>
  <c r="M272" i="1" s="1"/>
  <c r="N272" i="1" s="1"/>
  <c r="D272" i="1"/>
  <c r="K272" i="1"/>
  <c r="K271" i="1" l="1"/>
  <c r="D271" i="1"/>
  <c r="C271" i="1"/>
  <c r="M271" i="1" s="1"/>
  <c r="N271" i="1" s="1"/>
  <c r="K270" i="1" l="1"/>
  <c r="D270" i="1"/>
  <c r="C270" i="1"/>
  <c r="M270" i="1" s="1"/>
  <c r="N270" i="1" s="1"/>
  <c r="K269" i="1" l="1"/>
  <c r="D269" i="1"/>
  <c r="C269" i="1"/>
  <c r="M269" i="1" s="1"/>
  <c r="N269" i="1" s="1"/>
  <c r="D268" i="1" l="1"/>
  <c r="C268" i="1"/>
  <c r="M268" i="1" s="1"/>
  <c r="N268" i="1" s="1"/>
  <c r="K268" i="1"/>
  <c r="K267" i="1" l="1"/>
  <c r="D267" i="1"/>
  <c r="C267" i="1"/>
  <c r="M267" i="1" s="1"/>
  <c r="N267" i="1" s="1"/>
  <c r="K266" i="1" l="1"/>
  <c r="D266" i="1"/>
  <c r="C266" i="1"/>
  <c r="M266" i="1" s="1"/>
  <c r="N266" i="1" s="1"/>
  <c r="C265" i="1" l="1"/>
  <c r="M265" i="1" s="1"/>
  <c r="N265" i="1" s="1"/>
  <c r="D265" i="1"/>
  <c r="K265" i="1"/>
  <c r="K264" i="1" l="1"/>
  <c r="D264" i="1"/>
  <c r="C264" i="1"/>
  <c r="M264" i="1" s="1"/>
  <c r="N264" i="1" s="1"/>
  <c r="K263" i="1" l="1"/>
  <c r="D263" i="1"/>
  <c r="C263" i="1"/>
  <c r="M263" i="1" s="1"/>
  <c r="N263" i="1" s="1"/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K254" i="1" l="1"/>
  <c r="D254" i="1"/>
  <c r="C254" i="1"/>
  <c r="M254" i="1" s="1"/>
  <c r="N254" i="1" s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<sst xmlns="http://schemas.openxmlformats.org/spreadsheetml/2006/main" count="38" uniqueCount="17">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</sst>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2"/>
  <sheetViews>
    <sheetView tabSelected="1" workbookViewId="0">
      <pane ySplit="1" topLeftCell="A343" activePane="bottomLeft" state="frozen"/>
      <selection pane="bottomLeft" activeCell="I352" sqref="I352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82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82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82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72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90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  <row r="263" spans="1:14" ht="15.75" x14ac:dyDescent="0.25">
      <c r="A263" s="6">
        <v>44163</v>
      </c>
      <c r="B263" s="1">
        <v>139955</v>
      </c>
      <c r="C263" s="7">
        <f t="shared" si="26"/>
        <v>3327</v>
      </c>
      <c r="D263" s="7">
        <f t="shared" si="24"/>
        <v>89535</v>
      </c>
      <c r="G263">
        <v>3680</v>
      </c>
      <c r="H263">
        <v>46740</v>
      </c>
      <c r="I263">
        <v>6647</v>
      </c>
      <c r="J263">
        <v>436</v>
      </c>
      <c r="K263" s="13">
        <f t="shared" si="25"/>
        <v>2.629416598192276E-2</v>
      </c>
      <c r="L263">
        <v>9179</v>
      </c>
      <c r="M263" s="1">
        <f t="shared" si="23"/>
        <v>3327</v>
      </c>
      <c r="N263" s="13">
        <f t="shared" si="22"/>
        <v>0.36245778407233903</v>
      </c>
    </row>
    <row r="264" spans="1:14" ht="15.75" x14ac:dyDescent="0.25">
      <c r="A264" s="6">
        <v>44164</v>
      </c>
      <c r="B264" s="1">
        <v>141747</v>
      </c>
      <c r="C264" s="7">
        <f t="shared" si="26"/>
        <v>1792</v>
      </c>
      <c r="D264" s="7">
        <f t="shared" si="24"/>
        <v>90219</v>
      </c>
      <c r="G264">
        <v>3749</v>
      </c>
      <c r="H264">
        <v>47779</v>
      </c>
      <c r="I264">
        <v>6830</v>
      </c>
      <c r="J264">
        <v>431</v>
      </c>
      <c r="K264" s="13">
        <f t="shared" si="25"/>
        <v>2.6448531538586353E-2</v>
      </c>
      <c r="L264">
        <v>4928</v>
      </c>
      <c r="M264" s="1">
        <f t="shared" si="23"/>
        <v>1792</v>
      </c>
      <c r="N264" s="13">
        <f t="shared" si="22"/>
        <v>0.36363636363636365</v>
      </c>
    </row>
    <row r="265" spans="1:14" ht="15.75" x14ac:dyDescent="0.25">
      <c r="A265" s="6">
        <v>44165</v>
      </c>
      <c r="B265" s="1">
        <v>142486</v>
      </c>
      <c r="C265" s="7">
        <f t="shared" si="26"/>
        <v>739</v>
      </c>
      <c r="D265" s="7">
        <f t="shared" si="24"/>
        <v>90078</v>
      </c>
      <c r="G265">
        <v>3814</v>
      </c>
      <c r="H265">
        <v>48594</v>
      </c>
      <c r="I265">
        <v>6869</v>
      </c>
      <c r="J265">
        <v>430</v>
      </c>
      <c r="K265" s="13">
        <f t="shared" si="25"/>
        <v>2.6767542074309054E-2</v>
      </c>
      <c r="L265">
        <v>1965</v>
      </c>
      <c r="M265" s="1">
        <f t="shared" si="23"/>
        <v>739</v>
      </c>
      <c r="N265" s="13">
        <f t="shared" si="22"/>
        <v>0.37608142493638674</v>
      </c>
    </row>
    <row r="266" spans="1:14" ht="15.75" x14ac:dyDescent="0.25">
      <c r="A266" s="6">
        <v>44166</v>
      </c>
      <c r="B266" s="1">
        <v>145300</v>
      </c>
      <c r="C266" s="7">
        <f t="shared" si="26"/>
        <v>2814</v>
      </c>
      <c r="D266" s="7">
        <f t="shared" si="24"/>
        <v>90700</v>
      </c>
      <c r="G266">
        <v>4035</v>
      </c>
      <c r="H266">
        <v>50565</v>
      </c>
      <c r="I266">
        <v>6783</v>
      </c>
      <c r="J266">
        <v>457</v>
      </c>
      <c r="K266" s="13">
        <f t="shared" si="25"/>
        <v>2.7770130763936682E-2</v>
      </c>
      <c r="L266">
        <v>6825</v>
      </c>
      <c r="M266" s="1">
        <f t="shared" si="23"/>
        <v>2814</v>
      </c>
      <c r="N266" s="13">
        <f t="shared" si="22"/>
        <v>0.41230769230769232</v>
      </c>
    </row>
    <row r="267" spans="1:14" ht="15.75" x14ac:dyDescent="0.25">
      <c r="A267" s="6">
        <v>44167</v>
      </c>
      <c r="B267" s="1">
        <v>148775</v>
      </c>
      <c r="C267" s="7">
        <f t="shared" si="26"/>
        <v>3475</v>
      </c>
      <c r="D267" s="7">
        <f t="shared" si="24"/>
        <v>91587</v>
      </c>
      <c r="G267">
        <v>4188</v>
      </c>
      <c r="H267">
        <v>53000</v>
      </c>
      <c r="I267">
        <v>6635</v>
      </c>
      <c r="J267">
        <v>493</v>
      </c>
      <c r="K267" s="13">
        <f t="shared" si="25"/>
        <v>2.8149890774659722E-2</v>
      </c>
      <c r="L267">
        <v>9056</v>
      </c>
      <c r="M267" s="1">
        <f t="shared" si="23"/>
        <v>3475</v>
      </c>
      <c r="N267" s="13">
        <f t="shared" si="22"/>
        <v>0.38372349823321555</v>
      </c>
    </row>
    <row r="268" spans="1:14" ht="15.75" x14ac:dyDescent="0.25">
      <c r="A268" s="6">
        <v>44168</v>
      </c>
      <c r="B268" s="1">
        <v>151913</v>
      </c>
      <c r="C268" s="7">
        <f t="shared" si="26"/>
        <v>3138</v>
      </c>
      <c r="D268" s="7">
        <f t="shared" si="24"/>
        <v>92360</v>
      </c>
      <c r="G268">
        <v>4347</v>
      </c>
      <c r="H268">
        <v>55206</v>
      </c>
      <c r="I268">
        <v>6635</v>
      </c>
      <c r="J268">
        <v>523</v>
      </c>
      <c r="K268" s="13">
        <f t="shared" si="25"/>
        <v>2.8615062568707089E-2</v>
      </c>
      <c r="L268">
        <v>8478</v>
      </c>
      <c r="M268" s="1">
        <f t="shared" si="23"/>
        <v>3138</v>
      </c>
      <c r="N268" s="13">
        <f t="shared" si="22"/>
        <v>0.37013446567586694</v>
      </c>
    </row>
    <row r="269" spans="1:14" ht="15.75" x14ac:dyDescent="0.25">
      <c r="A269" s="6">
        <v>44169</v>
      </c>
      <c r="B269" s="1">
        <v>155193</v>
      </c>
      <c r="C269" s="7">
        <f t="shared" si="26"/>
        <v>3280</v>
      </c>
      <c r="D269" s="7">
        <f t="shared" si="24"/>
        <v>93549</v>
      </c>
      <c r="G269">
        <v>4503</v>
      </c>
      <c r="H269">
        <v>57141</v>
      </c>
      <c r="I269">
        <v>6766</v>
      </c>
      <c r="J269">
        <v>523</v>
      </c>
      <c r="K269" s="13">
        <f t="shared" si="25"/>
        <v>2.9015483945796523E-2</v>
      </c>
      <c r="L269">
        <v>9082</v>
      </c>
      <c r="M269" s="1">
        <f t="shared" si="23"/>
        <v>3280</v>
      </c>
      <c r="N269" s="13">
        <f t="shared" si="22"/>
        <v>0.36115393085223518</v>
      </c>
    </row>
    <row r="270" spans="1:14" ht="15.75" x14ac:dyDescent="0.25">
      <c r="A270" s="6">
        <v>44170</v>
      </c>
      <c r="B270" s="1">
        <v>158807</v>
      </c>
      <c r="C270" s="7">
        <f t="shared" si="26"/>
        <v>3614</v>
      </c>
      <c r="D270" s="7">
        <f t="shared" si="24"/>
        <v>94480</v>
      </c>
      <c r="G270">
        <v>4650</v>
      </c>
      <c r="H270">
        <v>59677</v>
      </c>
      <c r="I270">
        <v>6744</v>
      </c>
      <c r="J270">
        <v>504</v>
      </c>
      <c r="K270" s="13">
        <f t="shared" si="25"/>
        <v>2.9280825152543655E-2</v>
      </c>
      <c r="L270">
        <v>9530</v>
      </c>
      <c r="M270" s="1">
        <f t="shared" si="23"/>
        <v>3614</v>
      </c>
      <c r="N270" s="13">
        <f t="shared" si="22"/>
        <v>0.37922350472193073</v>
      </c>
    </row>
    <row r="271" spans="1:14" ht="15.75" x14ac:dyDescent="0.25">
      <c r="A271" s="6">
        <v>44171</v>
      </c>
      <c r="B271" s="1">
        <v>160844</v>
      </c>
      <c r="C271" s="7">
        <f t="shared" si="26"/>
        <v>2037</v>
      </c>
      <c r="D271" s="7">
        <f t="shared" si="24"/>
        <v>95442</v>
      </c>
      <c r="G271">
        <v>4729</v>
      </c>
      <c r="H271">
        <v>60673</v>
      </c>
      <c r="I271">
        <v>6959</v>
      </c>
      <c r="J271">
        <v>516</v>
      </c>
      <c r="K271" s="13">
        <f t="shared" si="25"/>
        <v>2.940115888687175E-2</v>
      </c>
      <c r="L271">
        <v>5986</v>
      </c>
      <c r="M271" s="1">
        <f t="shared" si="23"/>
        <v>2037</v>
      </c>
      <c r="N271" s="13">
        <f t="shared" si="22"/>
        <v>0.34029401937854997</v>
      </c>
    </row>
    <row r="272" spans="1:14" ht="15.75" x14ac:dyDescent="0.25">
      <c r="A272" s="6">
        <v>44172</v>
      </c>
      <c r="B272" s="1">
        <v>161421</v>
      </c>
      <c r="C272" s="7">
        <f t="shared" si="26"/>
        <v>577</v>
      </c>
      <c r="D272" s="7">
        <f t="shared" si="24"/>
        <v>94378</v>
      </c>
      <c r="G272">
        <v>4797</v>
      </c>
      <c r="H272">
        <v>62246</v>
      </c>
      <c r="I272">
        <v>7000</v>
      </c>
      <c r="J272">
        <v>516</v>
      </c>
      <c r="K272" s="13">
        <f t="shared" si="25"/>
        <v>2.9717323024885237E-2</v>
      </c>
      <c r="L272">
        <v>1424</v>
      </c>
      <c r="M272" s="1">
        <f t="shared" si="23"/>
        <v>577</v>
      </c>
      <c r="N272" s="13">
        <f t="shared" si="22"/>
        <v>0.40519662921348315</v>
      </c>
    </row>
    <row r="273" spans="1:14" ht="15.75" x14ac:dyDescent="0.25">
      <c r="A273" s="6">
        <v>44173</v>
      </c>
      <c r="B273" s="1">
        <v>164185</v>
      </c>
      <c r="C273" s="7">
        <f t="shared" si="26"/>
        <v>2764</v>
      </c>
      <c r="D273" s="7">
        <f t="shared" si="24"/>
        <v>93559</v>
      </c>
      <c r="G273">
        <v>5010</v>
      </c>
      <c r="H273">
        <v>65616</v>
      </c>
      <c r="I273">
        <v>6821</v>
      </c>
      <c r="J273">
        <v>523</v>
      </c>
      <c r="K273" s="13">
        <f t="shared" ref="K273:K352" si="29">G273/B273</f>
        <v>3.0514358802570272E-2</v>
      </c>
      <c r="L273">
        <v>6260</v>
      </c>
      <c r="M273" s="1">
        <f t="shared" si="23"/>
        <v>2764</v>
      </c>
      <c r="N273" s="13">
        <f t="shared" si="22"/>
        <v>0.4415335463258786</v>
      </c>
    </row>
    <row r="274" spans="1:14" ht="15.75" x14ac:dyDescent="0.25">
      <c r="A274" s="6">
        <v>44174</v>
      </c>
      <c r="B274" s="1">
        <v>168165</v>
      </c>
      <c r="C274" s="7">
        <f t="shared" si="26"/>
        <v>3980</v>
      </c>
      <c r="D274" s="7">
        <f t="shared" si="24"/>
        <v>93981</v>
      </c>
      <c r="G274">
        <v>5156</v>
      </c>
      <c r="H274">
        <v>69028</v>
      </c>
      <c r="I274">
        <v>6839</v>
      </c>
      <c r="J274">
        <v>514</v>
      </c>
      <c r="K274" s="13">
        <f t="shared" si="29"/>
        <v>3.0660363333630661E-2</v>
      </c>
      <c r="L274">
        <v>9715</v>
      </c>
      <c r="M274" s="1">
        <f t="shared" si="23"/>
        <v>3980</v>
      </c>
      <c r="N274" s="13">
        <f t="shared" si="22"/>
        <v>0.4096757591353577</v>
      </c>
    </row>
    <row r="275" spans="1:14" ht="15.75" x14ac:dyDescent="0.25">
      <c r="A275" s="6">
        <v>44175</v>
      </c>
      <c r="B275" s="1">
        <v>171493</v>
      </c>
      <c r="C275" s="7">
        <f t="shared" si="26"/>
        <v>3328</v>
      </c>
      <c r="D275" s="7">
        <f t="shared" si="24"/>
        <v>94132</v>
      </c>
      <c r="G275">
        <v>5283</v>
      </c>
      <c r="H275">
        <v>72078</v>
      </c>
      <c r="I275">
        <v>6998</v>
      </c>
      <c r="J275">
        <v>544</v>
      </c>
      <c r="K275" s="13">
        <f t="shared" si="29"/>
        <v>3.0805922107607891E-2</v>
      </c>
      <c r="L275">
        <v>8578</v>
      </c>
      <c r="M275" s="1">
        <f t="shared" si="23"/>
        <v>3328</v>
      </c>
      <c r="N275" s="13">
        <f t="shared" si="22"/>
        <v>0.38796922359524366</v>
      </c>
    </row>
    <row r="276" spans="1:14" ht="15.75" x14ac:dyDescent="0.25">
      <c r="A276" s="6">
        <v>44176</v>
      </c>
      <c r="B276" s="1">
        <v>174568</v>
      </c>
      <c r="C276" s="7">
        <f t="shared" si="26"/>
        <v>3075</v>
      </c>
      <c r="D276" s="7">
        <f t="shared" si="24"/>
        <v>93931</v>
      </c>
      <c r="G276">
        <v>5405</v>
      </c>
      <c r="H276">
        <v>75232</v>
      </c>
      <c r="I276">
        <v>7084</v>
      </c>
      <c r="J276">
        <v>542</v>
      </c>
      <c r="K276" s="13">
        <f t="shared" si="29"/>
        <v>3.0962146556069842E-2</v>
      </c>
      <c r="L276">
        <v>8470</v>
      </c>
      <c r="M276" s="1">
        <f t="shared" si="23"/>
        <v>3075</v>
      </c>
      <c r="N276" s="13">
        <f t="shared" si="22"/>
        <v>0.3630460448642267</v>
      </c>
    </row>
    <row r="277" spans="1:14" ht="15.75" x14ac:dyDescent="0.25">
      <c r="A277" s="6">
        <v>44177</v>
      </c>
      <c r="B277" s="1">
        <v>177665</v>
      </c>
      <c r="C277" s="7">
        <f t="shared" si="26"/>
        <v>3097</v>
      </c>
      <c r="D277" s="7">
        <f t="shared" si="24"/>
        <v>92581</v>
      </c>
      <c r="G277">
        <v>5562</v>
      </c>
      <c r="H277">
        <v>79522</v>
      </c>
      <c r="I277">
        <v>7151</v>
      </c>
      <c r="J277">
        <v>588</v>
      </c>
      <c r="K277" s="13">
        <f t="shared" si="29"/>
        <v>3.1306109813412884E-2</v>
      </c>
      <c r="L277">
        <v>8587</v>
      </c>
      <c r="M277" s="1">
        <f t="shared" si="23"/>
        <v>3097</v>
      </c>
      <c r="N277" s="13">
        <f t="shared" si="22"/>
        <v>0.36066146500524049</v>
      </c>
    </row>
    <row r="278" spans="1:14" ht="15.75" x14ac:dyDescent="0.25">
      <c r="A278" s="6">
        <v>44178</v>
      </c>
      <c r="B278" s="1">
        <v>178952</v>
      </c>
      <c r="C278" s="7">
        <f t="shared" si="26"/>
        <v>1287</v>
      </c>
      <c r="D278" s="7">
        <f t="shared" si="24"/>
        <v>91569</v>
      </c>
      <c r="G278">
        <v>5626</v>
      </c>
      <c r="H278">
        <v>81757</v>
      </c>
      <c r="I278">
        <v>7224</v>
      </c>
      <c r="J278">
        <v>595</v>
      </c>
      <c r="K278" s="13">
        <f t="shared" si="29"/>
        <v>3.1438598059814922E-2</v>
      </c>
      <c r="L278">
        <v>4407</v>
      </c>
      <c r="M278" s="1">
        <f t="shared" si="23"/>
        <v>1287</v>
      </c>
      <c r="N278" s="13">
        <f t="shared" si="22"/>
        <v>0.29203539823008851</v>
      </c>
    </row>
    <row r="279" spans="1:14" ht="15.75" x14ac:dyDescent="0.25">
      <c r="A279" s="6">
        <v>44179</v>
      </c>
      <c r="B279" s="1">
        <v>179449</v>
      </c>
      <c r="C279" s="7">
        <f t="shared" si="26"/>
        <v>497</v>
      </c>
      <c r="D279" s="7">
        <f t="shared" si="24"/>
        <v>90041</v>
      </c>
      <c r="G279">
        <v>5688</v>
      </c>
      <c r="H279">
        <v>83720</v>
      </c>
      <c r="I279">
        <v>7244</v>
      </c>
      <c r="J279">
        <v>590</v>
      </c>
      <c r="K279" s="13">
        <f t="shared" si="29"/>
        <v>3.1697028124982589E-2</v>
      </c>
      <c r="L279">
        <v>1634</v>
      </c>
      <c r="M279" s="1">
        <f t="shared" si="23"/>
        <v>497</v>
      </c>
      <c r="N279" s="13">
        <f t="shared" si="22"/>
        <v>0.30416156670746636</v>
      </c>
    </row>
    <row r="280" spans="1:14" ht="15.75" x14ac:dyDescent="0.25">
      <c r="A280" s="6">
        <v>44180</v>
      </c>
      <c r="B280" s="1">
        <v>181544</v>
      </c>
      <c r="C280" s="7">
        <f t="shared" si="26"/>
        <v>2095</v>
      </c>
      <c r="D280" s="7">
        <f t="shared" si="24"/>
        <v>90128</v>
      </c>
      <c r="G280">
        <v>5838</v>
      </c>
      <c r="H280">
        <v>85578</v>
      </c>
      <c r="I280">
        <v>7045</v>
      </c>
      <c r="J280">
        <v>580</v>
      </c>
      <c r="K280" s="13">
        <f t="shared" si="29"/>
        <v>3.2157493500198302E-2</v>
      </c>
      <c r="L280">
        <v>5298</v>
      </c>
      <c r="M280" s="1">
        <f t="shared" si="23"/>
        <v>2095</v>
      </c>
      <c r="N280" s="13">
        <f t="shared" si="22"/>
        <v>0.39543223858059645</v>
      </c>
    </row>
    <row r="281" spans="1:14" ht="15.75" x14ac:dyDescent="0.25">
      <c r="A281" s="6">
        <v>44181</v>
      </c>
      <c r="B281" s="1">
        <v>184287</v>
      </c>
      <c r="C281" s="7">
        <f t="shared" si="26"/>
        <v>2743</v>
      </c>
      <c r="D281" s="7">
        <f t="shared" si="24"/>
        <v>90347</v>
      </c>
      <c r="G281">
        <v>6005</v>
      </c>
      <c r="H281">
        <v>87935</v>
      </c>
      <c r="I281">
        <v>6997</v>
      </c>
      <c r="J281">
        <v>582</v>
      </c>
      <c r="K281" s="13">
        <f t="shared" si="29"/>
        <v>3.2585043980313318E-2</v>
      </c>
      <c r="L281">
        <v>7737</v>
      </c>
      <c r="M281" s="1">
        <f t="shared" si="23"/>
        <v>2743</v>
      </c>
      <c r="N281" s="13">
        <f t="shared" si="22"/>
        <v>0.35453017965619749</v>
      </c>
    </row>
    <row r="282" spans="1:14" ht="15.75" x14ac:dyDescent="0.25">
      <c r="A282" s="6">
        <v>44182</v>
      </c>
      <c r="B282" s="1">
        <v>186246</v>
      </c>
      <c r="C282" s="7">
        <f t="shared" si="26"/>
        <v>1959</v>
      </c>
      <c r="D282" s="7">
        <f t="shared" si="24"/>
        <v>89540</v>
      </c>
      <c r="G282">
        <v>6196</v>
      </c>
      <c r="H282">
        <v>90510</v>
      </c>
      <c r="I282">
        <v>7034</v>
      </c>
      <c r="J282">
        <v>570</v>
      </c>
      <c r="K282" s="13">
        <f t="shared" si="29"/>
        <v>3.3267828570814943E-2</v>
      </c>
      <c r="L282">
        <v>6113</v>
      </c>
      <c r="M282" s="1">
        <f t="shared" si="23"/>
        <v>1959</v>
      </c>
      <c r="N282" s="13">
        <f t="shared" si="22"/>
        <v>0.3204645836741371</v>
      </c>
    </row>
    <row r="283" spans="1:14" ht="15.75" x14ac:dyDescent="0.25">
      <c r="A283" s="6">
        <v>44183</v>
      </c>
      <c r="B283" s="1">
        <v>188288</v>
      </c>
      <c r="C283" s="7">
        <f t="shared" si="26"/>
        <v>2042</v>
      </c>
      <c r="D283" s="7">
        <f t="shared" ref="D283:D299" si="30">B283-SUM(G283:H283)</f>
        <v>88221</v>
      </c>
      <c r="G283">
        <v>6339</v>
      </c>
      <c r="H283">
        <v>93728</v>
      </c>
      <c r="I283">
        <v>6900</v>
      </c>
      <c r="J283">
        <v>567</v>
      </c>
      <c r="K283" s="13">
        <f t="shared" si="29"/>
        <v>3.366651087695445E-2</v>
      </c>
      <c r="L283">
        <v>6825</v>
      </c>
      <c r="M283" s="1">
        <f t="shared" ref="M283:M352" si="31">C283</f>
        <v>2042</v>
      </c>
      <c r="N283" s="13">
        <f t="shared" ref="N283:N352" si="32">M283/L283</f>
        <v>0.29919413919413917</v>
      </c>
    </row>
    <row r="284" spans="1:14" ht="15.75" x14ac:dyDescent="0.25">
      <c r="A284" s="6">
        <v>44184</v>
      </c>
      <c r="B284" s="1">
        <v>190027</v>
      </c>
      <c r="C284" s="7">
        <f t="shared" si="26"/>
        <v>1739</v>
      </c>
      <c r="D284" s="7">
        <f t="shared" si="30"/>
        <v>86909</v>
      </c>
      <c r="G284">
        <v>6496</v>
      </c>
      <c r="H284">
        <v>96622</v>
      </c>
      <c r="I284">
        <v>6535</v>
      </c>
      <c r="J284">
        <v>536</v>
      </c>
      <c r="K284" s="13">
        <f t="shared" si="29"/>
        <v>3.4184615870376314E-2</v>
      </c>
      <c r="L284">
        <v>6190</v>
      </c>
      <c r="M284" s="1">
        <f t="shared" si="31"/>
        <v>1739</v>
      </c>
      <c r="N284" s="13">
        <f t="shared" si="32"/>
        <v>0.28093699515347337</v>
      </c>
    </row>
    <row r="285" spans="1:14" ht="15.75" x14ac:dyDescent="0.25">
      <c r="A285" s="6">
        <v>44185</v>
      </c>
      <c r="B285" s="1">
        <v>191029</v>
      </c>
      <c r="C285" s="7">
        <f t="shared" si="26"/>
        <v>1002</v>
      </c>
      <c r="D285" s="7">
        <f t="shared" si="30"/>
        <v>86452</v>
      </c>
      <c r="G285">
        <v>6551</v>
      </c>
      <c r="H285">
        <v>98026</v>
      </c>
      <c r="I285">
        <v>6640</v>
      </c>
      <c r="J285">
        <v>542</v>
      </c>
      <c r="K285" s="13">
        <f t="shared" si="29"/>
        <v>3.4293222495013848E-2</v>
      </c>
      <c r="L285">
        <v>4213</v>
      </c>
      <c r="M285" s="1">
        <f t="shared" si="31"/>
        <v>1002</v>
      </c>
      <c r="N285" s="13">
        <f t="shared" si="32"/>
        <v>0.23783527177783054</v>
      </c>
    </row>
    <row r="286" spans="1:14" ht="15.75" x14ac:dyDescent="0.25">
      <c r="A286" s="6">
        <v>44186</v>
      </c>
      <c r="B286" s="1">
        <v>191195</v>
      </c>
      <c r="C286" s="7">
        <f t="shared" si="26"/>
        <v>166</v>
      </c>
      <c r="D286" s="7">
        <f t="shared" si="30"/>
        <v>84828</v>
      </c>
      <c r="G286">
        <v>6609</v>
      </c>
      <c r="H286">
        <v>99758</v>
      </c>
      <c r="I286">
        <v>6624</v>
      </c>
      <c r="J286">
        <v>536</v>
      </c>
      <c r="K286" s="13">
        <f t="shared" si="29"/>
        <v>3.4566803525196789E-2</v>
      </c>
      <c r="L286">
        <v>790</v>
      </c>
      <c r="M286" s="1">
        <f t="shared" si="31"/>
        <v>166</v>
      </c>
      <c r="N286" s="13">
        <f t="shared" si="32"/>
        <v>0.21012658227848102</v>
      </c>
    </row>
    <row r="287" spans="1:14" ht="15.75" x14ac:dyDescent="0.25">
      <c r="A287" s="6">
        <v>44187</v>
      </c>
      <c r="B287" s="1">
        <v>192472</v>
      </c>
      <c r="C287" s="7">
        <f t="shared" si="26"/>
        <v>1277</v>
      </c>
      <c r="D287" s="7">
        <f t="shared" si="30"/>
        <v>83041</v>
      </c>
      <c r="G287">
        <v>6765</v>
      </c>
      <c r="H287">
        <v>102666</v>
      </c>
      <c r="I287">
        <v>6287</v>
      </c>
      <c r="J287">
        <v>523</v>
      </c>
      <c r="K287" s="13">
        <f t="shared" si="29"/>
        <v>3.5147969574795296E-2</v>
      </c>
      <c r="L287">
        <v>4304</v>
      </c>
      <c r="M287" s="1">
        <f t="shared" si="31"/>
        <v>1277</v>
      </c>
      <c r="N287" s="13">
        <f t="shared" si="32"/>
        <v>0.29670074349442377</v>
      </c>
    </row>
    <row r="288" spans="1:14" ht="15.75" x14ac:dyDescent="0.25">
      <c r="A288" s="6">
        <v>44188</v>
      </c>
      <c r="B288" s="1">
        <v>194271</v>
      </c>
      <c r="C288" s="7">
        <f t="shared" si="26"/>
        <v>1799</v>
      </c>
      <c r="D288" s="7">
        <f t="shared" si="30"/>
        <v>82302</v>
      </c>
      <c r="G288">
        <v>6879</v>
      </c>
      <c r="H288">
        <v>105090</v>
      </c>
      <c r="I288">
        <v>6123</v>
      </c>
      <c r="J288">
        <v>526</v>
      </c>
      <c r="K288" s="13">
        <f t="shared" si="29"/>
        <v>3.5409299380761927E-2</v>
      </c>
      <c r="L288">
        <v>6233</v>
      </c>
      <c r="M288" s="1">
        <f t="shared" si="31"/>
        <v>1799</v>
      </c>
      <c r="N288" s="13">
        <f t="shared" si="32"/>
        <v>0.28862506016364514</v>
      </c>
    </row>
    <row r="289" spans="1:14" ht="15.75" x14ac:dyDescent="0.25">
      <c r="A289" s="6">
        <v>44189</v>
      </c>
      <c r="B289" s="1">
        <v>195886</v>
      </c>
      <c r="C289" s="7">
        <f t="shared" si="26"/>
        <v>1615</v>
      </c>
      <c r="D289" s="7">
        <f t="shared" si="30"/>
        <v>82443</v>
      </c>
      <c r="G289">
        <v>6978</v>
      </c>
      <c r="H289">
        <v>106465</v>
      </c>
      <c r="I289">
        <v>5713</v>
      </c>
      <c r="J289">
        <v>533</v>
      </c>
      <c r="K289" s="13">
        <f t="shared" si="29"/>
        <v>3.5622760176837548E-2</v>
      </c>
      <c r="L289">
        <v>6945</v>
      </c>
      <c r="M289" s="1">
        <f t="shared" si="31"/>
        <v>1615</v>
      </c>
      <c r="N289" s="13">
        <f t="shared" si="32"/>
        <v>0.23254139668826493</v>
      </c>
    </row>
    <row r="290" spans="1:14" ht="15.75" x14ac:dyDescent="0.25">
      <c r="A290" s="6">
        <v>44190</v>
      </c>
      <c r="B290" s="1">
        <v>196658</v>
      </c>
      <c r="C290" s="7">
        <f t="shared" si="26"/>
        <v>772</v>
      </c>
      <c r="D290" s="7">
        <f t="shared" si="30"/>
        <v>81955</v>
      </c>
      <c r="G290">
        <v>7023</v>
      </c>
      <c r="H290">
        <v>107680</v>
      </c>
      <c r="I290">
        <v>5671</v>
      </c>
      <c r="J290">
        <v>521</v>
      </c>
      <c r="K290" s="13">
        <f t="shared" si="29"/>
        <v>3.5711743229362651E-2</v>
      </c>
      <c r="L290">
        <v>3669</v>
      </c>
      <c r="M290" s="1">
        <f t="shared" si="31"/>
        <v>772</v>
      </c>
      <c r="N290" s="13">
        <f t="shared" si="32"/>
        <v>0.21041155628236577</v>
      </c>
    </row>
    <row r="291" spans="1:14" ht="15.75" x14ac:dyDescent="0.25">
      <c r="A291" s="6">
        <v>44191</v>
      </c>
      <c r="B291" s="1">
        <v>196915</v>
      </c>
      <c r="C291" s="7">
        <f t="shared" ref="C291:C352" si="33">B291-B290</f>
        <v>257</v>
      </c>
      <c r="D291" s="7">
        <f t="shared" si="30"/>
        <v>80976</v>
      </c>
      <c r="G291">
        <v>7073</v>
      </c>
      <c r="H291">
        <v>108866</v>
      </c>
      <c r="I291">
        <v>5580</v>
      </c>
      <c r="J291">
        <v>512</v>
      </c>
      <c r="K291" s="13">
        <f t="shared" si="29"/>
        <v>3.5919051367341241E-2</v>
      </c>
      <c r="L291">
        <v>2072</v>
      </c>
      <c r="M291" s="1">
        <f t="shared" si="31"/>
        <v>257</v>
      </c>
      <c r="N291" s="13">
        <f t="shared" si="32"/>
        <v>0.12403474903474904</v>
      </c>
    </row>
    <row r="292" spans="1:14" ht="15.75" x14ac:dyDescent="0.25">
      <c r="A292" s="6">
        <v>44192</v>
      </c>
      <c r="B292" s="1">
        <v>197384</v>
      </c>
      <c r="C292" s="7">
        <f t="shared" si="33"/>
        <v>469</v>
      </c>
      <c r="D292" s="7">
        <f t="shared" si="30"/>
        <v>80519</v>
      </c>
      <c r="G292">
        <v>7123</v>
      </c>
      <c r="H292">
        <v>109742</v>
      </c>
      <c r="I292">
        <v>5545</v>
      </c>
      <c r="J292">
        <v>523</v>
      </c>
      <c r="K292" s="13">
        <f t="shared" si="29"/>
        <v>3.6087018198030237E-2</v>
      </c>
      <c r="L292">
        <v>2973</v>
      </c>
      <c r="M292" s="1">
        <f t="shared" si="31"/>
        <v>469</v>
      </c>
      <c r="N292" s="13">
        <f t="shared" si="32"/>
        <v>0.1577531113353515</v>
      </c>
    </row>
    <row r="293" spans="1:14" ht="15.75" x14ac:dyDescent="0.25">
      <c r="A293" s="6">
        <v>44193</v>
      </c>
      <c r="B293" s="1">
        <v>197716</v>
      </c>
      <c r="C293" s="7">
        <f t="shared" si="33"/>
        <v>332</v>
      </c>
      <c r="D293" s="7">
        <f t="shared" si="30"/>
        <v>79544</v>
      </c>
      <c r="G293">
        <v>7164</v>
      </c>
      <c r="H293">
        <v>111008</v>
      </c>
      <c r="I293">
        <v>5571</v>
      </c>
      <c r="J293">
        <v>523</v>
      </c>
      <c r="K293" s="13">
        <f t="shared" si="29"/>
        <v>3.6233789880434561E-2</v>
      </c>
      <c r="L293">
        <v>2810</v>
      </c>
      <c r="M293" s="1">
        <f t="shared" si="31"/>
        <v>332</v>
      </c>
      <c r="N293" s="13">
        <f t="shared" si="32"/>
        <v>0.11814946619217082</v>
      </c>
    </row>
    <row r="294" spans="1:14" ht="15.75" x14ac:dyDescent="0.25">
      <c r="A294" s="6">
        <v>44194</v>
      </c>
      <c r="B294" s="1">
        <v>198053</v>
      </c>
      <c r="C294" s="7">
        <f t="shared" si="33"/>
        <v>337</v>
      </c>
      <c r="D294" s="7">
        <f t="shared" si="30"/>
        <v>78319</v>
      </c>
      <c r="G294">
        <v>7251</v>
      </c>
      <c r="H294">
        <v>112483</v>
      </c>
      <c r="I294">
        <v>5511</v>
      </c>
      <c r="J294">
        <v>504</v>
      </c>
      <c r="K294" s="13">
        <f t="shared" si="29"/>
        <v>3.6611412096761976E-2</v>
      </c>
      <c r="L294">
        <v>2369</v>
      </c>
      <c r="M294" s="1">
        <f t="shared" si="31"/>
        <v>337</v>
      </c>
      <c r="N294" s="13">
        <f t="shared" si="32"/>
        <v>0.1422541156606163</v>
      </c>
    </row>
    <row r="295" spans="1:14" ht="15.75" x14ac:dyDescent="0.25">
      <c r="A295" s="6">
        <v>44195</v>
      </c>
      <c r="B295" s="1">
        <v>199491</v>
      </c>
      <c r="C295" s="7">
        <f t="shared" si="33"/>
        <v>1438</v>
      </c>
      <c r="D295" s="7">
        <f t="shared" si="30"/>
        <v>76684</v>
      </c>
      <c r="G295">
        <v>7405</v>
      </c>
      <c r="H295">
        <v>115402</v>
      </c>
      <c r="I295">
        <v>5023</v>
      </c>
      <c r="J295">
        <v>474</v>
      </c>
      <c r="K295" s="13">
        <f t="shared" si="29"/>
        <v>3.7119469048729016E-2</v>
      </c>
      <c r="L295">
        <v>8084</v>
      </c>
      <c r="M295" s="1">
        <f t="shared" si="31"/>
        <v>1438</v>
      </c>
      <c r="N295" s="13">
        <f t="shared" si="32"/>
        <v>0.17788223651657595</v>
      </c>
    </row>
    <row r="296" spans="1:14" ht="15.75" x14ac:dyDescent="0.25">
      <c r="A296" s="6">
        <v>44196</v>
      </c>
      <c r="B296" s="1">
        <v>201220</v>
      </c>
      <c r="C296" s="7">
        <f t="shared" si="33"/>
        <v>1729</v>
      </c>
      <c r="D296" s="7">
        <f t="shared" si="30"/>
        <v>75370</v>
      </c>
      <c r="G296">
        <v>7515</v>
      </c>
      <c r="H296">
        <v>118335</v>
      </c>
      <c r="I296">
        <v>4831</v>
      </c>
      <c r="J296">
        <v>467</v>
      </c>
      <c r="K296" s="13">
        <f t="shared" si="29"/>
        <v>3.7347182188649242E-2</v>
      </c>
      <c r="L296">
        <v>8475</v>
      </c>
      <c r="M296" s="1">
        <f t="shared" si="31"/>
        <v>1729</v>
      </c>
      <c r="N296" s="13">
        <f t="shared" si="32"/>
        <v>0.2040117994100295</v>
      </c>
    </row>
    <row r="297" spans="1:14" ht="15.75" x14ac:dyDescent="0.25">
      <c r="A297" s="6">
        <v>44197</v>
      </c>
      <c r="B297" s="1">
        <v>202266</v>
      </c>
      <c r="C297" s="7">
        <f t="shared" si="33"/>
        <v>1046</v>
      </c>
      <c r="D297" s="7">
        <f t="shared" si="30"/>
        <v>75163</v>
      </c>
      <c r="G297">
        <v>7576</v>
      </c>
      <c r="H297">
        <v>119527</v>
      </c>
      <c r="I297">
        <v>4739</v>
      </c>
      <c r="J297">
        <v>464</v>
      </c>
      <c r="K297" s="13">
        <f t="shared" si="29"/>
        <v>3.7455627737731499E-2</v>
      </c>
      <c r="L297">
        <v>5739</v>
      </c>
      <c r="M297" s="1">
        <f t="shared" si="31"/>
        <v>1046</v>
      </c>
      <c r="N297" s="13">
        <f t="shared" si="32"/>
        <v>0.18226171806935007</v>
      </c>
    </row>
    <row r="298" spans="1:14" ht="15.75" x14ac:dyDescent="0.25">
      <c r="A298" s="6">
        <v>44198</v>
      </c>
      <c r="B298" s="1">
        <v>202540</v>
      </c>
      <c r="C298" s="7">
        <f t="shared" si="33"/>
        <v>274</v>
      </c>
      <c r="D298" s="7">
        <f t="shared" si="30"/>
        <v>74593</v>
      </c>
      <c r="G298">
        <v>7604</v>
      </c>
      <c r="H298">
        <v>120343</v>
      </c>
      <c r="I298">
        <v>4747</v>
      </c>
      <c r="J298">
        <v>462</v>
      </c>
      <c r="K298" s="13">
        <f t="shared" si="29"/>
        <v>3.7543201342944602E-2</v>
      </c>
      <c r="L298">
        <v>2447</v>
      </c>
      <c r="M298" s="1">
        <f t="shared" si="31"/>
        <v>274</v>
      </c>
      <c r="N298" s="13">
        <f t="shared" si="32"/>
        <v>0.11197384552513281</v>
      </c>
    </row>
    <row r="299" spans="1:14" ht="15.75" x14ac:dyDescent="0.25">
      <c r="A299" s="6">
        <v>44199</v>
      </c>
      <c r="B299" s="1">
        <v>202880</v>
      </c>
      <c r="C299" s="7">
        <f t="shared" si="33"/>
        <v>340</v>
      </c>
      <c r="D299" s="7">
        <f t="shared" si="30"/>
        <v>73769</v>
      </c>
      <c r="G299">
        <v>7644</v>
      </c>
      <c r="H299">
        <v>121467</v>
      </c>
      <c r="I299">
        <v>4786</v>
      </c>
      <c r="J299">
        <v>458</v>
      </c>
      <c r="K299" s="13">
        <f t="shared" si="29"/>
        <v>3.7677444794952684E-2</v>
      </c>
      <c r="L299">
        <v>2585</v>
      </c>
      <c r="M299" s="1">
        <f t="shared" si="31"/>
        <v>340</v>
      </c>
      <c r="N299" s="13">
        <f t="shared" si="32"/>
        <v>0.13152804642166344</v>
      </c>
    </row>
    <row r="300" spans="1:14" ht="15.75" x14ac:dyDescent="0.25">
      <c r="A300" s="6">
        <v>44200</v>
      </c>
      <c r="B300" s="1">
        <v>203051</v>
      </c>
      <c r="C300" s="7">
        <f t="shared" si="33"/>
        <v>171</v>
      </c>
      <c r="D300" s="7">
        <f>B300-SUM(G300:H300)</f>
        <v>72962</v>
      </c>
      <c r="G300">
        <v>7678</v>
      </c>
      <c r="H300">
        <v>122411</v>
      </c>
      <c r="I300">
        <v>4689</v>
      </c>
      <c r="J300">
        <v>453</v>
      </c>
      <c r="K300" s="13">
        <f t="shared" si="29"/>
        <v>3.7813160240530705E-2</v>
      </c>
      <c r="L300">
        <v>2660</v>
      </c>
      <c r="M300" s="1">
        <f t="shared" si="31"/>
        <v>171</v>
      </c>
      <c r="N300" s="13">
        <f t="shared" si="32"/>
        <v>6.4285714285714279E-2</v>
      </c>
    </row>
    <row r="301" spans="1:14" ht="15.75" x14ac:dyDescent="0.25">
      <c r="A301" s="6">
        <v>44201</v>
      </c>
      <c r="B301" s="1">
        <v>204080</v>
      </c>
      <c r="C301" s="7">
        <f t="shared" si="33"/>
        <v>1029</v>
      </c>
      <c r="D301" s="7">
        <f>B301-SUM(G301:H301)</f>
        <v>71621</v>
      </c>
      <c r="G301">
        <v>7835</v>
      </c>
      <c r="H301">
        <v>124624</v>
      </c>
      <c r="I301">
        <v>4405</v>
      </c>
      <c r="J301">
        <v>411</v>
      </c>
      <c r="K301" s="13">
        <f t="shared" si="29"/>
        <v>3.8391807134457077E-2</v>
      </c>
      <c r="L301">
        <v>10774</v>
      </c>
      <c r="M301" s="1">
        <f t="shared" si="31"/>
        <v>1029</v>
      </c>
      <c r="N301" s="13">
        <f t="shared" si="32"/>
        <v>9.5507703731204749E-2</v>
      </c>
    </row>
    <row r="302" spans="1:14" ht="15.75" x14ac:dyDescent="0.25">
      <c r="A302" s="6">
        <v>44202</v>
      </c>
      <c r="B302" s="1">
        <v>205390</v>
      </c>
      <c r="C302" s="7">
        <f t="shared" si="33"/>
        <v>1310</v>
      </c>
      <c r="D302" s="7">
        <f>B302-SUM(G302:H302)</f>
        <v>70722</v>
      </c>
      <c r="G302">
        <v>7902</v>
      </c>
      <c r="H302">
        <v>126766</v>
      </c>
      <c r="I302">
        <v>4286</v>
      </c>
      <c r="J302">
        <v>393</v>
      </c>
      <c r="K302" s="13">
        <f t="shared" si="29"/>
        <v>3.847314864404304E-2</v>
      </c>
      <c r="L302">
        <v>7290</v>
      </c>
      <c r="M302" s="1">
        <f t="shared" si="31"/>
        <v>1310</v>
      </c>
      <c r="N302" s="13">
        <f t="shared" si="32"/>
        <v>0.17969821673525377</v>
      </c>
    </row>
    <row r="303" spans="1:14" ht="15.75" x14ac:dyDescent="0.25">
      <c r="A303" s="6">
        <v>44203</v>
      </c>
      <c r="B303" s="1">
        <v>206392</v>
      </c>
      <c r="C303" s="7">
        <f t="shared" si="33"/>
        <v>1002</v>
      </c>
      <c r="D303" s="7">
        <f>B303-SUM(G303:H303)</f>
        <v>69642</v>
      </c>
      <c r="G303">
        <v>7961</v>
      </c>
      <c r="H303">
        <v>128789</v>
      </c>
      <c r="I303">
        <v>4262</v>
      </c>
      <c r="J303">
        <v>379</v>
      </c>
      <c r="K303" s="13">
        <f t="shared" si="29"/>
        <v>3.8572231481840379E-2</v>
      </c>
      <c r="L303">
        <v>10088</v>
      </c>
      <c r="M303" s="1">
        <f t="shared" si="31"/>
        <v>1002</v>
      </c>
      <c r="N303" s="13">
        <f t="shared" si="32"/>
        <v>9.9325931800158598E-2</v>
      </c>
    </row>
    <row r="304" spans="1:14" ht="15.75" x14ac:dyDescent="0.25">
      <c r="A304" s="6">
        <v>44204</v>
      </c>
      <c r="B304" s="1">
        <v>207259</v>
      </c>
      <c r="C304" s="7">
        <f t="shared" si="33"/>
        <v>867</v>
      </c>
      <c r="D304" s="7">
        <f>B304-SUM(G304:H304)</f>
        <v>69051</v>
      </c>
      <c r="G304">
        <v>8017</v>
      </c>
      <c r="H304">
        <v>130191</v>
      </c>
      <c r="I304">
        <v>4250</v>
      </c>
      <c r="J304">
        <v>377</v>
      </c>
      <c r="K304" s="13">
        <f t="shared" si="29"/>
        <v>3.8681070544584313E-2</v>
      </c>
      <c r="L304">
        <v>9911</v>
      </c>
      <c r="M304" s="1">
        <f t="shared" si="31"/>
        <v>867</v>
      </c>
      <c r="N304" s="13">
        <f t="shared" si="32"/>
        <v>8.7478559176672382E-2</v>
      </c>
    </row>
    <row r="305" spans="1:14" ht="15.75" x14ac:dyDescent="0.25">
      <c r="A305" s="6">
        <v>44205</v>
      </c>
      <c r="B305" s="1">
        <v>208012</v>
      </c>
      <c r="C305" s="7">
        <f t="shared" si="33"/>
        <v>753</v>
      </c>
      <c r="D305" s="7">
        <f t="shared" ref="D305:D352" si="34">B305-SUM(G305:H305)</f>
        <v>65912</v>
      </c>
      <c r="G305">
        <v>8078</v>
      </c>
      <c r="H305">
        <v>134022</v>
      </c>
      <c r="I305">
        <v>4186</v>
      </c>
      <c r="J305">
        <v>380</v>
      </c>
      <c r="K305" s="13">
        <f t="shared" si="29"/>
        <v>3.8834298021268004E-2</v>
      </c>
      <c r="L305">
        <v>9871</v>
      </c>
      <c r="M305" s="1">
        <f t="shared" si="31"/>
        <v>753</v>
      </c>
      <c r="N305" s="13">
        <f t="shared" si="32"/>
        <v>7.6284064431161994E-2</v>
      </c>
    </row>
    <row r="306" spans="1:14" ht="15.75" x14ac:dyDescent="0.25">
      <c r="A306" s="6">
        <v>44206</v>
      </c>
      <c r="B306" s="1">
        <v>208406</v>
      </c>
      <c r="C306" s="7">
        <f t="shared" si="33"/>
        <v>394</v>
      </c>
      <c r="D306" s="7">
        <f t="shared" si="34"/>
        <v>65745</v>
      </c>
      <c r="G306">
        <v>8097</v>
      </c>
      <c r="H306">
        <v>134564</v>
      </c>
      <c r="I306">
        <v>4190</v>
      </c>
      <c r="J306">
        <v>380</v>
      </c>
      <c r="K306" s="13">
        <f t="shared" si="29"/>
        <v>3.8852048405516156E-2</v>
      </c>
      <c r="L306">
        <v>5910</v>
      </c>
      <c r="M306" s="1">
        <f t="shared" si="31"/>
        <v>394</v>
      </c>
      <c r="N306" s="13">
        <f t="shared" si="32"/>
        <v>6.6666666666666666E-2</v>
      </c>
    </row>
    <row r="307" spans="1:14" ht="15.75" x14ac:dyDescent="0.25">
      <c r="A307" s="6">
        <v>44207</v>
      </c>
      <c r="B307" s="1">
        <v>208511</v>
      </c>
      <c r="C307" s="7">
        <f t="shared" si="33"/>
        <v>105</v>
      </c>
      <c r="D307" s="7">
        <f t="shared" si="34"/>
        <v>65126</v>
      </c>
      <c r="G307">
        <v>8126</v>
      </c>
      <c r="H307">
        <v>135259</v>
      </c>
      <c r="I307">
        <v>4205</v>
      </c>
      <c r="J307">
        <v>380</v>
      </c>
      <c r="K307" s="13">
        <f t="shared" si="29"/>
        <v>3.8971565049325932E-2</v>
      </c>
      <c r="L307">
        <v>1629</v>
      </c>
      <c r="M307" s="1">
        <f t="shared" si="31"/>
        <v>105</v>
      </c>
      <c r="N307" s="13">
        <f t="shared" si="32"/>
        <v>6.4456721915285453E-2</v>
      </c>
    </row>
    <row r="308" spans="1:14" ht="15.75" x14ac:dyDescent="0.25">
      <c r="A308" s="6">
        <v>44208</v>
      </c>
      <c r="B308" s="1">
        <v>209131</v>
      </c>
      <c r="C308" s="7">
        <f t="shared" si="33"/>
        <v>620</v>
      </c>
      <c r="D308" s="7">
        <f t="shared" si="34"/>
        <v>63057</v>
      </c>
      <c r="G308">
        <v>8232</v>
      </c>
      <c r="H308">
        <v>137842</v>
      </c>
      <c r="I308">
        <v>4046</v>
      </c>
      <c r="J308">
        <v>375</v>
      </c>
      <c r="K308" s="13">
        <f t="shared" si="29"/>
        <v>3.9362887376811664E-2</v>
      </c>
      <c r="L308">
        <v>7804</v>
      </c>
      <c r="M308" s="1">
        <f t="shared" si="31"/>
        <v>620</v>
      </c>
      <c r="N308" s="13">
        <f t="shared" si="32"/>
        <v>7.9446437724243979E-2</v>
      </c>
    </row>
    <row r="309" spans="1:14" ht="15.75" x14ac:dyDescent="0.25">
      <c r="A309" s="6">
        <v>44209</v>
      </c>
      <c r="B309" s="1">
        <v>209881</v>
      </c>
      <c r="C309" s="7">
        <f t="shared" si="33"/>
        <v>750</v>
      </c>
      <c r="D309" s="7">
        <f t="shared" si="34"/>
        <v>61054</v>
      </c>
      <c r="G309">
        <v>8279</v>
      </c>
      <c r="H309">
        <v>140548</v>
      </c>
      <c r="I309">
        <v>3945</v>
      </c>
      <c r="J309">
        <v>367</v>
      </c>
      <c r="K309" s="13">
        <f t="shared" si="29"/>
        <v>3.9446162349140702E-2</v>
      </c>
      <c r="L309">
        <v>9647</v>
      </c>
      <c r="M309" s="1">
        <f t="shared" si="31"/>
        <v>750</v>
      </c>
      <c r="N309" s="13">
        <f t="shared" si="32"/>
        <v>7.7744376490100547E-2</v>
      </c>
    </row>
    <row r="310" spans="1:14" ht="15.75" x14ac:dyDescent="0.25">
      <c r="A310" s="6">
        <v>44210</v>
      </c>
      <c r="B310" s="1">
        <v>210416</v>
      </c>
      <c r="C310" s="7">
        <f t="shared" si="33"/>
        <v>535</v>
      </c>
      <c r="D310" s="7">
        <f t="shared" si="34"/>
        <v>58425</v>
      </c>
      <c r="G310">
        <v>8349</v>
      </c>
      <c r="H310">
        <v>143642</v>
      </c>
      <c r="I310">
        <v>3681</v>
      </c>
      <c r="J310">
        <v>348</v>
      </c>
      <c r="K310" s="13">
        <f t="shared" si="29"/>
        <v>3.9678541555775229E-2</v>
      </c>
      <c r="L310">
        <v>7570</v>
      </c>
      <c r="M310" s="1">
        <f t="shared" si="31"/>
        <v>535</v>
      </c>
      <c r="N310" s="13">
        <f t="shared" si="32"/>
        <v>7.0673712021136065E-2</v>
      </c>
    </row>
    <row r="311" spans="1:14" ht="15.75" x14ac:dyDescent="0.25">
      <c r="A311" s="6">
        <v>44211</v>
      </c>
      <c r="B311" s="1">
        <v>210951</v>
      </c>
      <c r="C311" s="7">
        <f t="shared" si="33"/>
        <v>535</v>
      </c>
      <c r="D311" s="7">
        <f t="shared" si="34"/>
        <v>52185</v>
      </c>
      <c r="G311">
        <v>8396</v>
      </c>
      <c r="H311">
        <v>150370</v>
      </c>
      <c r="I311">
        <v>3631</v>
      </c>
      <c r="J311">
        <v>343</v>
      </c>
      <c r="K311" s="13">
        <f t="shared" si="29"/>
        <v>3.9800712013690384E-2</v>
      </c>
      <c r="L311">
        <v>7439</v>
      </c>
      <c r="M311" s="1">
        <f t="shared" si="31"/>
        <v>535</v>
      </c>
      <c r="N311" s="13">
        <f t="shared" si="32"/>
        <v>7.1918268584487161E-2</v>
      </c>
    </row>
    <row r="312" spans="1:14" ht="15.75" x14ac:dyDescent="0.25">
      <c r="A312" s="6">
        <v>44212</v>
      </c>
      <c r="B312" s="1">
        <v>211503</v>
      </c>
      <c r="C312" s="7">
        <f t="shared" si="33"/>
        <v>552</v>
      </c>
      <c r="D312" s="7">
        <f t="shared" si="34"/>
        <v>47016</v>
      </c>
      <c r="G312">
        <v>8457</v>
      </c>
      <c r="H312">
        <v>156030</v>
      </c>
      <c r="I312">
        <v>3500</v>
      </c>
      <c r="J312">
        <v>343</v>
      </c>
      <c r="K312" s="13">
        <f t="shared" si="29"/>
        <v>3.9985248436192396E-2</v>
      </c>
      <c r="L312">
        <v>5737</v>
      </c>
      <c r="M312" s="1">
        <f t="shared" si="31"/>
        <v>552</v>
      </c>
      <c r="N312" s="13">
        <f t="shared" si="32"/>
        <v>9.6217535297193652E-2</v>
      </c>
    </row>
    <row r="313" spans="1:14" ht="15.75" x14ac:dyDescent="0.25">
      <c r="A313" s="6">
        <v>44213</v>
      </c>
      <c r="B313" s="1">
        <v>211736</v>
      </c>
      <c r="C313" s="7">
        <f t="shared" si="33"/>
        <v>233</v>
      </c>
      <c r="D313" s="7">
        <f t="shared" si="34"/>
        <v>46936</v>
      </c>
      <c r="G313">
        <v>8474</v>
      </c>
      <c r="H313">
        <v>156326</v>
      </c>
      <c r="I313">
        <v>3485</v>
      </c>
      <c r="J313">
        <v>340</v>
      </c>
      <c r="K313" s="13">
        <f t="shared" si="29"/>
        <v>4.002153625269203E-2</v>
      </c>
      <c r="L313">
        <v>4628</v>
      </c>
      <c r="M313" s="1">
        <f t="shared" si="31"/>
        <v>233</v>
      </c>
      <c r="N313" s="13">
        <f t="shared" si="32"/>
        <v>5.0345721694036304E-2</v>
      </c>
    </row>
    <row r="314" spans="1:14" ht="15.75" x14ac:dyDescent="0.25">
      <c r="A314" s="6">
        <v>44214</v>
      </c>
      <c r="B314" s="1">
        <v>211813</v>
      </c>
      <c r="C314" s="7">
        <f t="shared" si="33"/>
        <v>77</v>
      </c>
      <c r="D314" s="7">
        <f t="shared" si="34"/>
        <v>46608</v>
      </c>
      <c r="G314">
        <v>8483</v>
      </c>
      <c r="H314">
        <v>156722</v>
      </c>
      <c r="I314">
        <v>3485</v>
      </c>
      <c r="J314">
        <v>341</v>
      </c>
      <c r="K314" s="13">
        <f t="shared" si="29"/>
        <v>4.0049477605246138E-2</v>
      </c>
      <c r="L314">
        <v>1194</v>
      </c>
      <c r="M314" s="1">
        <f t="shared" si="31"/>
        <v>77</v>
      </c>
      <c r="N314" s="13">
        <f t="shared" si="32"/>
        <v>6.4489112227805692E-2</v>
      </c>
    </row>
    <row r="315" spans="1:14" ht="15.75" x14ac:dyDescent="0.25">
      <c r="A315" s="6">
        <v>44215</v>
      </c>
      <c r="B315" s="1">
        <v>212383</v>
      </c>
      <c r="C315" s="7">
        <f t="shared" si="33"/>
        <v>570</v>
      </c>
      <c r="D315" s="7">
        <f t="shared" si="34"/>
        <v>39563</v>
      </c>
      <c r="G315">
        <v>8565</v>
      </c>
      <c r="H315">
        <v>164255</v>
      </c>
      <c r="I315">
        <v>3312</v>
      </c>
      <c r="J315">
        <v>329</v>
      </c>
      <c r="K315" s="13">
        <f t="shared" si="29"/>
        <v>4.0328086522932627E-2</v>
      </c>
      <c r="L315">
        <v>7964</v>
      </c>
      <c r="M315" s="1">
        <f t="shared" si="31"/>
        <v>570</v>
      </c>
      <c r="N315" s="13">
        <f t="shared" si="32"/>
        <v>7.157207433450527E-2</v>
      </c>
    </row>
    <row r="316" spans="1:14" ht="15.75" x14ac:dyDescent="0.25">
      <c r="A316" s="6">
        <v>44216</v>
      </c>
      <c r="B316" s="1">
        <v>212927</v>
      </c>
      <c r="C316" s="7">
        <f t="shared" si="33"/>
        <v>544</v>
      </c>
      <c r="D316" s="7">
        <f t="shared" si="34"/>
        <v>33815</v>
      </c>
      <c r="G316">
        <v>8614</v>
      </c>
      <c r="H316">
        <v>170498</v>
      </c>
      <c r="I316">
        <v>3223</v>
      </c>
      <c r="J316">
        <v>318</v>
      </c>
      <c r="K316" s="13">
        <f t="shared" si="29"/>
        <v>4.0455179474655635E-2</v>
      </c>
      <c r="L316">
        <v>7921</v>
      </c>
      <c r="M316" s="1">
        <f t="shared" si="31"/>
        <v>544</v>
      </c>
      <c r="N316" s="13">
        <f t="shared" si="32"/>
        <v>6.8678197197323571E-2</v>
      </c>
    </row>
    <row r="317" spans="1:14" ht="15.75" x14ac:dyDescent="0.25">
      <c r="A317" s="6">
        <v>44217</v>
      </c>
      <c r="B317" s="1">
        <v>213409</v>
      </c>
      <c r="C317" s="7">
        <f>B317-B316</f>
        <v>482</v>
      </c>
      <c r="D317" s="7">
        <f t="shared" si="34"/>
        <v>29660</v>
      </c>
      <c r="G317">
        <v>8651</v>
      </c>
      <c r="H317">
        <v>175098</v>
      </c>
      <c r="I317">
        <v>3220</v>
      </c>
      <c r="J317">
        <v>327</v>
      </c>
      <c r="K317" s="13">
        <f t="shared" si="29"/>
        <v>4.0537184467384225E-2</v>
      </c>
      <c r="L317">
        <v>8057</v>
      </c>
      <c r="M317" s="1">
        <f t="shared" si="31"/>
        <v>482</v>
      </c>
      <c r="N317" s="13">
        <f t="shared" si="32"/>
        <v>5.9823755740350003E-2</v>
      </c>
    </row>
    <row r="318" spans="1:14" ht="15.75" x14ac:dyDescent="0.25">
      <c r="A318" s="6">
        <v>44218</v>
      </c>
      <c r="B318" s="1">
        <v>213864</v>
      </c>
      <c r="C318" s="7">
        <f t="shared" si="33"/>
        <v>455</v>
      </c>
      <c r="D318" s="7">
        <f t="shared" si="34"/>
        <v>27769</v>
      </c>
      <c r="G318">
        <v>8741</v>
      </c>
      <c r="H318">
        <v>177354</v>
      </c>
      <c r="I318">
        <v>3045</v>
      </c>
      <c r="J318">
        <v>297</v>
      </c>
      <c r="K318" s="13">
        <f t="shared" si="29"/>
        <v>4.0871768974675496E-2</v>
      </c>
      <c r="L318">
        <v>7674</v>
      </c>
      <c r="M318" s="1">
        <f t="shared" si="31"/>
        <v>455</v>
      </c>
      <c r="N318" s="13">
        <f t="shared" si="32"/>
        <v>5.9291112848579616E-2</v>
      </c>
    </row>
    <row r="319" spans="1:14" ht="15.75" x14ac:dyDescent="0.25">
      <c r="A319" s="6">
        <v>44219</v>
      </c>
      <c r="B319" s="1">
        <v>214430</v>
      </c>
      <c r="C319" s="7">
        <f t="shared" si="33"/>
        <v>566</v>
      </c>
      <c r="D319" s="7">
        <f t="shared" si="34"/>
        <v>27029</v>
      </c>
      <c r="G319">
        <v>8799</v>
      </c>
      <c r="H319">
        <v>178602</v>
      </c>
      <c r="I319">
        <v>2844</v>
      </c>
      <c r="J319">
        <v>284</v>
      </c>
      <c r="K319" s="13">
        <f t="shared" si="29"/>
        <v>4.1034370190738238E-2</v>
      </c>
      <c r="L319">
        <v>9786</v>
      </c>
      <c r="M319" s="1">
        <f t="shared" si="31"/>
        <v>566</v>
      </c>
      <c r="N319" s="13">
        <f t="shared" si="32"/>
        <v>5.7837727365624363E-2</v>
      </c>
    </row>
    <row r="320" spans="1:14" ht="15.75" x14ac:dyDescent="0.25">
      <c r="A320" s="6">
        <v>44220</v>
      </c>
      <c r="B320" s="1">
        <v>214696</v>
      </c>
      <c r="C320" s="7">
        <f t="shared" si="33"/>
        <v>266</v>
      </c>
      <c r="D320" s="7">
        <f t="shared" si="34"/>
        <v>26997</v>
      </c>
      <c r="G320">
        <v>8811</v>
      </c>
      <c r="H320">
        <v>178888</v>
      </c>
      <c r="I320">
        <v>2857</v>
      </c>
      <c r="J320">
        <v>281</v>
      </c>
      <c r="K320" s="13">
        <f t="shared" si="29"/>
        <v>4.1039423184409583E-2</v>
      </c>
      <c r="L320">
        <v>4479</v>
      </c>
      <c r="M320" s="1">
        <f t="shared" si="31"/>
        <v>266</v>
      </c>
      <c r="N320" s="13">
        <f t="shared" si="32"/>
        <v>5.938825630721143E-2</v>
      </c>
    </row>
    <row r="321" spans="1:14" ht="15.75" x14ac:dyDescent="0.25">
      <c r="A321" s="6">
        <v>44221</v>
      </c>
      <c r="B321" s="1">
        <v>214817</v>
      </c>
      <c r="C321" s="7">
        <f t="shared" si="33"/>
        <v>121</v>
      </c>
      <c r="D321" s="7">
        <f t="shared" si="34"/>
        <v>26929</v>
      </c>
      <c r="G321">
        <v>8820</v>
      </c>
      <c r="H321">
        <v>179068</v>
      </c>
      <c r="I321">
        <v>2874</v>
      </c>
      <c r="J321">
        <v>283</v>
      </c>
      <c r="K321" s="13">
        <f t="shared" si="29"/>
        <v>4.1058203028624361E-2</v>
      </c>
      <c r="L321">
        <v>1207</v>
      </c>
      <c r="M321" s="1">
        <f t="shared" si="31"/>
        <v>121</v>
      </c>
      <c r="N321" s="13">
        <f t="shared" si="32"/>
        <v>0.10024855012427507</v>
      </c>
    </row>
    <row r="322" spans="1:14" ht="15.75" x14ac:dyDescent="0.25">
      <c r="A322" s="6">
        <v>44222</v>
      </c>
      <c r="B322" s="1">
        <v>215589</v>
      </c>
      <c r="C322" s="7">
        <f t="shared" si="33"/>
        <v>772</v>
      </c>
      <c r="D322" s="7">
        <f t="shared" si="34"/>
        <v>26582</v>
      </c>
      <c r="G322">
        <v>8880</v>
      </c>
      <c r="H322">
        <v>180127</v>
      </c>
      <c r="I322">
        <v>2822</v>
      </c>
      <c r="J322">
        <v>279</v>
      </c>
      <c r="K322" s="13">
        <f t="shared" si="29"/>
        <v>4.1189485548891638E-2</v>
      </c>
      <c r="L322">
        <v>13540</v>
      </c>
      <c r="M322" s="1">
        <f t="shared" si="31"/>
        <v>772</v>
      </c>
      <c r="N322" s="13">
        <f t="shared" si="32"/>
        <v>5.7016248153618908E-2</v>
      </c>
    </row>
    <row r="323" spans="1:14" ht="15.75" x14ac:dyDescent="0.25">
      <c r="A323" s="6">
        <v>44223</v>
      </c>
      <c r="B323" s="1">
        <v>216416</v>
      </c>
      <c r="C323" s="7">
        <f t="shared" si="33"/>
        <v>827</v>
      </c>
      <c r="D323" s="7">
        <f t="shared" si="34"/>
        <v>26505</v>
      </c>
      <c r="G323">
        <v>8916</v>
      </c>
      <c r="H323">
        <v>180995</v>
      </c>
      <c r="I323">
        <v>2818</v>
      </c>
      <c r="J323">
        <v>281</v>
      </c>
      <c r="K323" s="13">
        <f t="shared" si="29"/>
        <v>4.119843264823303E-2</v>
      </c>
      <c r="L323">
        <v>15656</v>
      </c>
      <c r="M323" s="1">
        <f t="shared" si="31"/>
        <v>827</v>
      </c>
      <c r="N323" s="13">
        <f t="shared" si="32"/>
        <v>5.2823198773633111E-2</v>
      </c>
    </row>
    <row r="324" spans="1:14" ht="15.75" x14ac:dyDescent="0.25">
      <c r="A324" s="6">
        <v>44224</v>
      </c>
      <c r="B324" s="1">
        <v>217014</v>
      </c>
      <c r="C324" s="7">
        <f t="shared" si="33"/>
        <v>598</v>
      </c>
      <c r="D324" s="7">
        <f t="shared" si="34"/>
        <v>26448</v>
      </c>
      <c r="G324">
        <v>8944</v>
      </c>
      <c r="H324">
        <v>181622</v>
      </c>
      <c r="I324">
        <v>2865</v>
      </c>
      <c r="J324">
        <v>265</v>
      </c>
      <c r="K324" s="13">
        <f t="shared" si="29"/>
        <v>4.121393089846738E-2</v>
      </c>
      <c r="L324">
        <v>13279</v>
      </c>
      <c r="M324" s="1">
        <f t="shared" si="31"/>
        <v>598</v>
      </c>
      <c r="N324" s="13">
        <f t="shared" si="32"/>
        <v>4.5033511559605395E-2</v>
      </c>
    </row>
    <row r="325" spans="1:14" ht="15.75" x14ac:dyDescent="0.25">
      <c r="A325" s="6">
        <v>44225</v>
      </c>
      <c r="B325" s="1">
        <v>217574</v>
      </c>
      <c r="C325" s="7">
        <f t="shared" si="33"/>
        <v>560</v>
      </c>
      <c r="D325" s="7">
        <f t="shared" si="34"/>
        <v>25676</v>
      </c>
      <c r="G325">
        <v>8973</v>
      </c>
      <c r="H325">
        <v>182925</v>
      </c>
      <c r="I325">
        <v>2877</v>
      </c>
      <c r="J325">
        <v>257</v>
      </c>
      <c r="K325" s="13">
        <f t="shared" si="29"/>
        <v>4.1241140945149697E-2</v>
      </c>
      <c r="L325">
        <v>12297</v>
      </c>
      <c r="M325" s="1">
        <f t="shared" si="31"/>
        <v>560</v>
      </c>
      <c r="N325" s="13">
        <f t="shared" si="32"/>
        <v>4.553956249491746E-2</v>
      </c>
    </row>
    <row r="326" spans="1:14" ht="15.75" x14ac:dyDescent="0.25">
      <c r="A326" s="6">
        <v>44226</v>
      </c>
      <c r="B326" s="1">
        <v>218269</v>
      </c>
      <c r="C326" s="7">
        <f t="shared" si="33"/>
        <v>695</v>
      </c>
      <c r="D326" s="7">
        <f t="shared" si="34"/>
        <v>25012</v>
      </c>
      <c r="G326">
        <v>9008</v>
      </c>
      <c r="H326">
        <v>184249</v>
      </c>
      <c r="I326">
        <v>2848</v>
      </c>
      <c r="J326">
        <v>261</v>
      </c>
      <c r="K326" s="13">
        <f t="shared" si="29"/>
        <v>4.1270175792256343E-2</v>
      </c>
      <c r="L326">
        <v>13583</v>
      </c>
      <c r="M326" s="1">
        <f t="shared" si="31"/>
        <v>695</v>
      </c>
      <c r="N326" s="13">
        <f t="shared" si="32"/>
        <v>5.1166899801222118E-2</v>
      </c>
    </row>
    <row r="327" spans="1:14" ht="15.75" x14ac:dyDescent="0.25">
      <c r="A327" s="6">
        <v>44227</v>
      </c>
      <c r="B327" s="1">
        <v>218618</v>
      </c>
      <c r="C327" s="7">
        <f t="shared" si="33"/>
        <v>349</v>
      </c>
      <c r="D327" s="7">
        <f t="shared" si="34"/>
        <v>23987</v>
      </c>
      <c r="G327">
        <v>9028</v>
      </c>
      <c r="H327">
        <v>185603</v>
      </c>
      <c r="I327">
        <v>2866</v>
      </c>
      <c r="J327">
        <v>263</v>
      </c>
      <c r="K327" s="13">
        <f t="shared" si="29"/>
        <v>4.1295776194091978E-2</v>
      </c>
      <c r="L327">
        <v>4532</v>
      </c>
      <c r="M327" s="1">
        <f t="shared" si="31"/>
        <v>349</v>
      </c>
      <c r="N327" s="13">
        <f t="shared" si="32"/>
        <v>7.7007943512797883E-2</v>
      </c>
    </row>
    <row r="328" spans="1:14" ht="15.75" x14ac:dyDescent="0.25">
      <c r="A328" s="6">
        <v>44228</v>
      </c>
      <c r="B328" s="1">
        <v>218748</v>
      </c>
      <c r="C328" s="7">
        <f t="shared" si="33"/>
        <v>130</v>
      </c>
      <c r="D328" s="7">
        <f t="shared" si="34"/>
        <v>22651</v>
      </c>
      <c r="G328">
        <v>9045</v>
      </c>
      <c r="H328">
        <v>187052</v>
      </c>
      <c r="I328">
        <v>2886</v>
      </c>
      <c r="J328">
        <v>264</v>
      </c>
      <c r="K328" s="13">
        <f t="shared" si="29"/>
        <v>4.1348949476109495E-2</v>
      </c>
      <c r="L328">
        <v>1962</v>
      </c>
      <c r="M328" s="1">
        <f t="shared" si="31"/>
        <v>130</v>
      </c>
      <c r="N328" s="13">
        <f t="shared" si="32"/>
        <v>6.6258919469928651E-2</v>
      </c>
    </row>
    <row r="329" spans="1:14" ht="15.75" x14ac:dyDescent="0.25">
      <c r="A329" s="6">
        <v>44229</v>
      </c>
      <c r="B329" s="1">
        <v>219580</v>
      </c>
      <c r="C329" s="7">
        <f t="shared" si="33"/>
        <v>832</v>
      </c>
      <c r="D329" s="7">
        <f t="shared" si="34"/>
        <v>21466</v>
      </c>
      <c r="G329">
        <v>9142</v>
      </c>
      <c r="H329">
        <v>188972</v>
      </c>
      <c r="I329">
        <v>2850</v>
      </c>
      <c r="J329">
        <v>265</v>
      </c>
      <c r="K329" s="13">
        <f t="shared" si="29"/>
        <v>4.1634028600054648E-2</v>
      </c>
      <c r="L329">
        <v>11576</v>
      </c>
      <c r="M329" s="1">
        <f t="shared" si="31"/>
        <v>832</v>
      </c>
      <c r="N329" s="13">
        <f t="shared" si="32"/>
        <v>7.1872840359364198E-2</v>
      </c>
    </row>
    <row r="330" spans="1:14" ht="15.75" x14ac:dyDescent="0.25">
      <c r="A330" s="6">
        <v>44230</v>
      </c>
      <c r="B330" s="1">
        <v>220547</v>
      </c>
      <c r="C330" s="7">
        <f t="shared" si="33"/>
        <v>967</v>
      </c>
      <c r="D330" s="7">
        <f t="shared" si="34"/>
        <v>20885</v>
      </c>
      <c r="G330">
        <v>9178</v>
      </c>
      <c r="H330">
        <v>190484</v>
      </c>
      <c r="I330">
        <v>2901</v>
      </c>
      <c r="J330">
        <v>279</v>
      </c>
      <c r="K330" s="13">
        <f t="shared" si="29"/>
        <v>4.1614712510258584E-2</v>
      </c>
      <c r="L330">
        <v>11452</v>
      </c>
      <c r="M330" s="1">
        <f t="shared" si="31"/>
        <v>967</v>
      </c>
      <c r="N330" s="13">
        <f t="shared" si="32"/>
        <v>8.4439399231575271E-2</v>
      </c>
    </row>
    <row r="331" spans="1:14" ht="15.75" x14ac:dyDescent="0.25">
      <c r="A331" s="6">
        <v>44231</v>
      </c>
      <c r="B331" s="1">
        <v>221266</v>
      </c>
      <c r="C331" s="7">
        <f t="shared" si="33"/>
        <v>719</v>
      </c>
      <c r="D331" s="7">
        <f t="shared" si="34"/>
        <v>20496</v>
      </c>
      <c r="G331">
        <v>9218</v>
      </c>
      <c r="H331">
        <v>191552</v>
      </c>
      <c r="I331">
        <v>2969</v>
      </c>
      <c r="J331">
        <v>284</v>
      </c>
      <c r="K331" s="13">
        <f t="shared" si="29"/>
        <v>4.1660264116493269E-2</v>
      </c>
      <c r="L331">
        <v>9876</v>
      </c>
      <c r="M331" s="1">
        <f t="shared" si="31"/>
        <v>719</v>
      </c>
      <c r="N331" s="13">
        <f t="shared" si="32"/>
        <v>7.2802754151478327E-2</v>
      </c>
    </row>
    <row r="332" spans="1:14" ht="15.75" x14ac:dyDescent="0.25">
      <c r="A332" s="6">
        <v>44232</v>
      </c>
      <c r="B332" s="1">
        <v>222149</v>
      </c>
      <c r="C332" s="7">
        <f t="shared" si="33"/>
        <v>883</v>
      </c>
      <c r="D332" s="7">
        <f t="shared" si="34"/>
        <v>20545</v>
      </c>
      <c r="G332">
        <v>9272</v>
      </c>
      <c r="H332">
        <v>192332</v>
      </c>
      <c r="I332">
        <v>3033</v>
      </c>
      <c r="J332">
        <v>277</v>
      </c>
      <c r="K332" s="13">
        <f t="shared" si="29"/>
        <v>4.1737752589478233E-2</v>
      </c>
      <c r="L332">
        <v>10541</v>
      </c>
      <c r="M332" s="1">
        <f t="shared" si="31"/>
        <v>883</v>
      </c>
      <c r="N332" s="13">
        <f t="shared" si="32"/>
        <v>8.3768143439901341E-2</v>
      </c>
    </row>
    <row r="333" spans="1:14" ht="15.75" x14ac:dyDescent="0.25">
      <c r="A333" s="6">
        <v>44233</v>
      </c>
      <c r="B333" s="1">
        <v>223059</v>
      </c>
      <c r="C333" s="7">
        <f t="shared" si="33"/>
        <v>910</v>
      </c>
      <c r="D333" s="7">
        <f t="shared" si="34"/>
        <v>20727</v>
      </c>
      <c r="G333">
        <v>9302</v>
      </c>
      <c r="H333">
        <v>193030</v>
      </c>
      <c r="I333">
        <v>3070</v>
      </c>
      <c r="J333">
        <v>276</v>
      </c>
      <c r="K333" s="13">
        <f t="shared" si="29"/>
        <v>4.170197122734344E-2</v>
      </c>
      <c r="L333">
        <v>12463</v>
      </c>
      <c r="M333" s="1">
        <f t="shared" si="31"/>
        <v>910</v>
      </c>
      <c r="N333" s="13">
        <f t="shared" si="32"/>
        <v>7.3016127738104786E-2</v>
      </c>
    </row>
    <row r="334" spans="1:14" ht="15.75" x14ac:dyDescent="0.25">
      <c r="A334" s="6">
        <v>44234</v>
      </c>
      <c r="B334" s="1">
        <v>223552</v>
      </c>
      <c r="C334" s="7">
        <f t="shared" si="33"/>
        <v>493</v>
      </c>
      <c r="D334" s="7">
        <f t="shared" si="34"/>
        <v>21030</v>
      </c>
      <c r="G334">
        <v>9331</v>
      </c>
      <c r="H334">
        <v>193191</v>
      </c>
      <c r="I334">
        <v>3133</v>
      </c>
      <c r="J334">
        <v>281</v>
      </c>
      <c r="K334" s="13">
        <f t="shared" si="29"/>
        <v>4.1739729458917837E-2</v>
      </c>
      <c r="L334">
        <v>5733</v>
      </c>
      <c r="M334" s="1">
        <f t="shared" si="31"/>
        <v>493</v>
      </c>
      <c r="N334" s="13">
        <f t="shared" si="32"/>
        <v>8.5993371707657418E-2</v>
      </c>
    </row>
    <row r="335" spans="1:14" ht="15.75" x14ac:dyDescent="0.25">
      <c r="A335" s="6">
        <v>44235</v>
      </c>
      <c r="B335" s="1">
        <v>223734</v>
      </c>
      <c r="C335" s="7">
        <f t="shared" si="33"/>
        <v>182</v>
      </c>
      <c r="D335" s="7">
        <f t="shared" si="34"/>
        <v>21152</v>
      </c>
      <c r="G335">
        <v>9331</v>
      </c>
      <c r="H335">
        <v>193251</v>
      </c>
      <c r="I335">
        <v>3126</v>
      </c>
      <c r="J335">
        <v>278</v>
      </c>
      <c r="K335" s="13">
        <f t="shared" si="29"/>
        <v>4.1705775608535132E-2</v>
      </c>
      <c r="L335">
        <v>2663</v>
      </c>
      <c r="M335" s="1">
        <f t="shared" si="31"/>
        <v>182</v>
      </c>
      <c r="N335" s="13">
        <f t="shared" si="32"/>
        <v>6.8343972962823879E-2</v>
      </c>
    </row>
    <row r="336" spans="1:14" ht="15.75" x14ac:dyDescent="0.25">
      <c r="A336" s="6">
        <v>44236</v>
      </c>
      <c r="B336" s="1">
        <v>224849</v>
      </c>
      <c r="C336" s="7">
        <f t="shared" si="33"/>
        <v>1115</v>
      </c>
      <c r="D336" s="7">
        <f t="shared" si="34"/>
        <v>21374</v>
      </c>
      <c r="G336">
        <v>9420</v>
      </c>
      <c r="H336">
        <v>194055</v>
      </c>
      <c r="I336">
        <v>3057</v>
      </c>
      <c r="J336">
        <v>274</v>
      </c>
      <c r="K336" s="13">
        <f t="shared" si="29"/>
        <v>4.1894782720848213E-2</v>
      </c>
      <c r="L336">
        <v>11637</v>
      </c>
      <c r="M336" s="1">
        <f t="shared" si="31"/>
        <v>1115</v>
      </c>
      <c r="N336" s="13">
        <f t="shared" si="32"/>
        <v>9.5815072613216465E-2</v>
      </c>
    </row>
    <row r="337" spans="1:14" ht="15.75" x14ac:dyDescent="0.25">
      <c r="A337" s="6">
        <v>44237</v>
      </c>
      <c r="B337" s="1">
        <v>226061</v>
      </c>
      <c r="C337" s="7">
        <f t="shared" si="33"/>
        <v>1212</v>
      </c>
      <c r="D337" s="7">
        <f t="shared" si="34"/>
        <v>22065</v>
      </c>
      <c r="G337">
        <v>9482</v>
      </c>
      <c r="H337">
        <v>194514</v>
      </c>
      <c r="I337">
        <v>3129</v>
      </c>
      <c r="J337">
        <v>266</v>
      </c>
      <c r="K337" s="13">
        <f t="shared" si="29"/>
        <v>4.1944430927935379E-2</v>
      </c>
      <c r="L337">
        <v>13228</v>
      </c>
      <c r="M337" s="1">
        <f t="shared" si="31"/>
        <v>1212</v>
      </c>
      <c r="N337" s="13">
        <f t="shared" si="32"/>
        <v>9.1623828243120653E-2</v>
      </c>
    </row>
    <row r="338" spans="1:14" ht="15.75" x14ac:dyDescent="0.25">
      <c r="A338" s="6">
        <v>44238</v>
      </c>
      <c r="B338" s="1">
        <v>226974</v>
      </c>
      <c r="C338" s="7">
        <f t="shared" si="33"/>
        <v>913</v>
      </c>
      <c r="D338" s="7">
        <f t="shared" si="34"/>
        <v>22236</v>
      </c>
      <c r="G338">
        <v>9527</v>
      </c>
      <c r="H338">
        <v>195211</v>
      </c>
      <c r="I338">
        <v>3230</v>
      </c>
      <c r="J338">
        <v>273</v>
      </c>
      <c r="K338" s="13">
        <f t="shared" si="29"/>
        <v>4.1973970586939476E-2</v>
      </c>
      <c r="L338">
        <v>10164</v>
      </c>
      <c r="M338" s="1">
        <f t="shared" si="31"/>
        <v>913</v>
      </c>
      <c r="N338" s="13">
        <f t="shared" si="32"/>
        <v>8.9826839826839824E-2</v>
      </c>
    </row>
    <row r="339" spans="1:14" ht="15.75" x14ac:dyDescent="0.25">
      <c r="A339" s="6">
        <v>44239</v>
      </c>
      <c r="B339" s="1">
        <v>228044</v>
      </c>
      <c r="C339" s="7">
        <f t="shared" si="33"/>
        <v>1070</v>
      </c>
      <c r="D339" s="7">
        <f t="shared" si="34"/>
        <v>22801</v>
      </c>
      <c r="G339">
        <v>9561</v>
      </c>
      <c r="H339">
        <v>195682</v>
      </c>
      <c r="I339">
        <v>3297</v>
      </c>
      <c r="J339">
        <v>293</v>
      </c>
      <c r="K339" s="13">
        <f t="shared" si="29"/>
        <v>4.1926119520794232E-2</v>
      </c>
      <c r="L339">
        <v>11816</v>
      </c>
      <c r="M339" s="1">
        <f t="shared" si="31"/>
        <v>1070</v>
      </c>
      <c r="N339" s="13">
        <f t="shared" si="32"/>
        <v>9.0555179417738663E-2</v>
      </c>
    </row>
    <row r="340" spans="1:14" ht="15.75" x14ac:dyDescent="0.25">
      <c r="A340" s="6">
        <v>44240</v>
      </c>
      <c r="B340" s="1">
        <v>229010</v>
      </c>
      <c r="C340" s="7">
        <f t="shared" si="33"/>
        <v>966</v>
      </c>
      <c r="D340" s="7">
        <f t="shared" si="34"/>
        <v>23212</v>
      </c>
      <c r="G340">
        <v>9594</v>
      </c>
      <c r="H340">
        <v>196204</v>
      </c>
      <c r="I340">
        <v>3317</v>
      </c>
      <c r="J340">
        <v>304</v>
      </c>
      <c r="K340" s="13">
        <f t="shared" si="29"/>
        <v>4.1893367101873281E-2</v>
      </c>
      <c r="L340">
        <v>11164</v>
      </c>
      <c r="M340" s="1">
        <f t="shared" si="31"/>
        <v>966</v>
      </c>
      <c r="N340" s="13">
        <f t="shared" si="32"/>
        <v>8.6528126119670368E-2</v>
      </c>
    </row>
    <row r="341" spans="1:14" ht="15.75" x14ac:dyDescent="0.25">
      <c r="A341" s="6">
        <v>44241</v>
      </c>
      <c r="B341" s="1">
        <v>229516</v>
      </c>
      <c r="C341" s="7">
        <f t="shared" si="33"/>
        <v>506</v>
      </c>
      <c r="D341" s="7">
        <f t="shared" si="34"/>
        <v>23315</v>
      </c>
      <c r="G341">
        <v>9608</v>
      </c>
      <c r="H341">
        <v>196593</v>
      </c>
      <c r="I341">
        <v>3375</v>
      </c>
      <c r="J341">
        <v>302</v>
      </c>
      <c r="K341" s="13">
        <f t="shared" si="29"/>
        <v>4.1862005263249624E-2</v>
      </c>
      <c r="L341">
        <v>4783</v>
      </c>
      <c r="M341" s="1">
        <f t="shared" si="31"/>
        <v>506</v>
      </c>
      <c r="N341" s="13">
        <f t="shared" si="32"/>
        <v>0.10579134434455363</v>
      </c>
    </row>
    <row r="342" spans="1:14" ht="15.75" x14ac:dyDescent="0.25">
      <c r="A342" s="6">
        <v>44242</v>
      </c>
      <c r="B342" s="1">
        <v>229679</v>
      </c>
      <c r="C342" s="7">
        <f t="shared" si="33"/>
        <v>163</v>
      </c>
      <c r="D342" s="7">
        <f t="shared" si="34"/>
        <v>23135</v>
      </c>
      <c r="G342">
        <v>9624</v>
      </c>
      <c r="H342">
        <v>196920</v>
      </c>
      <c r="I342">
        <v>3425</v>
      </c>
      <c r="J342">
        <v>301</v>
      </c>
      <c r="K342" s="13">
        <f t="shared" si="29"/>
        <v>4.1901958820789016E-2</v>
      </c>
      <c r="L342">
        <v>1852</v>
      </c>
      <c r="M342" s="1">
        <f t="shared" si="31"/>
        <v>163</v>
      </c>
      <c r="N342" s="13">
        <f t="shared" si="32"/>
        <v>8.8012958963282942E-2</v>
      </c>
    </row>
    <row r="343" spans="1:14" ht="15.75" x14ac:dyDescent="0.25">
      <c r="A343" s="6">
        <v>44243</v>
      </c>
      <c r="B343" s="1">
        <v>230747</v>
      </c>
      <c r="C343" s="7">
        <f t="shared" si="33"/>
        <v>1068</v>
      </c>
      <c r="D343" s="7">
        <f t="shared" si="34"/>
        <v>23500</v>
      </c>
      <c r="G343">
        <v>9671</v>
      </c>
      <c r="H343">
        <v>197576</v>
      </c>
      <c r="I343">
        <v>3421</v>
      </c>
      <c r="J343">
        <v>289</v>
      </c>
      <c r="K343" s="13">
        <f t="shared" si="29"/>
        <v>4.191170416083416E-2</v>
      </c>
      <c r="L343">
        <v>11091</v>
      </c>
      <c r="M343" s="1">
        <f t="shared" si="31"/>
        <v>1068</v>
      </c>
      <c r="N343" s="13">
        <f t="shared" si="32"/>
        <v>9.6294292669732218E-2</v>
      </c>
    </row>
    <row r="344" spans="1:14" ht="15.75" x14ac:dyDescent="0.25">
      <c r="A344" s="6">
        <v>44244</v>
      </c>
      <c r="B344" s="1">
        <v>232096</v>
      </c>
      <c r="C344" s="7">
        <f t="shared" si="33"/>
        <v>1349</v>
      </c>
      <c r="D344" s="7">
        <f t="shared" si="34"/>
        <v>24069</v>
      </c>
      <c r="G344">
        <v>9703</v>
      </c>
      <c r="H344">
        <v>198324</v>
      </c>
      <c r="I344">
        <v>3513</v>
      </c>
      <c r="J344">
        <v>284</v>
      </c>
      <c r="K344" s="13">
        <f t="shared" si="29"/>
        <v>4.1805976837170827E-2</v>
      </c>
      <c r="L344">
        <v>11604</v>
      </c>
      <c r="M344" s="1">
        <f t="shared" si="31"/>
        <v>1349</v>
      </c>
      <c r="N344" s="13">
        <f t="shared" si="32"/>
        <v>0.1162530162013099</v>
      </c>
    </row>
    <row r="345" spans="1:14" ht="15.75" x14ac:dyDescent="0.25">
      <c r="A345" s="6">
        <v>44245</v>
      </c>
      <c r="B345" s="1">
        <v>233342</v>
      </c>
      <c r="C345" s="7">
        <f t="shared" si="33"/>
        <v>1246</v>
      </c>
      <c r="D345" s="7">
        <f t="shared" si="34"/>
        <v>24710</v>
      </c>
      <c r="G345">
        <v>9744</v>
      </c>
      <c r="H345">
        <v>198888</v>
      </c>
      <c r="I345">
        <v>3613</v>
      </c>
      <c r="J345">
        <v>296</v>
      </c>
      <c r="K345" s="13">
        <f t="shared" si="29"/>
        <v>4.1758448971895332E-2</v>
      </c>
      <c r="L345">
        <v>11545</v>
      </c>
      <c r="M345" s="1">
        <f t="shared" si="31"/>
        <v>1246</v>
      </c>
      <c r="N345" s="13">
        <f t="shared" si="32"/>
        <v>0.1079255088783023</v>
      </c>
    </row>
    <row r="346" spans="1:14" ht="15.75" x14ac:dyDescent="0.25">
      <c r="A346" s="6">
        <v>44246</v>
      </c>
      <c r="B346" s="1">
        <v>234428</v>
      </c>
      <c r="C346" s="7">
        <f t="shared" si="33"/>
        <v>1086</v>
      </c>
      <c r="D346" s="7">
        <f t="shared" si="34"/>
        <v>25010</v>
      </c>
      <c r="G346">
        <v>9786</v>
      </c>
      <c r="H346">
        <v>199632</v>
      </c>
      <c r="I346">
        <v>3704</v>
      </c>
      <c r="J346">
        <v>300</v>
      </c>
      <c r="K346" s="13">
        <f t="shared" si="29"/>
        <v>4.1744160253894588E-2</v>
      </c>
      <c r="L346">
        <v>10926</v>
      </c>
      <c r="M346" s="1">
        <f t="shared" si="31"/>
        <v>1086</v>
      </c>
      <c r="N346" s="13">
        <f t="shared" si="32"/>
        <v>9.9395936298736956E-2</v>
      </c>
    </row>
    <row r="347" spans="1:14" ht="15.75" x14ac:dyDescent="0.25">
      <c r="A347" s="6">
        <v>44247</v>
      </c>
      <c r="B347" s="1">
        <v>235891</v>
      </c>
      <c r="C347" s="7">
        <f t="shared" si="33"/>
        <v>1463</v>
      </c>
      <c r="D347" s="7">
        <f t="shared" si="34"/>
        <v>26092</v>
      </c>
      <c r="G347">
        <v>9821</v>
      </c>
      <c r="H347">
        <v>199978</v>
      </c>
      <c r="I347">
        <v>3775</v>
      </c>
      <c r="J347">
        <v>316</v>
      </c>
      <c r="K347" s="13">
        <f t="shared" si="29"/>
        <v>4.1633635874196134E-2</v>
      </c>
      <c r="L347">
        <v>13303</v>
      </c>
      <c r="M347" s="1">
        <f t="shared" si="31"/>
        <v>1463</v>
      </c>
      <c r="N347" s="13">
        <f t="shared" si="32"/>
        <v>0.1099751935653612</v>
      </c>
    </row>
    <row r="348" spans="1:14" ht="15.75" x14ac:dyDescent="0.25">
      <c r="A348" s="6">
        <v>44248</v>
      </c>
      <c r="B348" s="1">
        <v>236439</v>
      </c>
      <c r="C348" s="7">
        <f t="shared" si="33"/>
        <v>548</v>
      </c>
      <c r="D348" s="7">
        <f t="shared" si="34"/>
        <v>26462</v>
      </c>
      <c r="G348">
        <v>9839</v>
      </c>
      <c r="H348">
        <v>200138</v>
      </c>
      <c r="I348">
        <v>3846</v>
      </c>
      <c r="J348">
        <v>316</v>
      </c>
      <c r="K348" s="13">
        <f t="shared" si="29"/>
        <v>4.1613270230376545E-2</v>
      </c>
      <c r="L348">
        <v>5696</v>
      </c>
      <c r="M348" s="1">
        <f t="shared" si="31"/>
        <v>548</v>
      </c>
      <c r="N348" s="13">
        <f t="shared" si="32"/>
        <v>9.6207865168539325E-2</v>
      </c>
    </row>
    <row r="349" spans="1:14" ht="15.75" x14ac:dyDescent="0.25">
      <c r="A349" s="6">
        <v>44249</v>
      </c>
      <c r="B349" s="1">
        <v>236666</v>
      </c>
      <c r="C349" s="7">
        <f t="shared" si="33"/>
        <v>227</v>
      </c>
      <c r="D349" s="7">
        <f t="shared" si="34"/>
        <v>26560</v>
      </c>
      <c r="G349">
        <v>9854</v>
      </c>
      <c r="H349">
        <v>200252</v>
      </c>
      <c r="I349">
        <v>3880</v>
      </c>
      <c r="J349">
        <v>321</v>
      </c>
      <c r="K349" s="13">
        <f t="shared" si="29"/>
        <v>4.1636737004892975E-2</v>
      </c>
      <c r="L349">
        <v>2792</v>
      </c>
      <c r="M349" s="1">
        <f t="shared" si="31"/>
        <v>227</v>
      </c>
      <c r="N349" s="13">
        <f t="shared" si="32"/>
        <v>8.1303724928366766E-2</v>
      </c>
    </row>
    <row r="350" spans="1:14" ht="15.75" x14ac:dyDescent="0.25">
      <c r="A350" s="6">
        <v>44250</v>
      </c>
      <c r="B350" s="1">
        <v>238591</v>
      </c>
      <c r="C350" s="7">
        <f t="shared" si="33"/>
        <v>1925</v>
      </c>
      <c r="D350" s="7">
        <f t="shared" si="34"/>
        <v>27629</v>
      </c>
      <c r="G350">
        <v>9933</v>
      </c>
      <c r="H350">
        <v>201029</v>
      </c>
      <c r="I350">
        <v>3933</v>
      </c>
      <c r="J350">
        <v>334</v>
      </c>
      <c r="K350" s="13">
        <f t="shared" si="29"/>
        <v>4.1631914028609628E-2</v>
      </c>
      <c r="L350">
        <v>13695</v>
      </c>
      <c r="M350" s="1">
        <f t="shared" si="31"/>
        <v>1925</v>
      </c>
      <c r="N350" s="13">
        <f t="shared" si="32"/>
        <v>0.14056224899598393</v>
      </c>
    </row>
    <row r="351" spans="1:14" ht="15.75" x14ac:dyDescent="0.25">
      <c r="A351" s="6">
        <v>44251</v>
      </c>
      <c r="B351" s="1">
        <v>240391</v>
      </c>
      <c r="C351" s="7">
        <f t="shared" si="33"/>
        <v>1800</v>
      </c>
      <c r="D351" s="7">
        <f t="shared" si="34"/>
        <v>28913</v>
      </c>
      <c r="G351">
        <v>9978</v>
      </c>
      <c r="H351">
        <v>201500</v>
      </c>
      <c r="I351">
        <v>4037</v>
      </c>
      <c r="J351">
        <v>349</v>
      </c>
      <c r="K351" s="13">
        <f t="shared" si="29"/>
        <v>4.15073775640519E-2</v>
      </c>
      <c r="L351">
        <v>13026</v>
      </c>
      <c r="M351" s="1">
        <f t="shared" si="31"/>
        <v>1800</v>
      </c>
      <c r="N351" s="13">
        <f t="shared" si="32"/>
        <v>0.13818516812528789</v>
      </c>
    </row>
    <row r="352" spans="1:14" ht="15.75" x14ac:dyDescent="0.25">
      <c r="A352" s="6">
        <v>44252</v>
      </c>
      <c r="B352" s="1">
        <v>242124</v>
      </c>
      <c r="C352" s="7">
        <f t="shared" si="33"/>
        <v>1733</v>
      </c>
      <c r="D352" s="7">
        <f t="shared" si="34"/>
        <v>30093</v>
      </c>
      <c r="G352">
        <v>10026</v>
      </c>
      <c r="H352">
        <v>202005</v>
      </c>
      <c r="I352">
        <v>4202</v>
      </c>
      <c r="J352">
        <v>369</v>
      </c>
      <c r="K352" s="13">
        <f t="shared" si="29"/>
        <v>4.140853446994102E-2</v>
      </c>
      <c r="L352">
        <v>12066</v>
      </c>
      <c r="M352" s="1">
        <f t="shared" si="31"/>
        <v>1733</v>
      </c>
      <c r="N352" s="13">
        <f t="shared" si="32"/>
        <v>0.14362671970827118</v>
      </c>
    </row>
  </sheetData>
  <conditionalFormatting sqref="E6 F4:F6 E7:F32 F32:F44 E33:E44">
    <cfRule type="cellIs" dxfId="8" priority="5" operator="greaterThan">
      <formula>E3</formula>
    </cfRule>
  </conditionalFormatting>
  <conditionalFormatting sqref="A13:A352">
    <cfRule type="timePeriod" dxfId="7" priority="4" timePeriod="today">
      <formula>FLOOR(A13,1)=TODAY()</formula>
    </cfRule>
  </conditionalFormatting>
  <conditionalFormatting sqref="E45:F45">
    <cfRule type="cellIs" dxfId="6" priority="7" operator="greaterThan">
      <formula>E44</formula>
    </cfRule>
  </conditionalFormatting>
  <conditionalFormatting sqref="F46:F179">
    <cfRule type="cellIs" dxfId="5" priority="3" operator="greaterThan">
      <formula>F45</formula>
    </cfRule>
  </conditionalFormatting>
  <conditionalFormatting sqref="E46:E179">
    <cfRule type="cellIs" dxfId="4" priority="2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2021-02-25T10:17:04Z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