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K132" i="1" l="1"/>
  <c r="F132" i="1"/>
  <c r="E132" i="1"/>
  <c r="D132" i="1"/>
  <c r="C132" i="1"/>
  <c r="N132" i="1"/>
  <c r="K131" i="1" l="1"/>
  <c r="F131" i="1"/>
  <c r="E131" i="1"/>
  <c r="D131" i="1"/>
  <c r="C131" i="1"/>
  <c r="N131" i="1"/>
  <c r="N130" i="1" l="1"/>
  <c r="K130" i="1"/>
  <c r="E130" i="1"/>
  <c r="D130" i="1"/>
  <c r="C130" i="1"/>
  <c r="F130" i="1" s="1"/>
  <c r="F129" i="1" l="1"/>
  <c r="E129" i="1"/>
  <c r="D129" i="1"/>
  <c r="C129" i="1"/>
  <c r="K129" i="1"/>
  <c r="N129" i="1"/>
  <c r="F128" i="1" l="1"/>
  <c r="E128" i="1"/>
  <c r="D128" i="1"/>
  <c r="C128" i="1"/>
  <c r="K128" i="1"/>
  <c r="N128" i="1"/>
  <c r="E127" i="1" l="1"/>
  <c r="D127" i="1"/>
  <c r="C127" i="1"/>
  <c r="F127" i="1" s="1"/>
  <c r="K127" i="1"/>
  <c r="N127" i="1"/>
  <c r="K126" i="1" l="1"/>
  <c r="F126" i="1"/>
  <c r="E126" i="1"/>
  <c r="D126" i="1"/>
  <c r="C126" i="1"/>
  <c r="N126" i="1"/>
  <c r="K125" i="1" l="1"/>
  <c r="N125" i="1"/>
  <c r="F125" i="1"/>
  <c r="E125" i="1"/>
  <c r="D125" i="1"/>
  <c r="C125" i="1"/>
  <c r="K124" i="1" l="1"/>
  <c r="F124" i="1"/>
  <c r="E124" i="1"/>
  <c r="D124" i="1"/>
  <c r="C124" i="1"/>
  <c r="N124" i="1"/>
  <c r="E123" i="1" l="1"/>
  <c r="D123" i="1"/>
  <c r="C123" i="1"/>
  <c r="F123" i="1" s="1"/>
  <c r="K123" i="1"/>
  <c r="N123" i="1"/>
  <c r="N122" i="1" l="1"/>
  <c r="K122" i="1"/>
  <c r="F122" i="1"/>
  <c r="E122" i="1"/>
  <c r="D122" i="1"/>
  <c r="C122" i="1"/>
  <c r="F121" i="1" l="1"/>
  <c r="E121" i="1"/>
  <c r="D121" i="1"/>
  <c r="C121" i="1"/>
  <c r="K121" i="1"/>
  <c r="N121" i="1"/>
  <c r="E120" i="1" l="1"/>
  <c r="D120" i="1"/>
  <c r="C120" i="1"/>
  <c r="F120" i="1" s="1"/>
  <c r="K120" i="1"/>
  <c r="N120" i="1"/>
  <c r="F119" i="1" l="1"/>
  <c r="E119" i="1"/>
  <c r="D119" i="1"/>
  <c r="C119" i="1"/>
  <c r="K119" i="1"/>
  <c r="N119" i="1"/>
  <c r="E118" i="1" l="1"/>
  <c r="D118" i="1"/>
  <c r="C118" i="1"/>
  <c r="F118" i="1" s="1"/>
  <c r="K118" i="1"/>
  <c r="N118" i="1"/>
  <c r="F117" i="1" l="1"/>
  <c r="E117" i="1"/>
  <c r="D117" i="1"/>
  <c r="C117" i="1"/>
  <c r="K117" i="1"/>
  <c r="N117" i="1"/>
  <c r="K116" i="1" l="1"/>
  <c r="F116" i="1"/>
  <c r="E116" i="1"/>
  <c r="D116" i="1"/>
  <c r="C116" i="1"/>
  <c r="N116" i="1"/>
  <c r="K115" i="1" l="1"/>
  <c r="F115" i="1"/>
  <c r="E115" i="1"/>
  <c r="D115" i="1"/>
  <c r="C115" i="1"/>
  <c r="N115" i="1"/>
  <c r="C114" i="1" l="1"/>
  <c r="F114" i="1" s="1"/>
  <c r="D114" i="1"/>
  <c r="E114" i="1"/>
  <c r="K114" i="1"/>
  <c r="N114" i="1"/>
  <c r="K113" i="1" l="1"/>
  <c r="N113" i="1"/>
  <c r="F113" i="1"/>
  <c r="E113" i="1"/>
  <c r="D113" i="1"/>
  <c r="C113" i="1"/>
  <c r="K112" i="1" l="1"/>
  <c r="F112" i="1"/>
  <c r="E112" i="1"/>
  <c r="D112" i="1"/>
  <c r="C112" i="1"/>
  <c r="N112" i="1"/>
  <c r="F111" i="1" l="1"/>
  <c r="E111" i="1"/>
  <c r="D111" i="1"/>
  <c r="C111" i="1"/>
  <c r="K111" i="1"/>
  <c r="N111" i="1"/>
  <c r="F110" i="1" l="1"/>
  <c r="E110" i="1"/>
  <c r="D110" i="1"/>
  <c r="C110" i="1"/>
  <c r="K110" i="1"/>
  <c r="N110" i="1"/>
  <c r="C109" i="1" l="1"/>
  <c r="F109" i="1" s="1"/>
  <c r="D109" i="1"/>
  <c r="E109" i="1"/>
  <c r="K109" i="1"/>
  <c r="N109" i="1"/>
  <c r="N108" i="1" l="1"/>
  <c r="K108" i="1"/>
  <c r="F108" i="1"/>
  <c r="E108" i="1"/>
  <c r="D108" i="1"/>
  <c r="C108" i="1"/>
  <c r="C107" i="1" l="1"/>
  <c r="D107" i="1"/>
  <c r="E107" i="1"/>
  <c r="K107" i="1"/>
  <c r="N107" i="1"/>
  <c r="K106" i="1" l="1"/>
  <c r="E106" i="1"/>
  <c r="D106" i="1"/>
  <c r="C106" i="1"/>
  <c r="F107" i="1" s="1"/>
  <c r="N106" i="1"/>
  <c r="K105" i="1" l="1"/>
  <c r="E105" i="1"/>
  <c r="D105" i="1"/>
  <c r="C105" i="1"/>
  <c r="F106" i="1" s="1"/>
  <c r="N105" i="1"/>
  <c r="C104" i="1" l="1"/>
  <c r="D104" i="1"/>
  <c r="E104" i="1"/>
  <c r="K104" i="1"/>
  <c r="N104" i="1"/>
  <c r="F105" i="1" l="1"/>
  <c r="K103" i="1"/>
  <c r="E103" i="1"/>
  <c r="D103" i="1"/>
  <c r="C103" i="1"/>
  <c r="N103" i="1"/>
  <c r="F104" i="1" l="1"/>
  <c r="K102" i="1"/>
  <c r="E102" i="1"/>
  <c r="D102" i="1"/>
  <c r="C102" i="1"/>
  <c r="N102" i="1"/>
  <c r="F103" i="1" l="1"/>
  <c r="K101" i="1"/>
  <c r="E101" i="1"/>
  <c r="D101" i="1"/>
  <c r="C101" i="1"/>
  <c r="N101" i="1"/>
  <c r="F102" i="1" l="1"/>
  <c r="K100" i="1"/>
  <c r="E100" i="1"/>
  <c r="D100" i="1"/>
  <c r="C100" i="1"/>
  <c r="N100" i="1"/>
  <c r="F101" i="1" l="1"/>
  <c r="N99" i="1"/>
  <c r="K99" i="1"/>
  <c r="E99" i="1"/>
  <c r="D99" i="1"/>
  <c r="C99" i="1"/>
  <c r="F100" i="1" s="1"/>
  <c r="K98" i="1" l="1"/>
  <c r="E98" i="1"/>
  <c r="D98" i="1"/>
  <c r="C98" i="1"/>
  <c r="F99" i="1" s="1"/>
  <c r="N98" i="1"/>
  <c r="C97" i="1" l="1"/>
  <c r="F98" i="1" s="1"/>
  <c r="D97" i="1"/>
  <c r="E97" i="1"/>
  <c r="K97" i="1"/>
  <c r="N97" i="1"/>
  <c r="N96" i="1" l="1"/>
  <c r="K96" i="1"/>
  <c r="E96" i="1"/>
  <c r="D96" i="1"/>
  <c r="C96" i="1"/>
  <c r="F97" i="1" l="1"/>
  <c r="E95" i="1"/>
  <c r="D95" i="1"/>
  <c r="C95" i="1"/>
  <c r="K95" i="1"/>
  <c r="N95" i="1"/>
  <c r="F96" i="1" l="1"/>
  <c r="C94" i="1"/>
  <c r="F95" i="1" s="1"/>
  <c r="D94" i="1"/>
  <c r="E94" i="1"/>
  <c r="K94" i="1"/>
  <c r="N94" i="1"/>
  <c r="K93" i="1" l="1"/>
  <c r="N93" i="1"/>
  <c r="E93" i="1"/>
  <c r="D93" i="1"/>
  <c r="C93" i="1"/>
  <c r="F94" i="1" l="1"/>
  <c r="E92" i="1"/>
  <c r="D92" i="1"/>
  <c r="C92" i="1"/>
  <c r="K92" i="1"/>
  <c r="N92" i="1"/>
  <c r="F93" i="1" l="1"/>
  <c r="C91" i="1"/>
  <c r="K91" i="1"/>
  <c r="N91" i="1"/>
  <c r="F92" i="1" l="1"/>
  <c r="K90" i="1"/>
  <c r="E90" i="1"/>
  <c r="E91" i="1"/>
  <c r="D90" i="1"/>
  <c r="D91" i="1"/>
  <c r="C90" i="1"/>
  <c r="F91" i="1" s="1"/>
  <c r="N90" i="1"/>
  <c r="K89" i="1" l="1"/>
  <c r="E89" i="1"/>
  <c r="D89" i="1"/>
  <c r="C89" i="1"/>
  <c r="N89" i="1"/>
  <c r="F90" i="1" l="1"/>
  <c r="N88" i="1"/>
  <c r="K88" i="1"/>
  <c r="N87" i="1"/>
  <c r="E88" i="1"/>
  <c r="D88" i="1"/>
  <c r="C88" i="1"/>
  <c r="F89" i="1" s="1"/>
  <c r="K87" i="1" l="1"/>
  <c r="E87" i="1"/>
  <c r="D87" i="1"/>
  <c r="C87" i="1"/>
  <c r="F88" i="1" s="1"/>
  <c r="N86" i="1" l="1"/>
  <c r="K86" i="1"/>
  <c r="E86" i="1"/>
  <c r="D86" i="1"/>
  <c r="C86" i="1"/>
  <c r="F87" i="1" s="1"/>
  <c r="N85" i="1" l="1"/>
  <c r="K85" i="1"/>
  <c r="E85" i="1"/>
  <c r="D85" i="1"/>
  <c r="C85" i="1"/>
  <c r="F86" i="1" s="1"/>
  <c r="K84" i="1" l="1"/>
  <c r="E84" i="1"/>
  <c r="D84" i="1"/>
  <c r="C84" i="1"/>
  <c r="F85" i="1" s="1"/>
  <c r="N84" i="1"/>
  <c r="K83" i="1" l="1"/>
  <c r="E83" i="1"/>
  <c r="D83" i="1"/>
  <c r="C83" i="1"/>
  <c r="F84" i="1" s="1"/>
  <c r="K82" i="1" l="1"/>
  <c r="N82" i="1"/>
  <c r="E82" i="1"/>
  <c r="D82" i="1"/>
  <c r="C82" i="1"/>
  <c r="F83" i="1" s="1"/>
  <c r="N81" i="1" l="1"/>
  <c r="C81" i="1"/>
  <c r="F82" i="1" s="1"/>
  <c r="D81" i="1"/>
  <c r="E81" i="1"/>
  <c r="K81" i="1"/>
  <c r="E80" i="1" l="1"/>
  <c r="D80" i="1"/>
  <c r="C80" i="1"/>
  <c r="F81" i="1" s="1"/>
  <c r="K80" i="1"/>
  <c r="N80" i="1"/>
  <c r="E79" i="1" l="1"/>
  <c r="D79" i="1"/>
  <c r="C79" i="1"/>
  <c r="F80" i="1" s="1"/>
  <c r="K79" i="1"/>
  <c r="N79" i="1"/>
  <c r="N78" i="1" l="1"/>
  <c r="K78" i="1"/>
  <c r="E78" i="1"/>
  <c r="D78" i="1"/>
  <c r="C78" i="1"/>
  <c r="F79" i="1" s="1"/>
  <c r="E77" i="1" l="1"/>
  <c r="D77" i="1"/>
  <c r="C77" i="1"/>
  <c r="K77" i="1"/>
  <c r="N77" i="1"/>
  <c r="F78" i="1" l="1"/>
  <c r="C76" i="1"/>
  <c r="D76" i="1"/>
  <c r="K76" i="1"/>
  <c r="N76" i="1"/>
  <c r="F77" i="1" l="1"/>
  <c r="K75" i="1"/>
  <c r="E75" i="1"/>
  <c r="E76" i="1"/>
  <c r="D75" i="1"/>
  <c r="C75" i="1"/>
  <c r="F76" i="1" s="1"/>
  <c r="N75" i="1"/>
  <c r="K74" i="1" l="1"/>
  <c r="E74" i="1"/>
  <c r="D74" i="1"/>
  <c r="C74" i="1"/>
  <c r="F75" i="1" s="1"/>
  <c r="N74" i="1"/>
  <c r="K73" i="1" l="1"/>
  <c r="E73" i="1"/>
  <c r="D73" i="1"/>
  <c r="C73" i="1"/>
  <c r="F74" i="1" s="1"/>
  <c r="N73" i="1"/>
  <c r="K72" i="1" l="1"/>
  <c r="E72" i="1"/>
  <c r="D72" i="1"/>
  <c r="C72" i="1"/>
  <c r="F73" i="1" s="1"/>
  <c r="N72" i="1"/>
  <c r="N71" i="1" l="1"/>
  <c r="K70" i="1"/>
  <c r="K71" i="1"/>
  <c r="C70" i="1"/>
  <c r="C71" i="1"/>
  <c r="F72" i="1" s="1"/>
  <c r="E70" i="1"/>
  <c r="E71" i="1"/>
  <c r="D70" i="1"/>
  <c r="D71" i="1"/>
  <c r="F71" i="1" l="1"/>
  <c r="E69" i="1"/>
  <c r="D69" i="1"/>
  <c r="C69" i="1"/>
  <c r="K69" i="1"/>
  <c r="N69" i="1"/>
  <c r="F70" i="1" l="1"/>
  <c r="K68" i="1"/>
  <c r="E68" i="1"/>
  <c r="D68" i="1"/>
  <c r="C68" i="1"/>
  <c r="N68" i="1"/>
  <c r="E67" i="1"/>
  <c r="C67" i="1"/>
  <c r="K67" i="1"/>
  <c r="N67" i="1"/>
  <c r="F68" i="1" l="1"/>
  <c r="F69" i="1"/>
  <c r="K66" i="1"/>
  <c r="E66" i="1"/>
  <c r="D66" i="1"/>
  <c r="D67" i="1"/>
  <c r="C66" i="1"/>
  <c r="F67" i="1" s="1"/>
  <c r="N66" i="1"/>
  <c r="K65" i="1" l="1"/>
  <c r="E65" i="1"/>
  <c r="D65" i="1"/>
  <c r="C65" i="1"/>
  <c r="F66" i="1" s="1"/>
  <c r="M65" i="1" l="1"/>
  <c r="N65" i="1" s="1"/>
  <c r="K64" i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<sst xmlns="http://schemas.openxmlformats.org/spreadsheetml/2006/main" count="38" uniqueCount="16">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</sst>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</cellXfs>
  <cellStyles count="2">
    <cellStyle name="Normal" xfId="0" builtinId="0"/>
    <cellStyle name="Percent" xfId="1" builtinId="5"/>
  </cellStyles>
  <dxfs count="10"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tabSelected="1" workbookViewId="0">
      <pane ySplit="1" topLeftCell="A128" activePane="bottomLeft" state="frozen"/>
      <selection pane="bottomLeft" activeCell="J133" sqref="J133"/>
    </sheetView>
  </sheetViews>
  <sheetFormatPr defaultRowHeight="15" x14ac:dyDescent="0.25"/>
  <cols>
    <col min="1" max="1" width="10.140625" bestFit="1" customWidth="1"/>
    <col min="2" max="2" width="11.7109375" style="1" customWidth="1"/>
    <col min="3" max="3" width="10.140625" customWidth="1"/>
    <col min="5" max="5" width="11.7109375" customWidth="1"/>
    <col min="6" max="6" width="15.85546875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</row>
    <row r="17" spans="1:12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</row>
    <row r="18" spans="1:12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90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31" si="7">G18/B18</f>
        <v>1.5105740181268883E-2</v>
      </c>
    </row>
    <row r="19" spans="1:12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</row>
    <row r="20" spans="1:12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</row>
    <row r="21" spans="1:12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</row>
    <row r="22" spans="1:12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</row>
    <row r="23" spans="1:12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</row>
    <row r="24" spans="1:12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</row>
    <row r="25" spans="1:12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</row>
    <row r="26" spans="1:12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</row>
    <row r="27" spans="1:12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</row>
    <row r="28" spans="1:12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</row>
    <row r="29" spans="1:12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</row>
    <row r="30" spans="1:12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</row>
    <row r="31" spans="1:12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</row>
    <row r="32" spans="1:12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ref="K32:K132" si="8">G32/B32</f>
        <v>4.2360060514372161E-2</v>
      </c>
    </row>
    <row r="33" spans="1:11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8"/>
        <v>4.296296296296296E-2</v>
      </c>
    </row>
    <row r="34" spans="1:11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8"/>
        <v>4.6715328467153282E-2</v>
      </c>
    </row>
    <row r="35" spans="1:11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8"/>
        <v>4.9088359046283309E-2</v>
      </c>
    </row>
    <row r="36" spans="1:11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8"/>
        <v>4.8192771084337352E-2</v>
      </c>
    </row>
    <row r="37" spans="1:11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8"/>
        <v>4.7500000000000001E-2</v>
      </c>
    </row>
    <row r="38" spans="1:11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8"/>
        <v>4.8463356973995272E-2</v>
      </c>
    </row>
    <row r="39" spans="1:11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8"/>
        <v>4.6697038724373578E-2</v>
      </c>
    </row>
    <row r="40" spans="1:11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8"/>
        <v>4.6979865771812082E-2</v>
      </c>
    </row>
    <row r="41" spans="1:11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8"/>
        <v>4.6286329386437029E-2</v>
      </c>
    </row>
    <row r="42" spans="1:11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8"/>
        <v>4.6153846153846156E-2</v>
      </c>
    </row>
    <row r="43" spans="1:11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8"/>
        <v>4.78515625E-2</v>
      </c>
    </row>
    <row r="44" spans="1:11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8"/>
        <v>4.7402005469462168E-2</v>
      </c>
    </row>
    <row r="45" spans="1:11" ht="15.75" x14ac:dyDescent="0.25">
      <c r="A45" s="6">
        <v>43945</v>
      </c>
      <c r="B45" s="1">
        <v>1188</v>
      </c>
      <c r="C45" s="7">
        <f t="shared" ref="C45:C132" si="9">B45-B44</f>
        <v>91</v>
      </c>
      <c r="D45" s="1">
        <f t="shared" si="6"/>
        <v>941</v>
      </c>
      <c r="E45" s="5">
        <f t="shared" ref="E45:F132" si="10">B45/B44</f>
        <v>1.0829535095715588</v>
      </c>
      <c r="F45" s="5">
        <f t="shared" si="10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8"/>
        <v>4.5454545454545456E-2</v>
      </c>
    </row>
    <row r="46" spans="1:11" ht="15.75" x14ac:dyDescent="0.25">
      <c r="A46" s="6">
        <v>43946</v>
      </c>
      <c r="B46" s="1">
        <v>1247</v>
      </c>
      <c r="C46" s="7">
        <f t="shared" si="9"/>
        <v>59</v>
      </c>
      <c r="D46" s="7">
        <f t="shared" si="6"/>
        <v>995</v>
      </c>
      <c r="E46" s="5">
        <f t="shared" si="10"/>
        <v>1.0496632996632997</v>
      </c>
      <c r="F46" s="5">
        <f t="shared" si="10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8"/>
        <v>4.4105854049719326E-2</v>
      </c>
    </row>
    <row r="47" spans="1:11" ht="15.75" x14ac:dyDescent="0.25">
      <c r="A47" s="6">
        <v>43947</v>
      </c>
      <c r="B47" s="1">
        <v>1300</v>
      </c>
      <c r="C47" s="7">
        <f t="shared" si="9"/>
        <v>53</v>
      </c>
      <c r="D47" s="7">
        <f t="shared" si="6"/>
        <v>1039</v>
      </c>
      <c r="E47" s="5">
        <f t="shared" si="10"/>
        <v>1.0425020048115476</v>
      </c>
      <c r="F47" s="5">
        <f t="shared" si="10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8"/>
        <v>4.3076923076923075E-2</v>
      </c>
    </row>
    <row r="48" spans="1:11" ht="15.75" x14ac:dyDescent="0.25">
      <c r="A48" s="6">
        <v>43948</v>
      </c>
      <c r="B48" s="1">
        <v>1363</v>
      </c>
      <c r="C48" s="7">
        <f t="shared" si="9"/>
        <v>63</v>
      </c>
      <c r="D48" s="7">
        <f t="shared" si="6"/>
        <v>1099</v>
      </c>
      <c r="E48" s="5">
        <f t="shared" si="10"/>
        <v>1.0484615384615386</v>
      </c>
      <c r="F48" s="5">
        <f t="shared" si="10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8"/>
        <v>4.2553191489361701E-2</v>
      </c>
    </row>
    <row r="49" spans="1:12" ht="15.75" x14ac:dyDescent="0.25">
      <c r="A49" s="6">
        <v>43949</v>
      </c>
      <c r="B49" s="1">
        <v>1399</v>
      </c>
      <c r="C49" s="7">
        <f t="shared" si="9"/>
        <v>36</v>
      </c>
      <c r="D49" s="7">
        <f t="shared" si="6"/>
        <v>1119</v>
      </c>
      <c r="E49" s="5">
        <f t="shared" si="10"/>
        <v>1.0264123257520177</v>
      </c>
      <c r="F49" s="5">
        <f t="shared" si="10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8"/>
        <v>4.1458184417441028E-2</v>
      </c>
      <c r="L49" s="21"/>
    </row>
    <row r="50" spans="1:12" ht="15.75" x14ac:dyDescent="0.25">
      <c r="A50" s="6">
        <v>43950</v>
      </c>
      <c r="B50" s="1">
        <v>1447</v>
      </c>
      <c r="C50" s="7">
        <f t="shared" si="9"/>
        <v>48</v>
      </c>
      <c r="D50" s="7">
        <f t="shared" si="6"/>
        <v>1140</v>
      </c>
      <c r="E50" s="5">
        <f t="shared" si="10"/>
        <v>1.0343102215868478</v>
      </c>
      <c r="F50" s="5">
        <f t="shared" si="10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si="8"/>
        <v>4.42294402211472E-2</v>
      </c>
    </row>
    <row r="51" spans="1:12" ht="15.75" x14ac:dyDescent="0.25">
      <c r="A51" s="6">
        <v>43951</v>
      </c>
      <c r="B51" s="1">
        <v>1506</v>
      </c>
      <c r="C51" s="7">
        <f t="shared" si="9"/>
        <v>59</v>
      </c>
      <c r="D51" s="7">
        <f t="shared" si="6"/>
        <v>1174</v>
      </c>
      <c r="E51" s="5">
        <f t="shared" si="10"/>
        <v>1.04077401520387</v>
      </c>
      <c r="F51" s="5">
        <f t="shared" si="10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8"/>
        <v>4.3824701195219126E-2</v>
      </c>
    </row>
    <row r="52" spans="1:12" ht="15.75" x14ac:dyDescent="0.25">
      <c r="A52" s="6">
        <v>43952</v>
      </c>
      <c r="B52" s="1">
        <v>1555</v>
      </c>
      <c r="C52" s="7">
        <f t="shared" si="9"/>
        <v>49</v>
      </c>
      <c r="D52" s="7">
        <f t="shared" si="6"/>
        <v>1211</v>
      </c>
      <c r="E52" s="5">
        <f t="shared" si="10"/>
        <v>1.0325365205843293</v>
      </c>
      <c r="F52" s="5">
        <f t="shared" si="10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8"/>
        <v>4.3729903536977491E-2</v>
      </c>
    </row>
    <row r="53" spans="1:12" ht="15.75" x14ac:dyDescent="0.25">
      <c r="A53" s="6">
        <v>43953</v>
      </c>
      <c r="B53" s="1">
        <v>1594</v>
      </c>
      <c r="C53" s="7">
        <f t="shared" si="9"/>
        <v>39</v>
      </c>
      <c r="D53" s="7">
        <f t="shared" si="6"/>
        <v>1235</v>
      </c>
      <c r="E53" s="5">
        <f t="shared" si="10"/>
        <v>1.02508038585209</v>
      </c>
      <c r="F53" s="5">
        <f t="shared" si="10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8"/>
        <v>4.51693851944793E-2</v>
      </c>
    </row>
    <row r="54" spans="1:12" ht="15.75" x14ac:dyDescent="0.25">
      <c r="A54" s="6">
        <v>43954</v>
      </c>
      <c r="B54" s="1">
        <v>1618</v>
      </c>
      <c r="C54" s="7">
        <f t="shared" si="9"/>
        <v>24</v>
      </c>
      <c r="D54" s="7">
        <f t="shared" si="6"/>
        <v>1237</v>
      </c>
      <c r="E54" s="5">
        <f t="shared" si="10"/>
        <v>1.015056461731493</v>
      </c>
      <c r="F54" s="5">
        <f t="shared" si="10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8"/>
        <v>4.5117428924598267E-2</v>
      </c>
    </row>
    <row r="55" spans="1:12" ht="15.75" x14ac:dyDescent="0.25">
      <c r="A55" s="6">
        <v>43955</v>
      </c>
      <c r="B55" s="1">
        <v>1652</v>
      </c>
      <c r="C55" s="7">
        <f t="shared" si="9"/>
        <v>34</v>
      </c>
      <c r="D55" s="7">
        <f t="shared" si="6"/>
        <v>1253</v>
      </c>
      <c r="E55" s="5">
        <f t="shared" si="10"/>
        <v>1.0210135970333745</v>
      </c>
      <c r="F55" s="5">
        <f t="shared" si="10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8"/>
        <v>4.7215496368038741E-2</v>
      </c>
    </row>
    <row r="56" spans="1:12" ht="15.75" x14ac:dyDescent="0.25">
      <c r="A56" s="6">
        <v>43956</v>
      </c>
      <c r="B56" s="1">
        <v>1704</v>
      </c>
      <c r="C56" s="7">
        <f t="shared" si="9"/>
        <v>52</v>
      </c>
      <c r="D56" s="7">
        <f t="shared" si="6"/>
        <v>1282</v>
      </c>
      <c r="E56" s="5">
        <f t="shared" si="10"/>
        <v>1.0314769975786926</v>
      </c>
      <c r="F56" s="5">
        <f t="shared" si="10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8"/>
        <v>4.6948356807511735E-2</v>
      </c>
    </row>
    <row r="57" spans="1:12" ht="15.75" x14ac:dyDescent="0.25">
      <c r="A57" s="6">
        <v>43957</v>
      </c>
      <c r="B57" s="1">
        <v>1778</v>
      </c>
      <c r="C57" s="7">
        <f t="shared" si="9"/>
        <v>74</v>
      </c>
      <c r="D57" s="7">
        <f t="shared" si="6"/>
        <v>1352</v>
      </c>
      <c r="E57" s="5">
        <f t="shared" si="10"/>
        <v>1.0434272300469483</v>
      </c>
      <c r="F57" s="5">
        <f t="shared" si="10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8"/>
        <v>4.7244094488188976E-2</v>
      </c>
    </row>
    <row r="58" spans="1:12" ht="15.75" x14ac:dyDescent="0.25">
      <c r="A58" s="6">
        <v>43958</v>
      </c>
      <c r="B58" s="1">
        <v>1829</v>
      </c>
      <c r="C58" s="7">
        <f t="shared" si="9"/>
        <v>51</v>
      </c>
      <c r="D58" s="7">
        <f t="shared" si="6"/>
        <v>1361</v>
      </c>
      <c r="E58" s="5">
        <f t="shared" si="10"/>
        <v>1.0286839145106861</v>
      </c>
      <c r="F58" s="5">
        <f t="shared" si="10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8"/>
        <v>4.5926735921268454E-2</v>
      </c>
    </row>
    <row r="59" spans="1:12" ht="15.75" x14ac:dyDescent="0.25">
      <c r="A59" s="6">
        <v>43959</v>
      </c>
      <c r="B59" s="1">
        <v>1872</v>
      </c>
      <c r="C59" s="7">
        <f t="shared" si="9"/>
        <v>43</v>
      </c>
      <c r="D59" s="7">
        <f t="shared" si="6"/>
        <v>1385</v>
      </c>
      <c r="E59" s="5">
        <f t="shared" si="10"/>
        <v>1.0235101148168397</v>
      </c>
      <c r="F59" s="5">
        <f t="shared" si="10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8"/>
        <v>4.5940170940170943E-2</v>
      </c>
    </row>
    <row r="60" spans="1:12" ht="15.75" x14ac:dyDescent="0.25">
      <c r="A60" s="6">
        <v>43960</v>
      </c>
      <c r="B60" s="1">
        <v>1921</v>
      </c>
      <c r="C60" s="7">
        <f t="shared" si="9"/>
        <v>49</v>
      </c>
      <c r="D60" s="7">
        <f t="shared" si="6"/>
        <v>1409</v>
      </c>
      <c r="E60" s="5">
        <f t="shared" si="10"/>
        <v>1.0261752136752136</v>
      </c>
      <c r="F60" s="5">
        <f t="shared" si="10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8"/>
        <v>4.6850598646538261E-2</v>
      </c>
    </row>
    <row r="61" spans="1:12" ht="15.75" x14ac:dyDescent="0.25">
      <c r="A61" s="6">
        <v>43961</v>
      </c>
      <c r="B61" s="1">
        <v>1965</v>
      </c>
      <c r="C61" s="7">
        <f t="shared" si="9"/>
        <v>44</v>
      </c>
      <c r="D61" s="7">
        <f t="shared" si="6"/>
        <v>1430</v>
      </c>
      <c r="E61" s="5">
        <f t="shared" si="10"/>
        <v>1.0229047371160853</v>
      </c>
      <c r="F61" s="5">
        <f t="shared" si="10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8"/>
        <v>4.6310432569974552E-2</v>
      </c>
    </row>
    <row r="62" spans="1:12" ht="15.75" x14ac:dyDescent="0.25">
      <c r="A62" s="6">
        <v>43962</v>
      </c>
      <c r="B62" s="1">
        <v>1990</v>
      </c>
      <c r="C62" s="7">
        <f t="shared" si="9"/>
        <v>25</v>
      </c>
      <c r="D62" s="7">
        <f t="shared" si="6"/>
        <v>1436</v>
      </c>
      <c r="E62" s="5">
        <f t="shared" si="10"/>
        <v>1.0127226463104326</v>
      </c>
      <c r="F62" s="5">
        <f t="shared" si="10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8"/>
        <v>4.6733668341708542E-2</v>
      </c>
    </row>
    <row r="63" spans="1:12" ht="15.75" x14ac:dyDescent="0.25">
      <c r="A63" s="6">
        <v>43963</v>
      </c>
      <c r="B63" s="1">
        <v>2023</v>
      </c>
      <c r="C63" s="7">
        <f t="shared" si="9"/>
        <v>33</v>
      </c>
      <c r="D63" s="7">
        <f t="shared" si="6"/>
        <v>1452</v>
      </c>
      <c r="E63" s="5">
        <f t="shared" si="10"/>
        <v>1.0165829145728644</v>
      </c>
      <c r="F63" s="5">
        <f t="shared" si="10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8"/>
        <v>4.695996045477014E-2</v>
      </c>
    </row>
    <row r="64" spans="1:12" ht="15.75" x14ac:dyDescent="0.25">
      <c r="A64" s="6">
        <v>43964</v>
      </c>
      <c r="B64" s="24">
        <v>2069</v>
      </c>
      <c r="C64" s="7">
        <f t="shared" si="9"/>
        <v>46</v>
      </c>
      <c r="D64" s="7">
        <f t="shared" si="6"/>
        <v>1474</v>
      </c>
      <c r="E64" s="5">
        <f t="shared" si="10"/>
        <v>1.022738507167573</v>
      </c>
      <c r="F64" s="5">
        <f t="shared" si="10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8"/>
        <v>4.6399226679555337E-2</v>
      </c>
    </row>
    <row r="65" spans="1:14" ht="15.75" x14ac:dyDescent="0.25">
      <c r="A65" s="6">
        <v>43965</v>
      </c>
      <c r="B65" s="1">
        <v>2100</v>
      </c>
      <c r="C65" s="7">
        <f t="shared" si="9"/>
        <v>31</v>
      </c>
      <c r="D65" s="7">
        <f t="shared" si="6"/>
        <v>1480</v>
      </c>
      <c r="E65" s="5">
        <f t="shared" si="10"/>
        <v>1.0149830836152731</v>
      </c>
      <c r="F65" s="5">
        <f t="shared" si="10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8"/>
        <v>4.7142857142857146E-2</v>
      </c>
      <c r="L65">
        <v>1611</v>
      </c>
      <c r="M65">
        <f>C65</f>
        <v>31</v>
      </c>
      <c r="N65" s="22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9"/>
        <v>38</v>
      </c>
      <c r="D66" s="7">
        <f t="shared" si="6"/>
        <v>1491</v>
      </c>
      <c r="E66" s="5">
        <f t="shared" si="10"/>
        <v>1.0180952380952382</v>
      </c>
      <c r="F66" s="5">
        <f t="shared" si="10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8"/>
        <v>4.7708138447146865E-2</v>
      </c>
      <c r="L66">
        <v>1608</v>
      </c>
      <c r="M66">
        <v>38</v>
      </c>
      <c r="N66" s="22">
        <f t="shared" ref="N66:N132" si="11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9"/>
        <v>37</v>
      </c>
      <c r="D67" s="7">
        <f t="shared" si="6"/>
        <v>1497</v>
      </c>
      <c r="E67" s="5">
        <f t="shared" si="10"/>
        <v>1.0173058933582788</v>
      </c>
      <c r="F67" s="5">
        <f t="shared" si="10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8"/>
        <v>4.8275862068965517E-2</v>
      </c>
      <c r="L67">
        <v>1161</v>
      </c>
      <c r="M67">
        <v>37</v>
      </c>
      <c r="N67" s="22">
        <f t="shared" si="11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9"/>
        <v>36</v>
      </c>
      <c r="D68" s="7">
        <f t="shared" si="6"/>
        <v>1505</v>
      </c>
      <c r="E68" s="5">
        <f t="shared" si="10"/>
        <v>1.0165517241379309</v>
      </c>
      <c r="F68" s="5">
        <f t="shared" si="10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8"/>
        <v>4.8846675712347354E-2</v>
      </c>
      <c r="L68">
        <v>1094</v>
      </c>
      <c r="M68">
        <v>36</v>
      </c>
      <c r="N68" s="22">
        <f t="shared" si="11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9"/>
        <v>24</v>
      </c>
      <c r="D69" s="7">
        <f t="shared" si="6"/>
        <v>1513</v>
      </c>
      <c r="E69" s="5">
        <f t="shared" si="10"/>
        <v>1.010854816824966</v>
      </c>
      <c r="F69" s="5">
        <f t="shared" si="10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8"/>
        <v>4.9217002237136466E-2</v>
      </c>
      <c r="L69">
        <v>362</v>
      </c>
      <c r="M69">
        <v>24</v>
      </c>
      <c r="N69" s="22">
        <f t="shared" si="11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9"/>
        <v>24</v>
      </c>
      <c r="D70" s="7">
        <f t="shared" si="6"/>
        <v>1501</v>
      </c>
      <c r="E70" s="5">
        <f t="shared" si="10"/>
        <v>1.0107382550335571</v>
      </c>
      <c r="F70" s="5">
        <f t="shared" si="10"/>
        <v>1</v>
      </c>
      <c r="G70" s="8">
        <v>112</v>
      </c>
      <c r="H70" s="8">
        <v>646</v>
      </c>
      <c r="J70" s="4">
        <v>36</v>
      </c>
      <c r="K70" s="13">
        <f t="shared" si="8"/>
        <v>4.9579459938025677E-2</v>
      </c>
      <c r="N70" s="22"/>
    </row>
    <row r="71" spans="1:14" ht="15.75" x14ac:dyDescent="0.25">
      <c r="A71" s="6">
        <v>43971</v>
      </c>
      <c r="B71" s="1">
        <v>2292</v>
      </c>
      <c r="C71" s="7">
        <f t="shared" si="9"/>
        <v>33</v>
      </c>
      <c r="D71" s="7">
        <f t="shared" si="6"/>
        <v>1492</v>
      </c>
      <c r="E71" s="5">
        <f t="shared" ref="E71:E132" si="12">B71/B70</f>
        <v>1.0146082337317397</v>
      </c>
      <c r="F71" s="5">
        <f t="shared" si="10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8"/>
        <v>5.06108202443281E-2</v>
      </c>
      <c r="L71">
        <v>1432</v>
      </c>
      <c r="M71" s="4">
        <v>33</v>
      </c>
      <c r="N71" s="22">
        <f t="shared" si="11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9"/>
        <v>39</v>
      </c>
      <c r="D72" s="7">
        <f t="shared" si="6"/>
        <v>1484</v>
      </c>
      <c r="E72" s="5">
        <f t="shared" si="12"/>
        <v>1.0170157068062826</v>
      </c>
      <c r="F72" s="5">
        <f t="shared" si="10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8"/>
        <v>5.1480051480051477E-2</v>
      </c>
      <c r="L72">
        <v>1912</v>
      </c>
      <c r="M72">
        <v>39</v>
      </c>
      <c r="N72" s="22">
        <f t="shared" si="11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9"/>
        <v>41</v>
      </c>
      <c r="D73" s="7">
        <f t="shared" si="6"/>
        <v>1478</v>
      </c>
      <c r="E73" s="5">
        <f t="shared" si="12"/>
        <v>1.0175890175890177</v>
      </c>
      <c r="F73" s="5">
        <f t="shared" si="10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8"/>
        <v>5.2698145025295108E-2</v>
      </c>
      <c r="L73">
        <v>1450</v>
      </c>
      <c r="M73">
        <v>41</v>
      </c>
      <c r="N73" s="22">
        <f t="shared" si="11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9"/>
        <v>36</v>
      </c>
      <c r="D74" s="7">
        <f t="shared" si="6"/>
        <v>1474</v>
      </c>
      <c r="E74" s="5">
        <f t="shared" si="12"/>
        <v>1.0151770657672849</v>
      </c>
      <c r="F74" s="5">
        <f t="shared" si="10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8"/>
        <v>5.232558139534884E-2</v>
      </c>
      <c r="L74">
        <v>1605</v>
      </c>
      <c r="M74">
        <v>36</v>
      </c>
      <c r="N74" s="22">
        <f t="shared" si="11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9"/>
        <v>19</v>
      </c>
      <c r="D75" s="7">
        <f t="shared" si="6"/>
        <v>1457</v>
      </c>
      <c r="E75" s="5">
        <f t="shared" si="12"/>
        <v>1.007890365448505</v>
      </c>
      <c r="F75" s="5">
        <f t="shared" si="10"/>
        <v>0.52777777777777779</v>
      </c>
      <c r="G75" s="8">
        <v>130</v>
      </c>
      <c r="H75" s="8">
        <v>840</v>
      </c>
      <c r="K75" s="13">
        <f t="shared" si="8"/>
        <v>5.3564070869386075E-2</v>
      </c>
      <c r="L75">
        <v>886</v>
      </c>
      <c r="M75">
        <v>19</v>
      </c>
      <c r="N75" s="22">
        <f t="shared" si="11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9"/>
        <v>6</v>
      </c>
      <c r="D76" s="7">
        <f t="shared" si="6"/>
        <v>1441</v>
      </c>
      <c r="E76" s="5">
        <f t="shared" si="12"/>
        <v>1.0024721878862795</v>
      </c>
      <c r="F76" s="5">
        <f t="shared" si="10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8"/>
        <v>5.3431976983148374E-2</v>
      </c>
      <c r="L76">
        <v>443</v>
      </c>
      <c r="M76">
        <v>6</v>
      </c>
      <c r="N76" s="22">
        <f t="shared" si="11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9"/>
        <v>10</v>
      </c>
      <c r="D77" s="7">
        <f t="shared" si="6"/>
        <v>1433</v>
      </c>
      <c r="E77" s="5">
        <f t="shared" si="12"/>
        <v>1.0041101520756268</v>
      </c>
      <c r="F77" s="5">
        <f t="shared" si="10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8"/>
        <v>5.3213262382316821E-2</v>
      </c>
      <c r="L77">
        <v>295</v>
      </c>
      <c r="M77">
        <v>10</v>
      </c>
      <c r="N77" s="22">
        <f t="shared" si="11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9"/>
        <v>17</v>
      </c>
      <c r="D78" s="7">
        <f t="shared" si="6"/>
        <v>1415</v>
      </c>
      <c r="E78" s="5">
        <f t="shared" si="12"/>
        <v>1.0069586573884568</v>
      </c>
      <c r="F78" s="5">
        <f t="shared" si="10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8"/>
        <v>5.4065040650406501E-2</v>
      </c>
      <c r="L78">
        <v>1557</v>
      </c>
      <c r="M78">
        <v>17</v>
      </c>
      <c r="N78" s="22">
        <f t="shared" si="11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9"/>
        <v>17</v>
      </c>
      <c r="D79" s="7">
        <f t="shared" si="6"/>
        <v>1378</v>
      </c>
      <c r="E79" s="5">
        <f t="shared" si="12"/>
        <v>1.006910569105691</v>
      </c>
      <c r="F79" s="5">
        <f t="shared" si="10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8"/>
        <v>5.4097698829228907E-2</v>
      </c>
      <c r="L79">
        <v>1273</v>
      </c>
      <c r="M79">
        <v>17</v>
      </c>
      <c r="N79" s="22">
        <f t="shared" si="11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9"/>
        <v>8</v>
      </c>
      <c r="D80" s="7">
        <f t="shared" si="6"/>
        <v>1333</v>
      </c>
      <c r="E80" s="5">
        <f t="shared" si="12"/>
        <v>1.0032297133629391</v>
      </c>
      <c r="F80" s="5">
        <f t="shared" si="10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8"/>
        <v>5.4728370221327968E-2</v>
      </c>
      <c r="L80">
        <v>1725</v>
      </c>
      <c r="M80">
        <v>8</v>
      </c>
      <c r="N80" s="22">
        <f t="shared" si="11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9"/>
        <v>14</v>
      </c>
      <c r="D81" s="7">
        <f t="shared" si="6"/>
        <v>1296</v>
      </c>
      <c r="E81" s="5">
        <f t="shared" si="12"/>
        <v>1.0056338028169014</v>
      </c>
      <c r="F81" s="5">
        <f t="shared" si="10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8"/>
        <v>5.5622248899559822E-2</v>
      </c>
      <c r="L81">
        <v>1353</v>
      </c>
      <c r="M81">
        <v>14</v>
      </c>
      <c r="N81" s="23">
        <f t="shared" si="11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9"/>
        <v>14</v>
      </c>
      <c r="D82" s="7">
        <f t="shared" si="6"/>
        <v>1299</v>
      </c>
      <c r="E82" s="5">
        <f t="shared" si="12"/>
        <v>1.0056022408963585</v>
      </c>
      <c r="F82" s="5">
        <f t="shared" si="10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si="8"/>
        <v>5.5710306406685235E-2</v>
      </c>
      <c r="L82">
        <v>606</v>
      </c>
      <c r="M82">
        <v>14</v>
      </c>
      <c r="N82" s="23">
        <f t="shared" si="11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9"/>
        <v>6</v>
      </c>
      <c r="D83" s="7">
        <f t="shared" si="6"/>
        <v>1289</v>
      </c>
      <c r="E83" s="5">
        <f t="shared" si="12"/>
        <v>1.0023875845602865</v>
      </c>
      <c r="F83" s="5">
        <f t="shared" si="10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8"/>
        <v>5.5577610162763004E-2</v>
      </c>
      <c r="L83" t="s">
        <v>15</v>
      </c>
      <c r="M83">
        <v>6</v>
      </c>
      <c r="N83" s="23"/>
    </row>
    <row r="84" spans="1:14" ht="15.75" x14ac:dyDescent="0.25">
      <c r="A84" s="6">
        <v>43984</v>
      </c>
      <c r="B84" s="1">
        <v>2538</v>
      </c>
      <c r="C84" s="7">
        <f t="shared" si="9"/>
        <v>19</v>
      </c>
      <c r="D84" s="7">
        <f t="shared" si="6"/>
        <v>1271</v>
      </c>
      <c r="E84" s="5">
        <f t="shared" si="12"/>
        <v>1.0075426756649464</v>
      </c>
      <c r="F84" s="5">
        <f t="shared" si="10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8"/>
        <v>5.6737588652482268E-2</v>
      </c>
      <c r="L84">
        <v>1220</v>
      </c>
      <c r="M84">
        <v>19</v>
      </c>
      <c r="N84" s="23">
        <f t="shared" si="11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9"/>
        <v>22</v>
      </c>
      <c r="D85" s="7">
        <f t="shared" si="6"/>
        <v>1208</v>
      </c>
      <c r="E85" s="5">
        <f t="shared" si="12"/>
        <v>1.0086682427107958</v>
      </c>
      <c r="F85" s="5">
        <f t="shared" si="10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8"/>
        <v>5.7031249999999999E-2</v>
      </c>
      <c r="L85">
        <v>1347</v>
      </c>
      <c r="M85">
        <v>22</v>
      </c>
      <c r="N85" s="23">
        <f t="shared" si="11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9"/>
        <v>33</v>
      </c>
      <c r="D86" s="7">
        <f t="shared" si="6"/>
        <v>1124</v>
      </c>
      <c r="E86" s="5">
        <f t="shared" si="12"/>
        <v>1.012890625</v>
      </c>
      <c r="F86" s="5">
        <f t="shared" si="10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8"/>
        <v>5.6691091399922872E-2</v>
      </c>
      <c r="L86">
        <v>1174</v>
      </c>
      <c r="M86">
        <v>25</v>
      </c>
      <c r="N86" s="23">
        <f t="shared" si="11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9"/>
        <v>34</v>
      </c>
      <c r="D87" s="7">
        <f t="shared" si="6"/>
        <v>1078</v>
      </c>
      <c r="E87" s="5">
        <f t="shared" si="12"/>
        <v>1.0131122252217508</v>
      </c>
      <c r="F87" s="5">
        <f t="shared" si="10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8"/>
        <v>6.0525314046440806E-2</v>
      </c>
      <c r="N87" s="2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9"/>
        <v>41</v>
      </c>
      <c r="D88" s="7">
        <f t="shared" si="6"/>
        <v>980</v>
      </c>
      <c r="E88" s="5">
        <f t="shared" si="12"/>
        <v>1.0156071564522269</v>
      </c>
      <c r="F88" s="5">
        <f t="shared" si="10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8"/>
        <v>5.9970014992503748E-2</v>
      </c>
      <c r="L88">
        <v>1196</v>
      </c>
      <c r="M88">
        <v>41</v>
      </c>
      <c r="N88" s="23">
        <f t="shared" si="11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9"/>
        <v>43</v>
      </c>
      <c r="D89" s="7">
        <f t="shared" si="6"/>
        <v>1006</v>
      </c>
      <c r="E89" s="5">
        <f t="shared" si="12"/>
        <v>1.0161169415292355</v>
      </c>
      <c r="F89" s="5">
        <f t="shared" si="10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8"/>
        <v>5.901881224640354E-2</v>
      </c>
      <c r="L89">
        <v>816</v>
      </c>
      <c r="M89">
        <v>43</v>
      </c>
      <c r="N89" s="23">
        <f t="shared" si="11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9"/>
        <v>16</v>
      </c>
      <c r="D90" s="7">
        <f t="shared" si="6"/>
        <v>1019</v>
      </c>
      <c r="E90" s="5">
        <f t="shared" si="12"/>
        <v>1.0059018812246403</v>
      </c>
      <c r="F90" s="5">
        <f t="shared" si="10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8"/>
        <v>5.8672533920058674E-2</v>
      </c>
      <c r="L90">
        <v>427</v>
      </c>
      <c r="M90">
        <v>16</v>
      </c>
      <c r="N90" s="23">
        <f t="shared" si="11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9"/>
        <v>83</v>
      </c>
      <c r="D91" s="7">
        <f t="shared" ref="D91:D106" si="13">B91-SUM(G91:H91)</f>
        <v>1059</v>
      </c>
      <c r="E91" s="5">
        <f t="shared" si="12"/>
        <v>1.0304363769710305</v>
      </c>
      <c r="F91" s="5">
        <f t="shared" si="10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8"/>
        <v>5.8362989323843414E-2</v>
      </c>
      <c r="L91">
        <v>1405</v>
      </c>
      <c r="M91">
        <v>83</v>
      </c>
      <c r="N91" s="23">
        <f t="shared" si="11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9"/>
        <v>79</v>
      </c>
      <c r="D92" s="7">
        <f t="shared" si="13"/>
        <v>1099</v>
      </c>
      <c r="E92" s="5">
        <f t="shared" si="12"/>
        <v>1.0281138790035587</v>
      </c>
      <c r="F92" s="5">
        <f t="shared" si="10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8"/>
        <v>5.7805469020422294E-2</v>
      </c>
      <c r="L92">
        <v>1777</v>
      </c>
      <c r="M92">
        <v>79</v>
      </c>
      <c r="N92" s="23">
        <f t="shared" si="11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9"/>
        <v>104</v>
      </c>
      <c r="D93" s="7">
        <f t="shared" si="13"/>
        <v>1162</v>
      </c>
      <c r="E93" s="5">
        <f t="shared" si="12"/>
        <v>1.0359986154378678</v>
      </c>
      <c r="F93" s="5">
        <f t="shared" si="10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8"/>
        <v>5.5796859338456399E-2</v>
      </c>
      <c r="L93">
        <v>2308</v>
      </c>
      <c r="M93">
        <v>104</v>
      </c>
      <c r="N93" s="23">
        <f t="shared" si="11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9"/>
        <v>93</v>
      </c>
      <c r="D94" s="7">
        <f t="shared" si="13"/>
        <v>1230</v>
      </c>
      <c r="E94" s="5">
        <f t="shared" si="12"/>
        <v>1.0310725025058469</v>
      </c>
      <c r="F94" s="5">
        <f t="shared" si="10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8"/>
        <v>5.4439403758911209E-2</v>
      </c>
      <c r="L94">
        <v>2640</v>
      </c>
      <c r="M94">
        <v>93</v>
      </c>
      <c r="N94" s="23">
        <f t="shared" si="11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9"/>
        <v>105</v>
      </c>
      <c r="D95" s="7">
        <f t="shared" si="13"/>
        <v>1303</v>
      </c>
      <c r="E95" s="5">
        <f t="shared" si="12"/>
        <v>1.0340246273493194</v>
      </c>
      <c r="F95" s="5">
        <f t="shared" si="10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8"/>
        <v>5.3901598245064242E-2</v>
      </c>
      <c r="L95">
        <v>2642</v>
      </c>
      <c r="M95">
        <v>105</v>
      </c>
      <c r="N95" s="23">
        <f t="shared" si="11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9"/>
        <v>75</v>
      </c>
      <c r="D96" s="7">
        <f t="shared" si="13"/>
        <v>1371</v>
      </c>
      <c r="E96" s="5">
        <f t="shared" si="12"/>
        <v>1.0235036038859291</v>
      </c>
      <c r="F96" s="5">
        <f t="shared" si="10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8"/>
        <v>5.2663808940600125E-2</v>
      </c>
      <c r="L96">
        <v>1975</v>
      </c>
      <c r="M96">
        <v>75</v>
      </c>
      <c r="N96" s="23">
        <f t="shared" si="11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9"/>
        <v>24</v>
      </c>
      <c r="D97" s="7">
        <f t="shared" si="13"/>
        <v>1386</v>
      </c>
      <c r="E97" s="5">
        <f t="shared" si="12"/>
        <v>1.0073484384568279</v>
      </c>
      <c r="F97" s="5">
        <f t="shared" si="10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8"/>
        <v>5.2887537993920972E-2</v>
      </c>
      <c r="L97">
        <v>1409</v>
      </c>
      <c r="M97">
        <v>24</v>
      </c>
      <c r="N97" s="23">
        <f t="shared" si="11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9"/>
        <v>51</v>
      </c>
      <c r="D98" s="7">
        <f t="shared" si="13"/>
        <v>1381</v>
      </c>
      <c r="E98" s="5">
        <f t="shared" si="12"/>
        <v>1.0155015197568389</v>
      </c>
      <c r="F98" s="5">
        <f t="shared" si="10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8"/>
        <v>5.267883867105657E-2</v>
      </c>
      <c r="L98">
        <v>1794</v>
      </c>
      <c r="M98">
        <v>51</v>
      </c>
      <c r="N98" s="23">
        <f t="shared" si="11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9"/>
        <v>112</v>
      </c>
      <c r="D99" s="7">
        <f t="shared" si="13"/>
        <v>1455</v>
      </c>
      <c r="E99" s="5">
        <f t="shared" si="12"/>
        <v>1.033522897336127</v>
      </c>
      <c r="F99" s="5">
        <f t="shared" si="10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8"/>
        <v>5.241818708369534E-2</v>
      </c>
      <c r="L99">
        <v>2045</v>
      </c>
      <c r="M99">
        <v>112</v>
      </c>
      <c r="N99" s="23">
        <f t="shared" si="11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9"/>
        <v>89</v>
      </c>
      <c r="D100" s="7">
        <f t="shared" si="13"/>
        <v>1478</v>
      </c>
      <c r="E100" s="5">
        <f t="shared" si="12"/>
        <v>1.0257746886765131</v>
      </c>
      <c r="F100" s="5">
        <f t="shared" si="10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8"/>
        <v>5.1948051948051951E-2</v>
      </c>
      <c r="L100">
        <v>2054</v>
      </c>
      <c r="M100">
        <v>89</v>
      </c>
      <c r="N100" s="23">
        <f t="shared" si="11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9"/>
        <v>132</v>
      </c>
      <c r="D101" s="7">
        <f t="shared" si="13"/>
        <v>1543</v>
      </c>
      <c r="E101" s="5">
        <f t="shared" si="12"/>
        <v>1.0372670807453417</v>
      </c>
      <c r="F101" s="5">
        <f t="shared" si="10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8"/>
        <v>5.1714752313554706E-2</v>
      </c>
      <c r="L101">
        <v>2104</v>
      </c>
      <c r="M101">
        <v>132</v>
      </c>
      <c r="N101" s="23">
        <f t="shared" si="11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9"/>
        <v>81</v>
      </c>
      <c r="D102" s="7">
        <f t="shared" si="13"/>
        <v>1554</v>
      </c>
      <c r="E102" s="5">
        <f t="shared" si="12"/>
        <v>1.0220468154599891</v>
      </c>
      <c r="F102" s="5">
        <f t="shared" si="10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8"/>
        <v>5.1398135818908119E-2</v>
      </c>
      <c r="L102">
        <v>2371</v>
      </c>
      <c r="M102">
        <v>81</v>
      </c>
      <c r="N102" s="23">
        <f t="shared" si="11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9"/>
        <v>117</v>
      </c>
      <c r="D103" s="7">
        <f t="shared" si="13"/>
        <v>1646</v>
      </c>
      <c r="E103" s="5">
        <f t="shared" si="12"/>
        <v>1.0311584553928095</v>
      </c>
      <c r="F103" s="5">
        <f t="shared" si="10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8"/>
        <v>5.1394628099173556E-2</v>
      </c>
      <c r="L103">
        <v>1360</v>
      </c>
      <c r="M103">
        <v>117</v>
      </c>
      <c r="N103" s="23">
        <f t="shared" si="11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9"/>
        <v>33</v>
      </c>
      <c r="D104" s="7">
        <f t="shared" si="13"/>
        <v>1632</v>
      </c>
      <c r="E104" s="5">
        <f t="shared" si="12"/>
        <v>1.0085227272727273</v>
      </c>
      <c r="F104" s="5">
        <f t="shared" si="10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8"/>
        <v>5.0960307298335471E-2</v>
      </c>
      <c r="L104">
        <v>566</v>
      </c>
      <c r="M104">
        <v>33</v>
      </c>
      <c r="N104" s="23">
        <f t="shared" si="11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9"/>
        <v>79</v>
      </c>
      <c r="D105" s="7">
        <f t="shared" si="13"/>
        <v>1606</v>
      </c>
      <c r="E105" s="5">
        <f t="shared" si="12"/>
        <v>1.0202304737516006</v>
      </c>
      <c r="F105" s="5">
        <f t="shared" si="10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8"/>
        <v>5.1957831325301206E-2</v>
      </c>
      <c r="L105">
        <v>2776</v>
      </c>
      <c r="M105">
        <v>79</v>
      </c>
      <c r="N105" s="23">
        <f t="shared" si="11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9"/>
        <v>130</v>
      </c>
      <c r="D106" s="7">
        <f t="shared" si="13"/>
        <v>1689</v>
      </c>
      <c r="E106" s="5">
        <f t="shared" si="12"/>
        <v>1.0326305220883534</v>
      </c>
      <c r="F106" s="5">
        <f t="shared" si="10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8"/>
        <v>5.0559066601847349E-2</v>
      </c>
      <c r="L106">
        <v>2946</v>
      </c>
      <c r="M106">
        <v>130</v>
      </c>
      <c r="N106" s="23">
        <f t="shared" si="11"/>
        <v>4.412763068567549E-2</v>
      </c>
    </row>
    <row r="107" spans="1:14" ht="15.75" x14ac:dyDescent="0.25">
      <c r="A107" s="6">
        <v>44007</v>
      </c>
      <c r="B107" s="1">
        <v>4242</v>
      </c>
      <c r="C107" s="7">
        <f t="shared" si="9"/>
        <v>128</v>
      </c>
      <c r="D107" s="7">
        <f t="shared" ref="D107:D132" si="14">B107-SUM(G107:H107)</f>
        <v>1770</v>
      </c>
      <c r="E107" s="5">
        <f t="shared" si="12"/>
        <v>1.0311132717549829</v>
      </c>
      <c r="F107" s="5">
        <f t="shared" si="10"/>
        <v>0.98461538461538467</v>
      </c>
      <c r="G107" s="8">
        <v>209</v>
      </c>
      <c r="H107" s="8">
        <v>2263</v>
      </c>
      <c r="I107">
        <v>390</v>
      </c>
      <c r="J107">
        <v>16</v>
      </c>
      <c r="K107" s="13">
        <f t="shared" si="8"/>
        <v>4.9269212635549273E-2</v>
      </c>
      <c r="L107">
        <v>3016</v>
      </c>
      <c r="M107">
        <v>128</v>
      </c>
      <c r="N107" s="23">
        <f t="shared" si="11"/>
        <v>4.2440318302387266E-2</v>
      </c>
    </row>
    <row r="108" spans="1:14" ht="15.75" x14ac:dyDescent="0.25">
      <c r="A108" s="6">
        <v>44008</v>
      </c>
      <c r="B108" s="1">
        <v>4408</v>
      </c>
      <c r="C108" s="7">
        <f t="shared" si="9"/>
        <v>166</v>
      </c>
      <c r="D108" s="7">
        <f t="shared" si="14"/>
        <v>1827</v>
      </c>
      <c r="E108" s="5">
        <f t="shared" si="12"/>
        <v>1.0391324846770391</v>
      </c>
      <c r="F108" s="5">
        <f t="shared" si="10"/>
        <v>1.296875</v>
      </c>
      <c r="G108" s="8">
        <v>211</v>
      </c>
      <c r="H108" s="8">
        <v>2370</v>
      </c>
      <c r="I108">
        <v>384</v>
      </c>
      <c r="J108">
        <v>16</v>
      </c>
      <c r="K108" s="13">
        <f t="shared" si="8"/>
        <v>4.7867513611615245E-2</v>
      </c>
      <c r="L108">
        <v>2775</v>
      </c>
      <c r="M108">
        <v>166</v>
      </c>
      <c r="N108" s="23">
        <f t="shared" si="11"/>
        <v>5.9819819819819819E-2</v>
      </c>
    </row>
    <row r="109" spans="1:14" ht="15.75" x14ac:dyDescent="0.25">
      <c r="A109" s="6">
        <v>44009</v>
      </c>
      <c r="B109" s="1">
        <v>4513</v>
      </c>
      <c r="C109" s="7">
        <f t="shared" si="9"/>
        <v>105</v>
      </c>
      <c r="D109" s="7">
        <f t="shared" si="14"/>
        <v>1841</v>
      </c>
      <c r="E109" s="5">
        <f t="shared" si="12"/>
        <v>1.023820326678766</v>
      </c>
      <c r="F109" s="5">
        <f t="shared" si="10"/>
        <v>0.63253012048192769</v>
      </c>
      <c r="G109" s="8">
        <v>215</v>
      </c>
      <c r="H109" s="8">
        <v>2457</v>
      </c>
      <c r="I109">
        <v>392</v>
      </c>
      <c r="J109">
        <v>18</v>
      </c>
      <c r="K109" s="13">
        <f t="shared" si="8"/>
        <v>4.7640150675825395E-2</v>
      </c>
      <c r="L109">
        <v>2750</v>
      </c>
      <c r="M109">
        <v>105</v>
      </c>
      <c r="N109" s="23">
        <f t="shared" si="11"/>
        <v>3.8181818181818185E-2</v>
      </c>
    </row>
    <row r="110" spans="1:14" ht="15.75" x14ac:dyDescent="0.25">
      <c r="A110" s="6">
        <v>44010</v>
      </c>
      <c r="B110" s="1">
        <v>4625</v>
      </c>
      <c r="C110" s="7">
        <f t="shared" si="9"/>
        <v>112</v>
      </c>
      <c r="D110" s="7">
        <f t="shared" si="14"/>
        <v>1934</v>
      </c>
      <c r="E110" s="5">
        <f t="shared" si="12"/>
        <v>1.0248171947706626</v>
      </c>
      <c r="F110" s="5">
        <f t="shared" si="10"/>
        <v>1.0666666666666667</v>
      </c>
      <c r="G110" s="8">
        <v>216</v>
      </c>
      <c r="H110" s="8">
        <v>2475</v>
      </c>
      <c r="I110">
        <v>423</v>
      </c>
      <c r="J110">
        <v>20</v>
      </c>
      <c r="K110" s="13">
        <f t="shared" si="8"/>
        <v>4.67027027027027E-2</v>
      </c>
      <c r="L110">
        <v>1528</v>
      </c>
      <c r="M110">
        <v>112</v>
      </c>
      <c r="N110" s="23">
        <f t="shared" si="11"/>
        <v>7.3298429319371722E-2</v>
      </c>
    </row>
    <row r="111" spans="1:14" ht="15.75" x14ac:dyDescent="0.25">
      <c r="A111" s="6">
        <v>44011</v>
      </c>
      <c r="B111" s="1">
        <v>4691</v>
      </c>
      <c r="C111" s="7">
        <f t="shared" si="9"/>
        <v>66</v>
      </c>
      <c r="D111" s="7">
        <f t="shared" si="14"/>
        <v>1964</v>
      </c>
      <c r="E111" s="5">
        <f t="shared" si="12"/>
        <v>1.0142702702702702</v>
      </c>
      <c r="F111" s="5">
        <f t="shared" si="10"/>
        <v>0.5892857142857143</v>
      </c>
      <c r="G111" s="8">
        <v>219</v>
      </c>
      <c r="H111" s="8">
        <v>2508</v>
      </c>
      <c r="I111">
        <v>423</v>
      </c>
      <c r="J111">
        <v>25</v>
      </c>
      <c r="K111" s="13">
        <f t="shared" si="8"/>
        <v>4.6685141760818588E-2</v>
      </c>
      <c r="L111">
        <v>1034</v>
      </c>
      <c r="M111">
        <v>66</v>
      </c>
      <c r="N111" s="23">
        <f t="shared" si="11"/>
        <v>6.3829787234042548E-2</v>
      </c>
    </row>
    <row r="112" spans="1:14" ht="15.75" x14ac:dyDescent="0.25">
      <c r="A112" s="6">
        <v>44012</v>
      </c>
      <c r="B112" s="1">
        <v>4831</v>
      </c>
      <c r="C112" s="7">
        <f t="shared" si="9"/>
        <v>140</v>
      </c>
      <c r="D112" s="7">
        <f t="shared" si="14"/>
        <v>2026</v>
      </c>
      <c r="E112" s="5">
        <f t="shared" si="12"/>
        <v>1.0298443828607973</v>
      </c>
      <c r="F112" s="5">
        <f t="shared" si="10"/>
        <v>2.1212121212121211</v>
      </c>
      <c r="G112" s="8">
        <v>223</v>
      </c>
      <c r="H112" s="8">
        <v>2582</v>
      </c>
      <c r="I112">
        <v>434</v>
      </c>
      <c r="J112">
        <v>31</v>
      </c>
      <c r="K112" s="13">
        <f t="shared" si="8"/>
        <v>4.6160215276340302E-2</v>
      </c>
      <c r="L112">
        <v>4525</v>
      </c>
      <c r="M112">
        <v>140</v>
      </c>
      <c r="N112" s="23">
        <f t="shared" si="11"/>
        <v>3.0939226519337018E-2</v>
      </c>
    </row>
    <row r="113" spans="1:14" ht="15.75" x14ac:dyDescent="0.25">
      <c r="A113" s="6">
        <v>44013</v>
      </c>
      <c r="B113" s="1">
        <v>4989</v>
      </c>
      <c r="C113" s="7">
        <f t="shared" si="9"/>
        <v>158</v>
      </c>
      <c r="D113" s="7">
        <f t="shared" si="14"/>
        <v>2083</v>
      </c>
      <c r="E113" s="5">
        <f t="shared" si="12"/>
        <v>1.0327054440074519</v>
      </c>
      <c r="F113" s="5">
        <f t="shared" si="10"/>
        <v>1.1285714285714286</v>
      </c>
      <c r="G113" s="8">
        <v>230</v>
      </c>
      <c r="H113" s="8">
        <v>2676</v>
      </c>
      <c r="I113">
        <v>435</v>
      </c>
      <c r="J113">
        <v>32</v>
      </c>
      <c r="K113" s="13">
        <f t="shared" si="8"/>
        <v>4.6101423130887956E-2</v>
      </c>
      <c r="L113">
        <v>3343</v>
      </c>
      <c r="M113">
        <v>158</v>
      </c>
      <c r="N113" s="23">
        <f t="shared" si="11"/>
        <v>4.7262937481304217E-2</v>
      </c>
    </row>
    <row r="114" spans="1:14" ht="15.75" x14ac:dyDescent="0.25">
      <c r="A114" s="6">
        <v>44014</v>
      </c>
      <c r="B114" s="1">
        <v>5154</v>
      </c>
      <c r="C114" s="7">
        <f t="shared" si="9"/>
        <v>165</v>
      </c>
      <c r="D114" s="7">
        <f t="shared" si="14"/>
        <v>2200</v>
      </c>
      <c r="E114" s="5">
        <f t="shared" si="12"/>
        <v>1.0330727600721588</v>
      </c>
      <c r="F114" s="5">
        <f t="shared" si="10"/>
        <v>1.0443037974683544</v>
      </c>
      <c r="G114" s="8">
        <v>232</v>
      </c>
      <c r="H114" s="8">
        <v>2722</v>
      </c>
      <c r="I114">
        <v>446</v>
      </c>
      <c r="J114">
        <v>32</v>
      </c>
      <c r="K114" s="13">
        <f t="shared" si="8"/>
        <v>4.5013581684128834E-2</v>
      </c>
      <c r="L114">
        <v>2896</v>
      </c>
      <c r="M114">
        <v>165</v>
      </c>
      <c r="N114" s="23">
        <f t="shared" si="11"/>
        <v>5.6975138121546962E-2</v>
      </c>
    </row>
    <row r="115" spans="1:14" ht="15.75" x14ac:dyDescent="0.25">
      <c r="A115" s="6">
        <v>44015</v>
      </c>
      <c r="B115" s="1">
        <v>5315</v>
      </c>
      <c r="C115" s="7">
        <f t="shared" si="9"/>
        <v>161</v>
      </c>
      <c r="D115" s="7">
        <f t="shared" si="14"/>
        <v>2281</v>
      </c>
      <c r="E115" s="5">
        <f t="shared" si="12"/>
        <v>1.0312378734963135</v>
      </c>
      <c r="F115" s="5">
        <f t="shared" si="10"/>
        <v>0.97575757575757571</v>
      </c>
      <c r="G115" s="8">
        <v>232</v>
      </c>
      <c r="H115" s="8">
        <v>2802</v>
      </c>
      <c r="I115">
        <v>443</v>
      </c>
      <c r="J115">
        <v>31</v>
      </c>
      <c r="K115" s="13">
        <f t="shared" si="8"/>
        <v>4.3650047036688615E-2</v>
      </c>
      <c r="L115">
        <v>3155</v>
      </c>
      <c r="M115">
        <v>161</v>
      </c>
      <c r="N115" s="23">
        <f t="shared" si="11"/>
        <v>5.103011093502377E-2</v>
      </c>
    </row>
    <row r="116" spans="1:14" ht="15.75" x14ac:dyDescent="0.25">
      <c r="A116" s="6">
        <v>44016</v>
      </c>
      <c r="B116" s="1">
        <v>5497</v>
      </c>
      <c r="C116" s="7">
        <f t="shared" si="9"/>
        <v>182</v>
      </c>
      <c r="D116" s="7">
        <f t="shared" si="14"/>
        <v>2366</v>
      </c>
      <c r="E116" s="5">
        <f t="shared" si="12"/>
        <v>1.0342427093132645</v>
      </c>
      <c r="F116" s="5">
        <f t="shared" si="10"/>
        <v>1.1304347826086956</v>
      </c>
      <c r="G116" s="8">
        <v>239</v>
      </c>
      <c r="H116" s="8">
        <v>2892</v>
      </c>
      <c r="I116">
        <v>450</v>
      </c>
      <c r="J116">
        <v>29</v>
      </c>
      <c r="K116" s="13">
        <f t="shared" si="8"/>
        <v>4.3478260869565216E-2</v>
      </c>
      <c r="L116">
        <v>2538</v>
      </c>
      <c r="M116">
        <v>182</v>
      </c>
      <c r="N116" s="23">
        <f t="shared" si="11"/>
        <v>7.1710007880220653E-2</v>
      </c>
    </row>
    <row r="117" spans="1:14" ht="15.75" x14ac:dyDescent="0.25">
      <c r="A117" s="6">
        <v>44017</v>
      </c>
      <c r="B117" s="1">
        <v>5677</v>
      </c>
      <c r="C117" s="7">
        <f t="shared" si="9"/>
        <v>180</v>
      </c>
      <c r="D117" s="7">
        <f t="shared" si="14"/>
        <v>2538</v>
      </c>
      <c r="E117" s="5">
        <f t="shared" si="12"/>
        <v>1.0327451337092959</v>
      </c>
      <c r="F117" s="5">
        <f t="shared" si="10"/>
        <v>0.98901098901098905</v>
      </c>
      <c r="G117" s="8">
        <v>241</v>
      </c>
      <c r="H117" s="8">
        <v>2898</v>
      </c>
      <c r="I117">
        <v>463</v>
      </c>
      <c r="J117">
        <v>29</v>
      </c>
      <c r="K117" s="13">
        <f t="shared" si="8"/>
        <v>4.2451999295402498E-2</v>
      </c>
      <c r="L117">
        <v>2591</v>
      </c>
      <c r="M117">
        <v>180</v>
      </c>
      <c r="N117" s="23">
        <f t="shared" si="11"/>
        <v>6.9471246622925517E-2</v>
      </c>
    </row>
    <row r="118" spans="1:14" ht="15.75" x14ac:dyDescent="0.25">
      <c r="A118" s="6">
        <v>44018</v>
      </c>
      <c r="B118" s="1">
        <v>5740</v>
      </c>
      <c r="C118" s="7">
        <f t="shared" si="9"/>
        <v>63</v>
      </c>
      <c r="D118" s="7">
        <f t="shared" si="14"/>
        <v>2579</v>
      </c>
      <c r="E118" s="5">
        <f t="shared" si="12"/>
        <v>1.0110974106041923</v>
      </c>
      <c r="F118" s="5">
        <f t="shared" si="10"/>
        <v>0.35</v>
      </c>
      <c r="G118" s="8">
        <v>246</v>
      </c>
      <c r="H118" s="8">
        <v>2915</v>
      </c>
      <c r="I118">
        <v>458</v>
      </c>
      <c r="J118">
        <v>28</v>
      </c>
      <c r="K118" s="13">
        <f t="shared" si="8"/>
        <v>4.2857142857142858E-2</v>
      </c>
      <c r="L118">
        <v>923</v>
      </c>
      <c r="M118">
        <v>63</v>
      </c>
      <c r="N118" s="23">
        <f t="shared" si="11"/>
        <v>6.8255687973997836E-2</v>
      </c>
    </row>
    <row r="119" spans="1:14" ht="15.75" x14ac:dyDescent="0.25">
      <c r="A119" s="6">
        <v>44019</v>
      </c>
      <c r="B119" s="1">
        <v>5914</v>
      </c>
      <c r="C119" s="7">
        <f t="shared" si="9"/>
        <v>174</v>
      </c>
      <c r="D119" s="7">
        <f t="shared" si="14"/>
        <v>2664</v>
      </c>
      <c r="E119" s="5">
        <f t="shared" si="12"/>
        <v>1.0303135888501742</v>
      </c>
      <c r="F119" s="5">
        <f t="shared" si="10"/>
        <v>2.7619047619047619</v>
      </c>
      <c r="G119" s="8">
        <v>250</v>
      </c>
      <c r="H119" s="8">
        <v>3000</v>
      </c>
      <c r="I119">
        <v>470</v>
      </c>
      <c r="J119">
        <v>29</v>
      </c>
      <c r="K119" s="13">
        <f t="shared" si="8"/>
        <v>4.2272573554277985E-2</v>
      </c>
      <c r="L119">
        <v>2775</v>
      </c>
      <c r="M119">
        <v>174</v>
      </c>
      <c r="N119" s="23">
        <f t="shared" si="11"/>
        <v>6.2702702702702701E-2</v>
      </c>
    </row>
    <row r="120" spans="1:14" ht="15.75" x14ac:dyDescent="0.25">
      <c r="A120" s="6">
        <v>44020</v>
      </c>
      <c r="B120" s="1">
        <v>6102</v>
      </c>
      <c r="C120" s="7">
        <f t="shared" si="9"/>
        <v>188</v>
      </c>
      <c r="D120" s="7">
        <f t="shared" si="14"/>
        <v>2811</v>
      </c>
      <c r="E120" s="5">
        <f t="shared" si="12"/>
        <v>1.0317889753128171</v>
      </c>
      <c r="F120" s="5">
        <f t="shared" si="10"/>
        <v>1.0804597701149425</v>
      </c>
      <c r="G120" s="8">
        <v>254</v>
      </c>
      <c r="H120" s="8">
        <v>3037</v>
      </c>
      <c r="I120">
        <v>483</v>
      </c>
      <c r="J120">
        <v>32</v>
      </c>
      <c r="K120" s="13">
        <f t="shared" si="8"/>
        <v>4.1625696492953133E-2</v>
      </c>
      <c r="L120">
        <v>3467</v>
      </c>
      <c r="M120">
        <v>188</v>
      </c>
      <c r="N120" s="23">
        <f t="shared" si="11"/>
        <v>5.4225555235073553E-2</v>
      </c>
    </row>
    <row r="121" spans="1:14" ht="15.75" x14ac:dyDescent="0.25">
      <c r="A121" s="6">
        <v>44021</v>
      </c>
      <c r="B121" s="1">
        <v>6342</v>
      </c>
      <c r="C121" s="7">
        <f t="shared" si="9"/>
        <v>240</v>
      </c>
      <c r="D121" s="7">
        <f t="shared" si="14"/>
        <v>2917</v>
      </c>
      <c r="E121" s="5">
        <f t="shared" si="12"/>
        <v>1.039331366764995</v>
      </c>
      <c r="F121" s="5">
        <f t="shared" si="10"/>
        <v>1.2765957446808511</v>
      </c>
      <c r="G121" s="8">
        <v>259</v>
      </c>
      <c r="H121" s="8">
        <v>3166</v>
      </c>
      <c r="I121">
        <v>498</v>
      </c>
      <c r="J121">
        <v>29</v>
      </c>
      <c r="K121" s="13">
        <f t="shared" si="8"/>
        <v>4.0838852097130243E-2</v>
      </c>
      <c r="L121">
        <v>4286</v>
      </c>
      <c r="M121">
        <v>240</v>
      </c>
      <c r="N121" s="23">
        <f t="shared" si="11"/>
        <v>5.5996266915538967E-2</v>
      </c>
    </row>
    <row r="122" spans="1:14" ht="15.75" x14ac:dyDescent="0.25">
      <c r="A122" s="6">
        <v>44022</v>
      </c>
      <c r="B122" s="1">
        <v>6672</v>
      </c>
      <c r="C122" s="7">
        <f t="shared" si="9"/>
        <v>330</v>
      </c>
      <c r="D122" s="7">
        <f t="shared" si="14"/>
        <v>3181</v>
      </c>
      <c r="E122" s="5">
        <f t="shared" si="12"/>
        <v>1.0520340586565753</v>
      </c>
      <c r="F122" s="5">
        <f t="shared" si="10"/>
        <v>1.375</v>
      </c>
      <c r="G122" s="8">
        <v>262</v>
      </c>
      <c r="H122" s="8">
        <v>3229</v>
      </c>
      <c r="I122">
        <v>525</v>
      </c>
      <c r="J122">
        <v>28</v>
      </c>
      <c r="K122" s="13">
        <f t="shared" si="8"/>
        <v>3.9268585131894483E-2</v>
      </c>
      <c r="L122">
        <v>3686</v>
      </c>
      <c r="M122">
        <v>330</v>
      </c>
      <c r="N122" s="23">
        <f t="shared" si="11"/>
        <v>8.9527943570265875E-2</v>
      </c>
    </row>
    <row r="123" spans="1:14" ht="15.75" x14ac:dyDescent="0.25">
      <c r="A123" s="6">
        <v>44023</v>
      </c>
      <c r="B123" s="1">
        <v>6964</v>
      </c>
      <c r="C123" s="7">
        <f t="shared" si="9"/>
        <v>292</v>
      </c>
      <c r="D123" s="7">
        <f t="shared" si="14"/>
        <v>3389</v>
      </c>
      <c r="E123" s="5">
        <f t="shared" si="12"/>
        <v>1.0437649880095923</v>
      </c>
      <c r="F123" s="5">
        <f t="shared" si="10"/>
        <v>0.88484848484848488</v>
      </c>
      <c r="G123" s="8">
        <v>267</v>
      </c>
      <c r="H123" s="8">
        <v>3308</v>
      </c>
      <c r="I123">
        <v>516</v>
      </c>
      <c r="J123">
        <v>32</v>
      </c>
      <c r="K123" s="13">
        <f t="shared" si="8"/>
        <v>3.8340034462952324E-2</v>
      </c>
      <c r="L123">
        <v>4540</v>
      </c>
      <c r="M123">
        <v>293</v>
      </c>
      <c r="N123" s="23">
        <f t="shared" si="11"/>
        <v>6.4537444933920704E-2</v>
      </c>
    </row>
    <row r="124" spans="1:14" ht="15.75" x14ac:dyDescent="0.25">
      <c r="A124" s="6">
        <v>44024</v>
      </c>
      <c r="B124" s="1">
        <v>7175</v>
      </c>
      <c r="C124" s="7">
        <f t="shared" si="9"/>
        <v>211</v>
      </c>
      <c r="D124" s="7">
        <f t="shared" si="14"/>
        <v>3597</v>
      </c>
      <c r="E124" s="5">
        <f t="shared" si="12"/>
        <v>1.0302986789201609</v>
      </c>
      <c r="F124" s="5">
        <f t="shared" si="10"/>
        <v>0.7226027397260274</v>
      </c>
      <c r="G124" s="8">
        <v>267</v>
      </c>
      <c r="H124" s="8">
        <v>3311</v>
      </c>
      <c r="I124">
        <v>532</v>
      </c>
      <c r="J124">
        <v>33</v>
      </c>
      <c r="K124" s="13">
        <f t="shared" si="8"/>
        <v>3.7212543554006966E-2</v>
      </c>
      <c r="L124">
        <v>2806</v>
      </c>
      <c r="M124">
        <v>211</v>
      </c>
      <c r="N124" s="23">
        <f t="shared" si="11"/>
        <v>7.5196008553100505E-2</v>
      </c>
    </row>
    <row r="125" spans="1:14" ht="15.75" x14ac:dyDescent="0.25">
      <c r="A125" s="6">
        <v>44025</v>
      </c>
      <c r="B125" s="1">
        <v>7252</v>
      </c>
      <c r="C125" s="7">
        <f t="shared" si="9"/>
        <v>77</v>
      </c>
      <c r="D125" s="7">
        <f t="shared" si="14"/>
        <v>3665</v>
      </c>
      <c r="E125" s="5">
        <f t="shared" si="12"/>
        <v>1.0107317073170732</v>
      </c>
      <c r="F125" s="5">
        <f t="shared" si="10"/>
        <v>0.36492890995260663</v>
      </c>
      <c r="G125" s="8">
        <v>268</v>
      </c>
      <c r="H125" s="8">
        <v>3319</v>
      </c>
      <c r="I125">
        <v>535</v>
      </c>
      <c r="J125">
        <v>33</v>
      </c>
      <c r="K125" s="13">
        <f t="shared" si="8"/>
        <v>3.6955322669608381E-2</v>
      </c>
      <c r="L125">
        <v>1198</v>
      </c>
      <c r="M125">
        <v>77</v>
      </c>
      <c r="N125" s="23">
        <f t="shared" si="11"/>
        <v>6.42737896494157E-2</v>
      </c>
    </row>
    <row r="126" spans="1:14" ht="15.75" x14ac:dyDescent="0.25">
      <c r="A126" s="6">
        <v>44026</v>
      </c>
      <c r="B126" s="1">
        <v>7411</v>
      </c>
      <c r="C126" s="7">
        <f t="shared" si="9"/>
        <v>159</v>
      </c>
      <c r="D126" s="7">
        <f t="shared" si="14"/>
        <v>3618</v>
      </c>
      <c r="E126" s="5">
        <f t="shared" si="12"/>
        <v>1.0219249862107005</v>
      </c>
      <c r="F126" s="5">
        <f t="shared" si="10"/>
        <v>2.0649350649350651</v>
      </c>
      <c r="G126" s="8">
        <v>276</v>
      </c>
      <c r="H126" s="8">
        <v>3517</v>
      </c>
      <c r="I126">
        <v>529</v>
      </c>
      <c r="J126">
        <v>29</v>
      </c>
      <c r="K126" s="13">
        <f t="shared" si="8"/>
        <v>3.7241937660234786E-2</v>
      </c>
      <c r="L126">
        <v>3341</v>
      </c>
      <c r="M126">
        <v>159</v>
      </c>
      <c r="N126" s="23">
        <f t="shared" si="11"/>
        <v>4.7590541753965876E-2</v>
      </c>
    </row>
    <row r="127" spans="1:14" ht="15.75" x14ac:dyDescent="0.25">
      <c r="A127" s="6">
        <v>44027</v>
      </c>
      <c r="B127" s="1">
        <v>7645</v>
      </c>
      <c r="C127" s="7">
        <f t="shared" si="9"/>
        <v>234</v>
      </c>
      <c r="D127" s="7">
        <f t="shared" si="14"/>
        <v>3699</v>
      </c>
      <c r="E127" s="5">
        <f t="shared" si="12"/>
        <v>1.0315746862771555</v>
      </c>
      <c r="F127" s="5">
        <f t="shared" si="10"/>
        <v>1.4716981132075471</v>
      </c>
      <c r="G127" s="8">
        <v>283</v>
      </c>
      <c r="H127" s="8">
        <v>3663</v>
      </c>
      <c r="I127">
        <v>551</v>
      </c>
      <c r="J127">
        <v>27</v>
      </c>
      <c r="K127" s="13">
        <f t="shared" si="8"/>
        <v>3.7017658600392411E-2</v>
      </c>
      <c r="L127">
        <v>4885</v>
      </c>
      <c r="M127">
        <v>234</v>
      </c>
      <c r="N127" s="23">
        <f t="shared" si="11"/>
        <v>4.7901740020470832E-2</v>
      </c>
    </row>
    <row r="128" spans="1:14" ht="15.75" x14ac:dyDescent="0.25">
      <c r="A128" s="6">
        <v>44028</v>
      </c>
      <c r="B128" s="1">
        <v>7877</v>
      </c>
      <c r="C128" s="7">
        <f t="shared" si="9"/>
        <v>232</v>
      </c>
      <c r="D128" s="7">
        <f t="shared" si="14"/>
        <v>3747</v>
      </c>
      <c r="E128" s="5">
        <f t="shared" si="12"/>
        <v>1.0303466317854808</v>
      </c>
      <c r="F128" s="5">
        <f t="shared" si="10"/>
        <v>0.99145299145299148</v>
      </c>
      <c r="G128" s="8">
        <v>289</v>
      </c>
      <c r="H128" s="8">
        <v>3841</v>
      </c>
      <c r="I128">
        <v>575</v>
      </c>
      <c r="J128">
        <v>28</v>
      </c>
      <c r="K128" s="13">
        <f t="shared" si="8"/>
        <v>3.6689094833058274E-2</v>
      </c>
      <c r="L128">
        <v>5393</v>
      </c>
      <c r="M128">
        <v>232</v>
      </c>
      <c r="N128" s="23">
        <f t="shared" si="11"/>
        <v>4.3018727980715744E-2</v>
      </c>
    </row>
    <row r="129" spans="1:14" ht="15.75" x14ac:dyDescent="0.25">
      <c r="A129" s="6">
        <v>44029</v>
      </c>
      <c r="B129" s="1">
        <v>8144</v>
      </c>
      <c r="C129" s="7">
        <f t="shared" si="9"/>
        <v>267</v>
      </c>
      <c r="D129" s="7">
        <f t="shared" si="14"/>
        <v>3924</v>
      </c>
      <c r="E129" s="5">
        <f t="shared" si="12"/>
        <v>1.0338961533578774</v>
      </c>
      <c r="F129" s="5">
        <f t="shared" si="10"/>
        <v>1.1508620689655173</v>
      </c>
      <c r="G129" s="8">
        <v>293</v>
      </c>
      <c r="H129" s="8">
        <v>3927</v>
      </c>
      <c r="I129">
        <v>582</v>
      </c>
      <c r="J129">
        <v>27</v>
      </c>
      <c r="K129" s="13">
        <f t="shared" si="8"/>
        <v>3.5977406679764241E-2</v>
      </c>
      <c r="L129">
        <v>6526</v>
      </c>
      <c r="M129">
        <v>267</v>
      </c>
      <c r="N129" s="23">
        <f t="shared" si="11"/>
        <v>4.0913269996935335E-2</v>
      </c>
    </row>
    <row r="130" spans="1:14" ht="15.75" x14ac:dyDescent="0.25">
      <c r="A130" s="6">
        <v>44030</v>
      </c>
      <c r="B130" s="1">
        <v>8442</v>
      </c>
      <c r="C130" s="7">
        <f t="shared" si="9"/>
        <v>298</v>
      </c>
      <c r="D130" s="7">
        <f t="shared" si="14"/>
        <v>4112</v>
      </c>
      <c r="E130" s="5">
        <f t="shared" si="12"/>
        <v>1.0365913555992141</v>
      </c>
      <c r="F130" s="5">
        <f t="shared" si="10"/>
        <v>1.1161048689138577</v>
      </c>
      <c r="G130" s="8">
        <v>297</v>
      </c>
      <c r="H130" s="8">
        <v>4033</v>
      </c>
      <c r="I130">
        <v>606</v>
      </c>
      <c r="J130">
        <v>33</v>
      </c>
      <c r="K130" s="13">
        <f t="shared" si="8"/>
        <v>3.5181236673773986E-2</v>
      </c>
      <c r="L130">
        <v>4884</v>
      </c>
      <c r="M130">
        <v>298</v>
      </c>
      <c r="N130" s="23">
        <f t="shared" si="11"/>
        <v>6.1015561015561014E-2</v>
      </c>
    </row>
    <row r="131" spans="1:14" ht="15.75" x14ac:dyDescent="0.25">
      <c r="A131" s="6">
        <v>44031</v>
      </c>
      <c r="B131" s="1">
        <v>8638</v>
      </c>
      <c r="C131" s="7">
        <f t="shared" si="9"/>
        <v>196</v>
      </c>
      <c r="D131" s="7">
        <f t="shared" si="14"/>
        <v>4258</v>
      </c>
      <c r="E131" s="5">
        <f t="shared" si="12"/>
        <v>1.023217247097844</v>
      </c>
      <c r="F131" s="5">
        <f t="shared" si="10"/>
        <v>0.65771812080536918</v>
      </c>
      <c r="G131" s="8">
        <v>299</v>
      </c>
      <c r="H131" s="8">
        <v>4081</v>
      </c>
      <c r="I131">
        <v>605</v>
      </c>
      <c r="J131">
        <v>38</v>
      </c>
      <c r="K131" s="13">
        <f t="shared" si="8"/>
        <v>3.4614494095855521E-2</v>
      </c>
      <c r="L131">
        <v>2003</v>
      </c>
      <c r="M131">
        <v>196</v>
      </c>
      <c r="N131" s="23">
        <f t="shared" si="11"/>
        <v>9.7853220169745375E-2</v>
      </c>
    </row>
    <row r="132" spans="1:14" ht="15.75" x14ac:dyDescent="0.25">
      <c r="A132" s="6">
        <v>44032</v>
      </c>
      <c r="B132" s="1">
        <v>8733</v>
      </c>
      <c r="C132" s="7">
        <f t="shared" si="9"/>
        <v>95</v>
      </c>
      <c r="D132" s="7">
        <f t="shared" si="14"/>
        <v>4327</v>
      </c>
      <c r="E132" s="5">
        <f t="shared" si="12"/>
        <v>1.0109979161843019</v>
      </c>
      <c r="F132" s="5">
        <f t="shared" si="10"/>
        <v>0.48469387755102039</v>
      </c>
      <c r="G132" s="8">
        <v>300</v>
      </c>
      <c r="H132" s="8">
        <v>4106</v>
      </c>
      <c r="I132">
        <v>610</v>
      </c>
      <c r="J132">
        <v>34</v>
      </c>
      <c r="K132" s="13">
        <f t="shared" si="8"/>
        <v>3.4352456200618345E-2</v>
      </c>
      <c r="L132">
        <v>3155</v>
      </c>
      <c r="M132">
        <v>95</v>
      </c>
      <c r="N132" s="23">
        <f t="shared" si="11"/>
        <v>3.0110935023771792E-2</v>
      </c>
    </row>
    <row r="133" spans="1:14" ht="15.75" x14ac:dyDescent="0.25">
      <c r="A133" s="6">
        <v>44033</v>
      </c>
    </row>
    <row r="134" spans="1:14" ht="15.75" x14ac:dyDescent="0.25">
      <c r="A134" s="6">
        <v>44034</v>
      </c>
    </row>
    <row r="135" spans="1:14" ht="15.75" x14ac:dyDescent="0.25">
      <c r="A135" s="6">
        <v>44035</v>
      </c>
    </row>
    <row r="136" spans="1:14" ht="15.75" x14ac:dyDescent="0.25">
      <c r="A136" s="6">
        <v>44036</v>
      </c>
    </row>
  </sheetData>
  <conditionalFormatting sqref="E6 F4:F6 E7:F32 F32:F44 E33:E44">
    <cfRule type="cellIs" dxfId="9" priority="4" operator="greaterThan">
      <formula>E3</formula>
    </cfRule>
  </conditionalFormatting>
  <conditionalFormatting sqref="A13:A136">
    <cfRule type="timePeriod" dxfId="8" priority="3" timePeriod="today">
      <formula>FLOOR(A13,1)=TODAY()</formula>
    </cfRule>
  </conditionalFormatting>
  <conditionalFormatting sqref="E45:F45">
    <cfRule type="cellIs" dxfId="7" priority="6" operator="greaterThan">
      <formula>E44</formula>
    </cfRule>
  </conditionalFormatting>
  <conditionalFormatting sqref="F46:F132">
    <cfRule type="cellIs" dxfId="6" priority="2" operator="greaterThan">
      <formula>F45</formula>
    </cfRule>
  </conditionalFormatting>
  <conditionalFormatting sqref="E46:E132">
    <cfRule type="cellIs" dxfId="5" priority="1" operator="greaterThan">
      <formula>E45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4" priority="1" timePeriod="today">
      <formula>FLOOR(A2,1)=TODAY()</formula>
    </cfRule>
  </conditionalFormatting>
  <conditionalFormatting sqref="E2:F21">
    <cfRule type="cellIs" dxfId="3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2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plamenorama</cp:lastModifiedBy>
  <dcterms:created xsi:type="dcterms:W3CDTF">2020-03-16T08:04:43Z</dcterms:created>
  <dcterms:modified xsi:type="dcterms:W3CDTF">2020-07-20T08:26:43Z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