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464" i="1" l="1"/>
  <c r="M464" i="1" s="1"/>
  <c r="N464" i="1" s="1"/>
  <c r="D464" i="1"/>
  <c r="D462" i="1"/>
  <c r="D463" i="1"/>
  <c r="K464" i="1"/>
  <c r="K461" i="1"/>
  <c r="K462" i="1"/>
  <c r="K463" i="1"/>
  <c r="C463" i="1"/>
  <c r="M463" i="1" s="1"/>
  <c r="N463" i="1" s="1"/>
  <c r="M462" i="1" l="1"/>
  <c r="N462" i="1" s="1"/>
  <c r="C456" i="1" l="1"/>
  <c r="M456" i="1" s="1"/>
  <c r="N456" i="1" s="1"/>
  <c r="D456" i="1"/>
  <c r="K456" i="1"/>
  <c r="C457" i="1"/>
  <c r="M457" i="1" s="1"/>
  <c r="N457" i="1" s="1"/>
  <c r="D457" i="1"/>
  <c r="K457" i="1"/>
  <c r="C458" i="1"/>
  <c r="M458" i="1" s="1"/>
  <c r="N458" i="1" s="1"/>
  <c r="D458" i="1"/>
  <c r="K458" i="1"/>
  <c r="C459" i="1"/>
  <c r="D459" i="1"/>
  <c r="K459" i="1"/>
  <c r="M459" i="1"/>
  <c r="N459" i="1" s="1"/>
  <c r="C460" i="1"/>
  <c r="M460" i="1" s="1"/>
  <c r="N460" i="1" s="1"/>
  <c r="D460" i="1"/>
  <c r="K460" i="1"/>
  <c r="C461" i="1"/>
  <c r="M461" i="1" s="1"/>
  <c r="N461" i="1" s="1"/>
  <c r="D461" i="1"/>
  <c r="C455" i="1" l="1"/>
  <c r="M455" i="1" s="1"/>
  <c r="N455" i="1" s="1"/>
  <c r="D455" i="1"/>
  <c r="K455" i="1"/>
  <c r="C453" i="1" l="1"/>
  <c r="M453" i="1" s="1"/>
  <c r="N453" i="1" s="1"/>
  <c r="D453" i="1"/>
  <c r="K453" i="1"/>
  <c r="C454" i="1"/>
  <c r="M454" i="1" s="1"/>
  <c r="N454" i="1" s="1"/>
  <c r="D454" i="1"/>
  <c r="K454" i="1"/>
  <c r="C444" i="1"/>
  <c r="M444" i="1" s="1"/>
  <c r="N444" i="1" s="1"/>
  <c r="D444" i="1"/>
  <c r="K444" i="1"/>
  <c r="C445" i="1"/>
  <c r="M445" i="1" s="1"/>
  <c r="N445" i="1" s="1"/>
  <c r="D445" i="1"/>
  <c r="K445" i="1"/>
  <c r="C446" i="1"/>
  <c r="M446" i="1" s="1"/>
  <c r="N446" i="1" s="1"/>
  <c r="D446" i="1"/>
  <c r="K446" i="1"/>
  <c r="C447" i="1"/>
  <c r="M447" i="1" s="1"/>
  <c r="N447" i="1" s="1"/>
  <c r="D447" i="1"/>
  <c r="K447" i="1"/>
  <c r="C448" i="1"/>
  <c r="M448" i="1" s="1"/>
  <c r="N448" i="1" s="1"/>
  <c r="D448" i="1"/>
  <c r="K448" i="1"/>
  <c r="C449" i="1"/>
  <c r="M449" i="1" s="1"/>
  <c r="N449" i="1" s="1"/>
  <c r="D449" i="1"/>
  <c r="K449" i="1"/>
  <c r="C450" i="1"/>
  <c r="M450" i="1" s="1"/>
  <c r="N450" i="1" s="1"/>
  <c r="D450" i="1"/>
  <c r="K450" i="1"/>
  <c r="C451" i="1"/>
  <c r="M451" i="1" s="1"/>
  <c r="N451" i="1" s="1"/>
  <c r="D451" i="1"/>
  <c r="K451" i="1"/>
  <c r="C452" i="1"/>
  <c r="M452" i="1" s="1"/>
  <c r="N452" i="1" s="1"/>
  <c r="D452" i="1"/>
  <c r="K452" i="1"/>
  <c r="D434" i="1" l="1"/>
  <c r="D435" i="1"/>
  <c r="D436" i="1"/>
  <c r="D437" i="1"/>
  <c r="D438" i="1"/>
  <c r="D439" i="1"/>
  <c r="D440" i="1"/>
  <c r="D441" i="1"/>
  <c r="D442" i="1"/>
  <c r="D443" i="1"/>
  <c r="C443" i="1"/>
  <c r="M443" i="1" s="1"/>
  <c r="N443" i="1" s="1"/>
  <c r="K443" i="1"/>
  <c r="C437" i="1" l="1"/>
  <c r="M437" i="1" s="1"/>
  <c r="N437" i="1" s="1"/>
  <c r="K437" i="1"/>
  <c r="C438" i="1"/>
  <c r="M438" i="1" s="1"/>
  <c r="N438" i="1" s="1"/>
  <c r="K438" i="1"/>
  <c r="C439" i="1"/>
  <c r="M439" i="1" s="1"/>
  <c r="N439" i="1" s="1"/>
  <c r="K439" i="1"/>
  <c r="C440" i="1"/>
  <c r="M440" i="1" s="1"/>
  <c r="N440" i="1" s="1"/>
  <c r="K440" i="1"/>
  <c r="C441" i="1"/>
  <c r="M441" i="1" s="1"/>
  <c r="N441" i="1" s="1"/>
  <c r="K441" i="1"/>
  <c r="C442" i="1"/>
  <c r="M442" i="1" s="1"/>
  <c r="N442" i="1" s="1"/>
  <c r="K442" i="1"/>
  <c r="C432" i="1" l="1"/>
  <c r="M432" i="1" s="1"/>
  <c r="N432" i="1" s="1"/>
  <c r="D432" i="1"/>
  <c r="K432" i="1"/>
  <c r="C433" i="1"/>
  <c r="M433" i="1" s="1"/>
  <c r="N433" i="1" s="1"/>
  <c r="D433" i="1"/>
  <c r="K433" i="1"/>
  <c r="C434" i="1"/>
  <c r="M434" i="1" s="1"/>
  <c r="N434" i="1" s="1"/>
  <c r="K434" i="1"/>
  <c r="C435" i="1"/>
  <c r="M435" i="1" s="1"/>
  <c r="N435" i="1" s="1"/>
  <c r="K435" i="1"/>
  <c r="C436" i="1"/>
  <c r="M436" i="1" s="1"/>
  <c r="N436" i="1" s="1"/>
  <c r="K436" i="1"/>
  <c r="C429" i="1" l="1"/>
  <c r="M429" i="1" s="1"/>
  <c r="N429" i="1" s="1"/>
  <c r="D429" i="1"/>
  <c r="K429" i="1"/>
  <c r="C430" i="1"/>
  <c r="M430" i="1" s="1"/>
  <c r="N430" i="1" s="1"/>
  <c r="D430" i="1"/>
  <c r="K430" i="1"/>
  <c r="C431" i="1"/>
  <c r="M431" i="1" s="1"/>
  <c r="N431" i="1" s="1"/>
  <c r="D431" i="1"/>
  <c r="K431" i="1"/>
  <c r="C428" i="1" l="1"/>
  <c r="M428" i="1" s="1"/>
  <c r="N428" i="1" s="1"/>
  <c r="D428" i="1"/>
  <c r="K428" i="1"/>
  <c r="C426" i="1" l="1"/>
  <c r="K426" i="1" l="1"/>
  <c r="K427" i="1"/>
  <c r="D426" i="1"/>
  <c r="D427" i="1"/>
  <c r="M426" i="1"/>
  <c r="N426" i="1" s="1"/>
  <c r="C427" i="1"/>
  <c r="M427" i="1" s="1"/>
  <c r="N427" i="1" s="1"/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<sst xmlns="http://schemas.openxmlformats.org/spreadsheetml/2006/main" count="38" uniqueCount="17">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</sst>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4"/>
  <sheetViews>
    <sheetView tabSelected="1" workbookViewId="0">
      <pane ySplit="1" topLeftCell="A456" activePane="bottomLeft" state="frozen"/>
      <selection pane="bottomLeft" activeCell="J465" sqref="J46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4" max="4" width="6.71093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7" si="35">C377</f>
        <v>943</v>
      </c>
      <c r="N377" s="13">
        <f t="shared" ref="N377:N42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7" si="37">B378-B377</f>
        <v>4467</v>
      </c>
      <c r="D378" s="7">
        <f t="shared" ref="D378:D42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  <row r="426" spans="1:14" ht="15.75" x14ac:dyDescent="0.25">
      <c r="A426" s="6">
        <v>44328</v>
      </c>
      <c r="B426" s="1">
        <v>412157</v>
      </c>
      <c r="C426" s="7">
        <f t="shared" si="37"/>
        <v>877</v>
      </c>
      <c r="D426" s="7">
        <f t="shared" si="38"/>
        <v>41434</v>
      </c>
      <c r="G426">
        <v>17104</v>
      </c>
      <c r="H426">
        <v>353619</v>
      </c>
      <c r="I426">
        <v>5410</v>
      </c>
      <c r="J426">
        <v>535</v>
      </c>
      <c r="K426" s="13">
        <f t="shared" si="39"/>
        <v>4.1498749263023556E-2</v>
      </c>
      <c r="L426">
        <v>13190</v>
      </c>
      <c r="M426" s="1">
        <f t="shared" si="35"/>
        <v>877</v>
      </c>
      <c r="N426" s="13">
        <f t="shared" si="36"/>
        <v>6.6489764973464746E-2</v>
      </c>
    </row>
    <row r="427" spans="1:14" ht="15.75" x14ac:dyDescent="0.25">
      <c r="A427" s="6">
        <v>44329</v>
      </c>
      <c r="B427" s="1">
        <v>412814</v>
      </c>
      <c r="C427" s="7">
        <f t="shared" si="37"/>
        <v>657</v>
      </c>
      <c r="D427" s="7">
        <f t="shared" si="38"/>
        <v>38515</v>
      </c>
      <c r="G427">
        <v>17150</v>
      </c>
      <c r="H427">
        <v>357149</v>
      </c>
      <c r="I427">
        <v>5250</v>
      </c>
      <c r="J427">
        <v>526</v>
      </c>
      <c r="K427" s="13">
        <f t="shared" si="39"/>
        <v>4.1544133677636902E-2</v>
      </c>
      <c r="L427">
        <v>11106</v>
      </c>
      <c r="M427" s="1">
        <f t="shared" si="35"/>
        <v>657</v>
      </c>
      <c r="N427" s="13">
        <f t="shared" si="36"/>
        <v>5.9157212317666123E-2</v>
      </c>
    </row>
    <row r="428" spans="1:14" ht="15.75" x14ac:dyDescent="0.25">
      <c r="A428" s="6">
        <v>44330</v>
      </c>
      <c r="B428" s="1">
        <v>413320</v>
      </c>
      <c r="C428" s="7">
        <f t="shared" ref="C428" si="40">B428-B427</f>
        <v>506</v>
      </c>
      <c r="D428" s="7">
        <f t="shared" ref="D428" si="41">B428-SUM(G428:H428)</f>
        <v>36124</v>
      </c>
      <c r="G428">
        <v>17194</v>
      </c>
      <c r="H428">
        <v>360002</v>
      </c>
      <c r="I428">
        <v>5114</v>
      </c>
      <c r="J428">
        <v>516</v>
      </c>
      <c r="K428" s="13">
        <f t="shared" ref="K428" si="42">G428/B428</f>
        <v>4.1599729023516885E-2</v>
      </c>
      <c r="L428">
        <v>11247</v>
      </c>
      <c r="M428" s="1">
        <f t="shared" ref="M428" si="43">C428</f>
        <v>506</v>
      </c>
      <c r="N428" s="13">
        <f t="shared" ref="N428" si="44">M428/L428</f>
        <v>4.4989775051124746E-2</v>
      </c>
    </row>
    <row r="429" spans="1:14" ht="15.75" x14ac:dyDescent="0.25">
      <c r="A429" s="6">
        <v>44331</v>
      </c>
      <c r="B429" s="1">
        <v>413838</v>
      </c>
      <c r="C429" s="7">
        <f t="shared" ref="C429:C431" si="45">B429-B428</f>
        <v>518</v>
      </c>
      <c r="D429" s="7">
        <f t="shared" ref="D429:D431" si="46">B429-SUM(G429:H429)</f>
        <v>34602</v>
      </c>
      <c r="G429">
        <v>17243</v>
      </c>
      <c r="H429">
        <v>361993</v>
      </c>
      <c r="I429">
        <v>4832</v>
      </c>
      <c r="J429">
        <v>504</v>
      </c>
      <c r="K429" s="13">
        <f t="shared" ref="K429:K431" si="47">G429/B429</f>
        <v>4.1666062565544969E-2</v>
      </c>
      <c r="L429">
        <v>14126</v>
      </c>
      <c r="M429" s="1">
        <f t="shared" ref="M429:M431" si="48">C429</f>
        <v>518</v>
      </c>
      <c r="N429" s="13">
        <f t="shared" ref="N429:N431" si="49">M429/L429</f>
        <v>3.6669970267591674E-2</v>
      </c>
    </row>
    <row r="430" spans="1:14" ht="15.75" x14ac:dyDescent="0.25">
      <c r="A430" s="6">
        <v>44332</v>
      </c>
      <c r="B430" s="1">
        <v>414041</v>
      </c>
      <c r="C430" s="7">
        <f t="shared" si="45"/>
        <v>203</v>
      </c>
      <c r="D430" s="7">
        <f t="shared" si="46"/>
        <v>34464</v>
      </c>
      <c r="G430">
        <v>17250</v>
      </c>
      <c r="H430">
        <v>362327</v>
      </c>
      <c r="I430">
        <v>4839</v>
      </c>
      <c r="J430">
        <v>501</v>
      </c>
      <c r="K430" s="13">
        <f t="shared" si="47"/>
        <v>4.1662540666262522E-2</v>
      </c>
      <c r="L430">
        <v>7281</v>
      </c>
      <c r="M430" s="1">
        <f t="shared" si="48"/>
        <v>203</v>
      </c>
      <c r="N430" s="13">
        <f t="shared" si="49"/>
        <v>2.7880785606372752E-2</v>
      </c>
    </row>
    <row r="431" spans="1:14" ht="15.75" x14ac:dyDescent="0.25">
      <c r="A431" s="6">
        <v>44333</v>
      </c>
      <c r="B431" s="1">
        <v>414192</v>
      </c>
      <c r="C431" s="7">
        <f t="shared" si="45"/>
        <v>151</v>
      </c>
      <c r="D431" s="7">
        <f t="shared" si="46"/>
        <v>34458</v>
      </c>
      <c r="G431">
        <v>17259</v>
      </c>
      <c r="H431">
        <v>362475</v>
      </c>
      <c r="I431">
        <v>4858</v>
      </c>
      <c r="J431">
        <v>499</v>
      </c>
      <c r="K431" s="13">
        <f t="shared" si="47"/>
        <v>4.1669081005910304E-2</v>
      </c>
      <c r="L431">
        <v>4309</v>
      </c>
      <c r="M431" s="1">
        <f t="shared" si="48"/>
        <v>151</v>
      </c>
      <c r="N431" s="13">
        <f t="shared" si="49"/>
        <v>3.5042933395219307E-2</v>
      </c>
    </row>
    <row r="432" spans="1:14" ht="15.75" x14ac:dyDescent="0.25">
      <c r="A432" s="6">
        <v>44334</v>
      </c>
      <c r="B432" s="1">
        <v>414869</v>
      </c>
      <c r="C432" s="7">
        <f t="shared" ref="C432:C436" si="50">B432-B431</f>
        <v>677</v>
      </c>
      <c r="D432" s="7">
        <f t="shared" ref="D432:D443" si="51">B432-SUM(G432:H432)</f>
        <v>32844</v>
      </c>
      <c r="G432">
        <v>17343</v>
      </c>
      <c r="H432">
        <v>364682</v>
      </c>
      <c r="I432">
        <v>4592</v>
      </c>
      <c r="J432">
        <v>490</v>
      </c>
      <c r="K432" s="13">
        <f t="shared" ref="K432:K436" si="52">G432/B432</f>
        <v>4.180355726747479E-2</v>
      </c>
      <c r="L432">
        <v>16505</v>
      </c>
      <c r="M432" s="1">
        <f t="shared" ref="M432:M436" si="53">C432</f>
        <v>677</v>
      </c>
      <c r="N432" s="13">
        <f t="shared" ref="N432:N436" si="54">M432/L432</f>
        <v>4.1017873371705545E-2</v>
      </c>
    </row>
    <row r="433" spans="1:14" ht="15.75" x14ac:dyDescent="0.25">
      <c r="A433" s="6">
        <v>44335</v>
      </c>
      <c r="B433" s="1">
        <v>415326</v>
      </c>
      <c r="C433" s="7">
        <f t="shared" si="50"/>
        <v>457</v>
      </c>
      <c r="D433" s="7">
        <f t="shared" si="51"/>
        <v>30483</v>
      </c>
      <c r="G433">
        <v>17379</v>
      </c>
      <c r="H433">
        <v>367464</v>
      </c>
      <c r="I433">
        <v>4379</v>
      </c>
      <c r="J433">
        <v>485</v>
      </c>
      <c r="K433" s="13">
        <f t="shared" si="52"/>
        <v>4.1844238020253971E-2</v>
      </c>
      <c r="L433">
        <v>13794</v>
      </c>
      <c r="M433" s="1">
        <f t="shared" si="53"/>
        <v>457</v>
      </c>
      <c r="N433" s="13">
        <f t="shared" si="54"/>
        <v>3.3130346527475714E-2</v>
      </c>
    </row>
    <row r="434" spans="1:14" ht="15.75" x14ac:dyDescent="0.25">
      <c r="A434" s="6">
        <v>44336</v>
      </c>
      <c r="B434" s="1">
        <v>415687</v>
      </c>
      <c r="C434" s="7">
        <f t="shared" si="50"/>
        <v>361</v>
      </c>
      <c r="D434" s="7">
        <f t="shared" si="51"/>
        <v>35796</v>
      </c>
      <c r="G434">
        <v>17416</v>
      </c>
      <c r="H434">
        <v>362475</v>
      </c>
      <c r="I434">
        <v>4201</v>
      </c>
      <c r="J434">
        <v>460</v>
      </c>
      <c r="K434" s="13">
        <f t="shared" si="52"/>
        <v>4.1896908010113379E-2</v>
      </c>
      <c r="L434">
        <v>11061</v>
      </c>
      <c r="M434" s="1">
        <f t="shared" si="53"/>
        <v>361</v>
      </c>
      <c r="N434" s="13">
        <f t="shared" si="54"/>
        <v>3.2637193743784466E-2</v>
      </c>
    </row>
    <row r="435" spans="1:14" ht="15.75" x14ac:dyDescent="0.25">
      <c r="A435" s="6">
        <v>44337</v>
      </c>
      <c r="B435" s="1">
        <v>416055</v>
      </c>
      <c r="C435" s="7">
        <f t="shared" si="50"/>
        <v>368</v>
      </c>
      <c r="D435" s="7">
        <f t="shared" si="51"/>
        <v>27053</v>
      </c>
      <c r="G435">
        <v>17447</v>
      </c>
      <c r="H435">
        <v>371555</v>
      </c>
      <c r="I435">
        <v>4073</v>
      </c>
      <c r="J435">
        <v>442</v>
      </c>
      <c r="K435" s="13">
        <f t="shared" si="52"/>
        <v>4.193435963995145E-2</v>
      </c>
      <c r="L435">
        <v>13165</v>
      </c>
      <c r="M435" s="1">
        <f t="shared" si="53"/>
        <v>368</v>
      </c>
      <c r="N435" s="13">
        <f t="shared" si="54"/>
        <v>2.7952905431067224E-2</v>
      </c>
    </row>
    <row r="436" spans="1:14" ht="15.75" x14ac:dyDescent="0.25">
      <c r="A436" s="6">
        <v>44338</v>
      </c>
      <c r="B436" s="1">
        <v>416417</v>
      </c>
      <c r="C436" s="7">
        <f t="shared" si="50"/>
        <v>362</v>
      </c>
      <c r="D436" s="7">
        <f t="shared" si="51"/>
        <v>25975</v>
      </c>
      <c r="G436">
        <v>17474</v>
      </c>
      <c r="H436">
        <v>372968</v>
      </c>
      <c r="I436">
        <v>3849</v>
      </c>
      <c r="J436">
        <v>417</v>
      </c>
      <c r="K436" s="13">
        <f t="shared" si="52"/>
        <v>4.1962744076250488E-2</v>
      </c>
      <c r="L436">
        <v>14466</v>
      </c>
      <c r="M436" s="1">
        <f t="shared" si="53"/>
        <v>362</v>
      </c>
      <c r="N436" s="13">
        <f t="shared" si="54"/>
        <v>2.5024194663348542E-2</v>
      </c>
    </row>
    <row r="437" spans="1:14" ht="15.75" x14ac:dyDescent="0.25">
      <c r="A437" s="6">
        <v>44339</v>
      </c>
      <c r="B437" s="1">
        <v>416565</v>
      </c>
      <c r="C437" s="7">
        <f t="shared" ref="C437:C442" si="55">B437-B436</f>
        <v>148</v>
      </c>
      <c r="D437" s="7">
        <f t="shared" si="51"/>
        <v>25876</v>
      </c>
      <c r="G437">
        <v>17487</v>
      </c>
      <c r="H437">
        <v>373202</v>
      </c>
      <c r="I437">
        <v>3817</v>
      </c>
      <c r="J437">
        <v>410</v>
      </c>
      <c r="K437" s="13">
        <f t="shared" ref="K437:K442" si="56">G437/B437</f>
        <v>4.1979042886464299E-2</v>
      </c>
      <c r="L437">
        <v>5976</v>
      </c>
      <c r="M437" s="1">
        <f t="shared" ref="M437:M442" si="57">C437</f>
        <v>148</v>
      </c>
      <c r="N437" s="13">
        <f t="shared" ref="N437:N442" si="58">M437/L437</f>
        <v>2.4765729585006693E-2</v>
      </c>
    </row>
    <row r="438" spans="1:14" ht="15.75" x14ac:dyDescent="0.25">
      <c r="A438" s="6">
        <v>44340</v>
      </c>
      <c r="B438" s="1">
        <v>416646</v>
      </c>
      <c r="C438" s="7">
        <f t="shared" si="55"/>
        <v>81</v>
      </c>
      <c r="D438" s="7">
        <f t="shared" si="51"/>
        <v>25765</v>
      </c>
      <c r="G438">
        <v>17496</v>
      </c>
      <c r="H438">
        <v>373385</v>
      </c>
      <c r="I438">
        <v>3807</v>
      </c>
      <c r="J438">
        <v>402</v>
      </c>
      <c r="K438" s="13">
        <f t="shared" si="56"/>
        <v>4.1992482827148229E-2</v>
      </c>
      <c r="L438">
        <v>6716</v>
      </c>
      <c r="M438" s="1">
        <f t="shared" si="57"/>
        <v>81</v>
      </c>
      <c r="N438" s="13">
        <f t="shared" si="58"/>
        <v>1.2060750446694461E-2</v>
      </c>
    </row>
    <row r="439" spans="1:14" ht="15.75" x14ac:dyDescent="0.25">
      <c r="A439" s="6">
        <v>44341</v>
      </c>
      <c r="B439" s="1">
        <v>416727</v>
      </c>
      <c r="C439" s="7">
        <f t="shared" si="55"/>
        <v>81</v>
      </c>
      <c r="D439" s="7">
        <f t="shared" si="51"/>
        <v>25511</v>
      </c>
      <c r="G439">
        <v>17513</v>
      </c>
      <c r="H439">
        <v>373703</v>
      </c>
      <c r="I439">
        <v>3781</v>
      </c>
      <c r="J439">
        <v>406</v>
      </c>
      <c r="K439" s="13">
        <f t="shared" si="56"/>
        <v>4.2025114763382262E-2</v>
      </c>
      <c r="L439">
        <v>4550</v>
      </c>
      <c r="M439" s="1">
        <f t="shared" si="57"/>
        <v>81</v>
      </c>
      <c r="N439" s="13">
        <f t="shared" si="58"/>
        <v>1.7802197802197803E-2</v>
      </c>
    </row>
    <row r="440" spans="1:14" ht="15.75" x14ac:dyDescent="0.25">
      <c r="A440" s="6">
        <v>44342</v>
      </c>
      <c r="B440" s="1">
        <v>417133</v>
      </c>
      <c r="C440" s="7">
        <f t="shared" si="55"/>
        <v>406</v>
      </c>
      <c r="D440" s="7">
        <f t="shared" si="51"/>
        <v>23426</v>
      </c>
      <c r="G440">
        <v>17581</v>
      </c>
      <c r="H440">
        <v>376126</v>
      </c>
      <c r="I440">
        <v>3533</v>
      </c>
      <c r="J440">
        <v>383</v>
      </c>
      <c r="K440" s="13">
        <f t="shared" si="56"/>
        <v>4.2147228821502972E-2</v>
      </c>
      <c r="L440">
        <v>13839</v>
      </c>
      <c r="M440" s="1">
        <f t="shared" si="57"/>
        <v>406</v>
      </c>
      <c r="N440" s="13">
        <f t="shared" si="58"/>
        <v>2.9337379868487608E-2</v>
      </c>
    </row>
    <row r="441" spans="1:14" ht="15.75" x14ac:dyDescent="0.25">
      <c r="A441" s="6">
        <v>44343</v>
      </c>
      <c r="B441" s="1">
        <v>417526</v>
      </c>
      <c r="C441" s="7">
        <f t="shared" si="55"/>
        <v>393</v>
      </c>
      <c r="D441" s="7">
        <f t="shared" si="51"/>
        <v>22591</v>
      </c>
      <c r="G441">
        <v>17617</v>
      </c>
      <c r="H441">
        <v>377318</v>
      </c>
      <c r="I441">
        <v>3396</v>
      </c>
      <c r="J441">
        <v>375</v>
      </c>
      <c r="K441" s="13">
        <f t="shared" si="56"/>
        <v>4.2193779549058022E-2</v>
      </c>
      <c r="L441">
        <v>13872</v>
      </c>
      <c r="M441" s="1">
        <f t="shared" si="57"/>
        <v>393</v>
      </c>
      <c r="N441" s="13">
        <f t="shared" si="58"/>
        <v>2.833044982698962E-2</v>
      </c>
    </row>
    <row r="442" spans="1:14" ht="15.75" x14ac:dyDescent="0.25">
      <c r="A442" s="6">
        <v>44344</v>
      </c>
      <c r="B442" s="1">
        <v>417819</v>
      </c>
      <c r="C442" s="7">
        <f t="shared" si="55"/>
        <v>293</v>
      </c>
      <c r="D442" s="7">
        <f t="shared" si="51"/>
        <v>21026</v>
      </c>
      <c r="G442">
        <v>17637</v>
      </c>
      <c r="H442">
        <v>379156</v>
      </c>
      <c r="I442">
        <v>3295</v>
      </c>
      <c r="J442">
        <v>379</v>
      </c>
      <c r="K442" s="13">
        <f t="shared" si="56"/>
        <v>4.2212058331478466E-2</v>
      </c>
      <c r="L442">
        <v>13164</v>
      </c>
      <c r="M442" s="1">
        <f t="shared" si="57"/>
        <v>293</v>
      </c>
      <c r="N442" s="13">
        <f t="shared" si="58"/>
        <v>2.2257672439987844E-2</v>
      </c>
    </row>
    <row r="443" spans="1:14" ht="15.75" x14ac:dyDescent="0.25">
      <c r="A443" s="6">
        <v>44345</v>
      </c>
      <c r="B443" s="1">
        <v>418106</v>
      </c>
      <c r="C443" s="7">
        <f t="shared" ref="C443" si="59">B443-B442</f>
        <v>287</v>
      </c>
      <c r="D443" s="7">
        <f t="shared" si="51"/>
        <v>20200</v>
      </c>
      <c r="G443">
        <v>17652</v>
      </c>
      <c r="H443">
        <v>380254</v>
      </c>
      <c r="I443">
        <v>3188</v>
      </c>
      <c r="J443">
        <v>367</v>
      </c>
      <c r="K443" s="13">
        <f t="shared" ref="K443" si="60">G443/B443</f>
        <v>4.2218958828622408E-2</v>
      </c>
      <c r="L443">
        <v>13506</v>
      </c>
      <c r="M443" s="1">
        <f t="shared" ref="M443" si="61">C443</f>
        <v>287</v>
      </c>
      <c r="N443" s="13">
        <f t="shared" ref="N443" si="62">M443/L443</f>
        <v>2.1249814897082778E-2</v>
      </c>
    </row>
    <row r="444" spans="1:14" ht="15.75" x14ac:dyDescent="0.25">
      <c r="A444" s="6">
        <v>44346</v>
      </c>
      <c r="B444" s="1">
        <v>418221</v>
      </c>
      <c r="C444" s="7">
        <f t="shared" ref="C444:C453" si="63">B444-B443</f>
        <v>115</v>
      </c>
      <c r="D444" s="7">
        <f t="shared" ref="D444:D453" si="64">B444-SUM(G444:H444)</f>
        <v>20205</v>
      </c>
      <c r="G444">
        <v>17657</v>
      </c>
      <c r="H444">
        <v>380359</v>
      </c>
      <c r="I444">
        <v>3197</v>
      </c>
      <c r="J444">
        <v>364</v>
      </c>
      <c r="K444" s="13">
        <f t="shared" ref="K444:K453" si="65">G444/B444</f>
        <v>4.2219305104239144E-2</v>
      </c>
      <c r="L444">
        <v>7850</v>
      </c>
      <c r="M444" s="1">
        <f t="shared" ref="M444:M453" si="66">C444</f>
        <v>115</v>
      </c>
      <c r="N444" s="13">
        <f t="shared" ref="N444:N453" si="67">M444/L444</f>
        <v>1.4649681528662421E-2</v>
      </c>
    </row>
    <row r="445" spans="1:14" ht="15.75" x14ac:dyDescent="0.25">
      <c r="A445" s="6">
        <v>44347</v>
      </c>
      <c r="B445" s="1">
        <v>418274</v>
      </c>
      <c r="C445" s="7">
        <f t="shared" si="63"/>
        <v>53</v>
      </c>
      <c r="D445" s="7">
        <f t="shared" si="64"/>
        <v>20075</v>
      </c>
      <c r="G445">
        <v>17662</v>
      </c>
      <c r="H445">
        <v>380537</v>
      </c>
      <c r="I445">
        <v>3176</v>
      </c>
      <c r="J445">
        <v>359</v>
      </c>
      <c r="K445" s="13">
        <f t="shared" si="65"/>
        <v>4.2225909332160257E-2</v>
      </c>
      <c r="L445">
        <v>4377</v>
      </c>
      <c r="M445" s="1">
        <f t="shared" si="66"/>
        <v>53</v>
      </c>
      <c r="N445" s="13">
        <f t="shared" si="67"/>
        <v>1.2108750285583733E-2</v>
      </c>
    </row>
    <row r="446" spans="1:14" ht="15.75" x14ac:dyDescent="0.25">
      <c r="A446" s="6">
        <v>44348</v>
      </c>
      <c r="B446" s="1">
        <v>418577</v>
      </c>
      <c r="C446" s="7">
        <f t="shared" si="63"/>
        <v>303</v>
      </c>
      <c r="D446" s="7">
        <f t="shared" si="64"/>
        <v>18694</v>
      </c>
      <c r="G446">
        <v>17700</v>
      </c>
      <c r="H446">
        <v>382183</v>
      </c>
      <c r="I446">
        <v>3054</v>
      </c>
      <c r="J446">
        <v>348</v>
      </c>
      <c r="K446" s="13">
        <f t="shared" si="65"/>
        <v>4.2286126566916001E-2</v>
      </c>
      <c r="L446">
        <v>16978</v>
      </c>
      <c r="M446" s="1">
        <f t="shared" si="66"/>
        <v>303</v>
      </c>
      <c r="N446" s="13">
        <f t="shared" si="67"/>
        <v>1.7846625044174814E-2</v>
      </c>
    </row>
    <row r="447" spans="1:14" ht="15.75" x14ac:dyDescent="0.25">
      <c r="A447" s="6">
        <v>44349</v>
      </c>
      <c r="B447" s="1">
        <v>418813</v>
      </c>
      <c r="C447" s="7">
        <f t="shared" si="63"/>
        <v>236</v>
      </c>
      <c r="D447" s="7">
        <f t="shared" si="64"/>
        <v>17322</v>
      </c>
      <c r="G447">
        <v>17726</v>
      </c>
      <c r="H447">
        <v>383765</v>
      </c>
      <c r="I447">
        <v>2942</v>
      </c>
      <c r="J447">
        <v>322</v>
      </c>
      <c r="K447" s="13">
        <f t="shared" si="65"/>
        <v>4.2324378660643293E-2</v>
      </c>
      <c r="L447">
        <v>6807</v>
      </c>
      <c r="M447" s="1">
        <f t="shared" si="66"/>
        <v>236</v>
      </c>
      <c r="N447" s="13">
        <f t="shared" si="67"/>
        <v>3.4670192448949609E-2</v>
      </c>
    </row>
    <row r="448" spans="1:14" ht="15.75" x14ac:dyDescent="0.25">
      <c r="A448" s="6">
        <v>44350</v>
      </c>
      <c r="B448" s="1">
        <v>419010</v>
      </c>
      <c r="C448" s="7">
        <f t="shared" si="63"/>
        <v>197</v>
      </c>
      <c r="D448" s="7">
        <f t="shared" si="64"/>
        <v>16486</v>
      </c>
      <c r="G448">
        <v>17747</v>
      </c>
      <c r="H448">
        <v>384777</v>
      </c>
      <c r="I448">
        <v>2881</v>
      </c>
      <c r="J448">
        <v>326</v>
      </c>
      <c r="K448" s="13">
        <f t="shared" si="65"/>
        <v>4.2354597742297322E-2</v>
      </c>
      <c r="L448">
        <v>4967</v>
      </c>
      <c r="M448" s="1">
        <f t="shared" si="66"/>
        <v>197</v>
      </c>
      <c r="N448" s="13">
        <f t="shared" si="67"/>
        <v>3.9661767666599554E-2</v>
      </c>
    </row>
    <row r="449" spans="1:14" ht="15.75" x14ac:dyDescent="0.25">
      <c r="A449" s="6">
        <v>44351</v>
      </c>
      <c r="B449" s="1">
        <v>419180</v>
      </c>
      <c r="C449" s="7">
        <f t="shared" si="63"/>
        <v>170</v>
      </c>
      <c r="D449" s="7">
        <f t="shared" si="64"/>
        <v>16117</v>
      </c>
      <c r="G449">
        <v>17792</v>
      </c>
      <c r="H449">
        <v>385271</v>
      </c>
      <c r="I449">
        <v>2765</v>
      </c>
      <c r="J449">
        <v>309</v>
      </c>
      <c r="K449" s="13">
        <f t="shared" si="65"/>
        <v>4.2444773128488954E-2</v>
      </c>
      <c r="L449">
        <v>15295</v>
      </c>
      <c r="M449" s="1">
        <f t="shared" si="66"/>
        <v>170</v>
      </c>
      <c r="N449" s="13">
        <f t="shared" si="67"/>
        <v>1.1114743380189604E-2</v>
      </c>
    </row>
    <row r="450" spans="1:14" ht="15.75" x14ac:dyDescent="0.25">
      <c r="A450" s="6">
        <v>44352</v>
      </c>
      <c r="B450" s="1">
        <v>419337</v>
      </c>
      <c r="C450" s="7">
        <f t="shared" si="63"/>
        <v>157</v>
      </c>
      <c r="D450" s="7">
        <f t="shared" si="64"/>
        <v>15596</v>
      </c>
      <c r="G450">
        <v>17810</v>
      </c>
      <c r="H450">
        <v>385931</v>
      </c>
      <c r="I450">
        <v>2629</v>
      </c>
      <c r="J450">
        <v>293</v>
      </c>
      <c r="K450" s="13">
        <f t="shared" si="65"/>
        <v>4.2471806685315153E-2</v>
      </c>
      <c r="L450">
        <v>14275</v>
      </c>
      <c r="M450" s="1">
        <f t="shared" si="66"/>
        <v>157</v>
      </c>
      <c r="N450" s="13">
        <f t="shared" si="67"/>
        <v>1.0998248686514887E-2</v>
      </c>
    </row>
    <row r="451" spans="1:14" ht="15.75" x14ac:dyDescent="0.25">
      <c r="A451" s="6">
        <v>44353</v>
      </c>
      <c r="B451" s="1">
        <v>419426</v>
      </c>
      <c r="C451" s="7">
        <f t="shared" si="63"/>
        <v>89</v>
      </c>
      <c r="D451" s="7">
        <f t="shared" si="64"/>
        <v>15545</v>
      </c>
      <c r="G451">
        <v>17813</v>
      </c>
      <c r="H451">
        <v>386068</v>
      </c>
      <c r="I451">
        <v>2619</v>
      </c>
      <c r="J451">
        <v>293</v>
      </c>
      <c r="K451" s="13">
        <f t="shared" si="65"/>
        <v>4.246994702283597E-2</v>
      </c>
      <c r="L451">
        <v>6333</v>
      </c>
      <c r="M451" s="1">
        <f t="shared" si="66"/>
        <v>89</v>
      </c>
      <c r="N451" s="13">
        <f t="shared" si="67"/>
        <v>1.405337123006474E-2</v>
      </c>
    </row>
    <row r="452" spans="1:14" ht="15.75" x14ac:dyDescent="0.25">
      <c r="A452" s="6">
        <v>44354</v>
      </c>
      <c r="B452" s="1">
        <v>419473</v>
      </c>
      <c r="C452" s="7">
        <f t="shared" si="63"/>
        <v>47</v>
      </c>
      <c r="D452" s="7">
        <f t="shared" si="64"/>
        <v>15554</v>
      </c>
      <c r="G452">
        <v>17820</v>
      </c>
      <c r="H452">
        <v>386099</v>
      </c>
      <c r="I452">
        <v>2613</v>
      </c>
      <c r="J452">
        <v>287</v>
      </c>
      <c r="K452" s="13">
        <f t="shared" si="65"/>
        <v>4.2481876068304752E-2</v>
      </c>
      <c r="L452">
        <v>5601</v>
      </c>
      <c r="M452" s="1">
        <f t="shared" si="66"/>
        <v>47</v>
      </c>
      <c r="N452" s="13">
        <f t="shared" si="67"/>
        <v>8.3913586859489381E-3</v>
      </c>
    </row>
    <row r="453" spans="1:14" ht="15.75" x14ac:dyDescent="0.25">
      <c r="A453" s="6">
        <v>44355</v>
      </c>
      <c r="B453" s="1">
        <v>419681</v>
      </c>
      <c r="C453" s="7">
        <f t="shared" si="63"/>
        <v>208</v>
      </c>
      <c r="D453" s="7">
        <f t="shared" si="64"/>
        <v>15134</v>
      </c>
      <c r="G453">
        <v>17854</v>
      </c>
      <c r="H453">
        <v>386693</v>
      </c>
      <c r="I453">
        <v>2521</v>
      </c>
      <c r="J453">
        <v>277</v>
      </c>
      <c r="K453" s="13">
        <f t="shared" si="65"/>
        <v>4.2541835346370217E-2</v>
      </c>
      <c r="L453">
        <v>13358</v>
      </c>
      <c r="M453" s="1">
        <f t="shared" si="66"/>
        <v>208</v>
      </c>
      <c r="N453" s="13">
        <f t="shared" si="67"/>
        <v>1.5571193292409044E-2</v>
      </c>
    </row>
    <row r="454" spans="1:14" ht="15.75" x14ac:dyDescent="0.25">
      <c r="A454" s="6">
        <v>44356</v>
      </c>
      <c r="B454" s="1">
        <v>419859</v>
      </c>
      <c r="C454" s="7">
        <f t="shared" ref="C454" si="68">B454-B453</f>
        <v>178</v>
      </c>
      <c r="D454" s="7">
        <f t="shared" ref="D454" si="69">B454-SUM(G454:H454)</f>
        <v>14583</v>
      </c>
      <c r="G454">
        <v>17860</v>
      </c>
      <c r="H454">
        <v>387416</v>
      </c>
      <c r="I454">
        <v>2467</v>
      </c>
      <c r="J454">
        <v>267</v>
      </c>
      <c r="K454" s="13">
        <f t="shared" ref="K454" si="70">G454/B454</f>
        <v>4.2538090168366044E-2</v>
      </c>
      <c r="L454">
        <v>15149</v>
      </c>
      <c r="M454" s="1">
        <f t="shared" ref="M454" si="71">C454</f>
        <v>178</v>
      </c>
      <c r="N454" s="13">
        <f t="shared" ref="N454" si="72">M454/L454</f>
        <v>1.1749950491781637E-2</v>
      </c>
    </row>
    <row r="455" spans="1:14" ht="15.75" x14ac:dyDescent="0.25">
      <c r="A455" s="6">
        <v>44357</v>
      </c>
      <c r="B455" s="1">
        <v>419990</v>
      </c>
      <c r="C455" s="7">
        <f t="shared" ref="C455" si="73">B455-B454</f>
        <v>131</v>
      </c>
      <c r="D455" s="7">
        <f t="shared" ref="D455" si="74">B455-SUM(G455:H455)</f>
        <v>14203</v>
      </c>
      <c r="G455">
        <v>17872</v>
      </c>
      <c r="H455">
        <v>387915</v>
      </c>
      <c r="I455">
        <v>2407</v>
      </c>
      <c r="J455">
        <v>256</v>
      </c>
      <c r="K455" s="13">
        <f t="shared" ref="K455" si="75">G455/B455</f>
        <v>4.2553394128431628E-2</v>
      </c>
      <c r="L455">
        <v>9920</v>
      </c>
      <c r="M455" s="1">
        <f t="shared" ref="M455" si="76">C455</f>
        <v>131</v>
      </c>
      <c r="N455" s="13">
        <f t="shared" ref="N455" si="77">M455/L455</f>
        <v>1.3205645161290323E-2</v>
      </c>
    </row>
    <row r="456" spans="1:14" ht="15.75" x14ac:dyDescent="0.25">
      <c r="A456" s="6">
        <v>44358</v>
      </c>
      <c r="B456" s="1">
        <v>420090</v>
      </c>
      <c r="C456" s="7">
        <f t="shared" ref="C456:C464" si="78">B456-B455</f>
        <v>100</v>
      </c>
      <c r="D456" s="7">
        <f t="shared" ref="D456:D461" si="79">B456-SUM(G456:H456)</f>
        <v>13618</v>
      </c>
      <c r="G456">
        <v>17887</v>
      </c>
      <c r="H456">
        <v>388585</v>
      </c>
      <c r="I456">
        <v>2335</v>
      </c>
      <c r="J456">
        <v>253</v>
      </c>
      <c r="K456" s="13">
        <f t="shared" ref="K456:K464" si="80">G456/B456</f>
        <v>4.2578971172843913E-2</v>
      </c>
      <c r="L456">
        <v>14266</v>
      </c>
      <c r="M456" s="1">
        <f t="shared" ref="M456:M461" si="81">C456</f>
        <v>100</v>
      </c>
      <c r="N456" s="13">
        <f t="shared" ref="N456:N461" si="82">M456/L456</f>
        <v>7.0096733492219267E-3</v>
      </c>
    </row>
    <row r="457" spans="1:14" ht="15.75" x14ac:dyDescent="0.25">
      <c r="A457" s="6">
        <v>44359</v>
      </c>
      <c r="B457" s="1">
        <v>420213</v>
      </c>
      <c r="C457" s="7">
        <f t="shared" si="78"/>
        <v>123</v>
      </c>
      <c r="D457" s="7">
        <f t="shared" si="79"/>
        <v>12952</v>
      </c>
      <c r="G457">
        <v>17893</v>
      </c>
      <c r="H457">
        <v>389368</v>
      </c>
      <c r="I457">
        <v>2290</v>
      </c>
      <c r="J457">
        <v>246</v>
      </c>
      <c r="K457" s="13">
        <f t="shared" si="80"/>
        <v>4.2580786410701239E-2</v>
      </c>
      <c r="L457">
        <v>13361</v>
      </c>
      <c r="M457" s="1">
        <f t="shared" si="81"/>
        <v>123</v>
      </c>
      <c r="N457" s="13">
        <f t="shared" si="82"/>
        <v>9.2058977621435525E-3</v>
      </c>
    </row>
    <row r="458" spans="1:14" ht="15.75" x14ac:dyDescent="0.25">
      <c r="A458" s="6">
        <v>44360</v>
      </c>
      <c r="B458" s="1">
        <v>420294</v>
      </c>
      <c r="C458" s="7">
        <f t="shared" si="78"/>
        <v>81</v>
      </c>
      <c r="D458" s="7">
        <f t="shared" si="79"/>
        <v>12994</v>
      </c>
      <c r="G458">
        <v>17898</v>
      </c>
      <c r="H458">
        <v>389402</v>
      </c>
      <c r="I458">
        <v>2283</v>
      </c>
      <c r="J458">
        <v>246</v>
      </c>
      <c r="K458" s="13">
        <f t="shared" si="80"/>
        <v>4.2584476580679237E-2</v>
      </c>
      <c r="L458">
        <v>8339</v>
      </c>
      <c r="M458" s="1">
        <f t="shared" si="81"/>
        <v>81</v>
      </c>
      <c r="N458" s="13">
        <f t="shared" si="82"/>
        <v>9.7133948914737978E-3</v>
      </c>
    </row>
    <row r="459" spans="1:14" ht="15.75" x14ac:dyDescent="0.25">
      <c r="A459" s="6">
        <v>44361</v>
      </c>
      <c r="B459" s="1">
        <v>420336</v>
      </c>
      <c r="C459" s="7">
        <f t="shared" si="78"/>
        <v>42</v>
      </c>
      <c r="D459" s="7">
        <f t="shared" si="79"/>
        <v>12941</v>
      </c>
      <c r="G459">
        <v>17900</v>
      </c>
      <c r="H459">
        <v>389495</v>
      </c>
      <c r="I459">
        <v>2284</v>
      </c>
      <c r="J459">
        <v>247</v>
      </c>
      <c r="K459" s="13">
        <f t="shared" si="80"/>
        <v>4.2584979635339346E-2</v>
      </c>
      <c r="L459">
        <v>3470</v>
      </c>
      <c r="M459" s="1">
        <f t="shared" si="81"/>
        <v>42</v>
      </c>
      <c r="N459" s="13">
        <f t="shared" si="82"/>
        <v>1.2103746397694525E-2</v>
      </c>
    </row>
    <row r="460" spans="1:14" ht="15.75" x14ac:dyDescent="0.25">
      <c r="A460" s="6">
        <v>44362</v>
      </c>
      <c r="B460" s="1">
        <v>420493</v>
      </c>
      <c r="C460" s="7">
        <f t="shared" si="78"/>
        <v>157</v>
      </c>
      <c r="D460" s="7">
        <f t="shared" si="79"/>
        <v>12190</v>
      </c>
      <c r="G460">
        <v>17915</v>
      </c>
      <c r="H460">
        <v>390388</v>
      </c>
      <c r="I460">
        <v>2239</v>
      </c>
      <c r="J460">
        <v>242</v>
      </c>
      <c r="K460" s="13">
        <f t="shared" si="80"/>
        <v>4.2604752041056571E-2</v>
      </c>
      <c r="L460">
        <v>17862</v>
      </c>
      <c r="M460" s="1">
        <f t="shared" si="81"/>
        <v>157</v>
      </c>
      <c r="N460" s="13">
        <f t="shared" si="82"/>
        <v>8.7896092262904485E-3</v>
      </c>
    </row>
    <row r="461" spans="1:14" ht="15.75" x14ac:dyDescent="0.25">
      <c r="A461" s="6">
        <v>44363</v>
      </c>
      <c r="B461" s="1">
        <v>420654</v>
      </c>
      <c r="C461" s="7">
        <f t="shared" si="78"/>
        <v>161</v>
      </c>
      <c r="D461" s="7">
        <f t="shared" si="79"/>
        <v>11751</v>
      </c>
      <c r="G461">
        <v>17932</v>
      </c>
      <c r="H461">
        <v>390971</v>
      </c>
      <c r="I461">
        <v>2097</v>
      </c>
      <c r="J461">
        <v>241</v>
      </c>
      <c r="K461" s="13">
        <f t="shared" si="80"/>
        <v>4.2628858872137194E-2</v>
      </c>
      <c r="L461">
        <v>13200</v>
      </c>
      <c r="M461" s="1">
        <f t="shared" si="81"/>
        <v>161</v>
      </c>
      <c r="N461" s="13">
        <f t="shared" si="82"/>
        <v>1.2196969696969697E-2</v>
      </c>
    </row>
    <row r="462" spans="1:14" ht="15.75" x14ac:dyDescent="0.25">
      <c r="A462" s="6">
        <v>44377</v>
      </c>
      <c r="B462" s="1">
        <v>421751</v>
      </c>
      <c r="C462" s="7">
        <v>105</v>
      </c>
      <c r="D462" s="7">
        <f>B461-SUM(G461:H461)</f>
        <v>11751</v>
      </c>
      <c r="G462">
        <v>18049</v>
      </c>
      <c r="H462">
        <v>394469</v>
      </c>
      <c r="I462">
        <v>1496</v>
      </c>
      <c r="J462">
        <v>179</v>
      </c>
      <c r="K462" s="13">
        <f t="shared" si="80"/>
        <v>4.2795393490471866E-2</v>
      </c>
      <c r="L462">
        <v>13403</v>
      </c>
      <c r="M462" s="1">
        <f t="shared" ref="M462" si="83">C462</f>
        <v>105</v>
      </c>
      <c r="N462" s="13">
        <f t="shared" ref="N462" si="84">M462/L462</f>
        <v>7.8340669999253897E-3</v>
      </c>
    </row>
    <row r="463" spans="1:14" ht="15.75" x14ac:dyDescent="0.25">
      <c r="A463" s="6">
        <v>44378</v>
      </c>
      <c r="B463" s="1">
        <v>421829</v>
      </c>
      <c r="C463" s="7">
        <f>B463-B462</f>
        <v>78</v>
      </c>
      <c r="D463" s="7">
        <f>B463-SUM(G463:H463)</f>
        <v>9111</v>
      </c>
      <c r="G463">
        <v>18061</v>
      </c>
      <c r="H463">
        <v>394657</v>
      </c>
      <c r="I463">
        <v>1481</v>
      </c>
      <c r="J463">
        <v>179</v>
      </c>
      <c r="K463" s="13">
        <f t="shared" si="80"/>
        <v>4.2815927781162506E-2</v>
      </c>
      <c r="L463">
        <v>13480</v>
      </c>
      <c r="M463" s="1">
        <f t="shared" ref="M463:M464" si="85">C463</f>
        <v>78</v>
      </c>
      <c r="N463" s="13">
        <f t="shared" ref="N463:N464" si="86">M463/L463</f>
        <v>5.7863501483679525E-3</v>
      </c>
    </row>
    <row r="464" spans="1:14" ht="15.75" x14ac:dyDescent="0.25">
      <c r="A464" s="6">
        <v>44379</v>
      </c>
      <c r="B464" s="1">
        <v>421902</v>
      </c>
      <c r="C464" s="7">
        <f>B464-B463</f>
        <v>73</v>
      </c>
      <c r="D464" s="7">
        <f>B464-SUM(G464:H464)</f>
        <v>8905</v>
      </c>
      <c r="G464">
        <v>18067</v>
      </c>
      <c r="H464">
        <v>394930</v>
      </c>
      <c r="I464">
        <v>1434</v>
      </c>
      <c r="J464">
        <v>163</v>
      </c>
      <c r="K464" s="13">
        <f t="shared" ref="K464" si="87">G464/B464</f>
        <v>4.2822740826068614E-2</v>
      </c>
      <c r="L464">
        <v>13903</v>
      </c>
      <c r="M464" s="1">
        <f t="shared" ref="M464" si="88">C464</f>
        <v>73</v>
      </c>
      <c r="N464" s="13">
        <f t="shared" ref="N464" si="89">M464/L464</f>
        <v>5.2506653240307847E-3</v>
      </c>
    </row>
  </sheetData>
  <conditionalFormatting sqref="E6 F4:F6 E7:F32 F32:F44 E33:E44">
    <cfRule type="cellIs" dxfId="9" priority="5" operator="greaterThan">
      <formula>E3</formula>
    </cfRule>
  </conditionalFormatting>
  <conditionalFormatting sqref="A13:A464">
    <cfRule type="timePeriod" dxfId="8" priority="4" timePeriod="today">
      <formula>FLOOR(A13,1)=TODAY()</formula>
    </cfRule>
  </conditionalFormatting>
  <conditionalFormatting sqref="E45:F45">
    <cfRule type="cellIs" dxfId="7" priority="7" operator="greaterThan">
      <formula>E44</formula>
    </cfRule>
  </conditionalFormatting>
  <conditionalFormatting sqref="F46:F179">
    <cfRule type="cellIs" dxfId="6" priority="3" operator="greaterThan">
      <formula>F45</formula>
    </cfRule>
  </conditionalFormatting>
  <conditionalFormatting sqref="E46:E179">
    <cfRule type="cellIs" dxfId="5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2021-07-02T07:33:18Z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