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конс.01.12.15" sheetId="1" r:id="rId1"/>
  </sheets>
  <definedNames>
    <definedName name="_xlnm.Print_Titles" localSheetId="0">конс.01.12.15!$8:$8</definedName>
    <definedName name="_xlnm.Print_Area" localSheetId="0">конс.01.12.15!$A$1:$D$71</definedName>
  </definedNames>
  <calcPr calcId="145621"/>
</workbook>
</file>

<file path=xl/calcChain.xml><?xml version="1.0" encoding="utf-8"?>
<calcChain xmlns="http://schemas.openxmlformats.org/spreadsheetml/2006/main">
  <c r="C69" i="1" l="1"/>
  <c r="C67" i="1" s="1"/>
  <c r="B67" i="1"/>
  <c r="C60" i="1"/>
  <c r="B60" i="1"/>
  <c r="C57" i="1"/>
  <c r="B57" i="1"/>
  <c r="C54" i="1"/>
  <c r="B54" i="1"/>
  <c r="C51" i="1"/>
  <c r="B51" i="1"/>
  <c r="C48" i="1"/>
  <c r="B48" i="1"/>
  <c r="C45" i="1"/>
  <c r="B45" i="1"/>
  <c r="B44" i="1"/>
  <c r="C42" i="1"/>
  <c r="D42" i="1" s="1"/>
  <c r="B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D10" i="1" s="1"/>
  <c r="B10" i="1"/>
  <c r="B26" i="1" s="1"/>
  <c r="C26" i="1" l="1"/>
  <c r="C43" i="1" s="1"/>
  <c r="C44" i="1"/>
  <c r="B43" i="1"/>
  <c r="D26" i="1"/>
</calcChain>
</file>

<file path=xl/sharedStrings.xml><?xml version="1.0" encoding="utf-8"?>
<sst xmlns="http://schemas.openxmlformats.org/spreadsheetml/2006/main" count="72" uniqueCount="63">
  <si>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</si>
  <si>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</si>
  <si>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</si>
  <si>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</si>
  <si>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декабря 2015  года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</si>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</sst>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44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3" fontId="1" fillId="0" borderId="2" xfId="0" applyNumberFormat="1" applyFont="1" applyFill="1" applyBorder="1"/>
    <xf numFmtId="3" fontId="2" fillId="0" borderId="0" xfId="0" applyNumberFormat="1" applyFont="1" applyFill="1"/>
    <xf numFmtId="3" fontId="1" fillId="0" borderId="3" xfId="0" applyNumberFormat="1" applyFont="1" applyFill="1" applyBorder="1"/>
    <xf numFmtId="0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/>
    <xf numFmtId="0" fontId="5" fillId="0" borderId="1" xfId="0" applyFont="1" applyBorder="1" applyAlignment="1">
      <alignment wrapText="1"/>
    </xf>
    <xf numFmtId="164" fontId="6" fillId="0" borderId="1" xfId="0" applyNumberFormat="1" applyFont="1" applyFill="1" applyBorder="1"/>
    <xf numFmtId="3" fontId="7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/>
    <xf numFmtId="3" fontId="9" fillId="0" borderId="0" xfId="0" applyNumberFormat="1" applyFont="1"/>
    <xf numFmtId="0" fontId="9" fillId="0" borderId="0" xfId="0" applyFont="1"/>
    <xf numFmtId="0" fontId="2" fillId="0" borderId="1" xfId="1" applyFont="1" applyBorder="1" applyAlignment="1">
      <alignment wrapText="1"/>
    </xf>
    <xf numFmtId="3" fontId="11" fillId="0" borderId="0" xfId="0" applyNumberFormat="1" applyFont="1"/>
    <xf numFmtId="3" fontId="0" fillId="0" borderId="0" xfId="0" applyNumberFormat="1"/>
    <xf numFmtId="0" fontId="12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1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view="pageBreakPreview" zoomScaleNormal="100" workbookViewId="0">
      <selection activeCell="J38" sqref="J38"/>
    </sheetView>
  </sheetViews>
  <sheetFormatPr defaultRowHeight="12.75" x14ac:dyDescent="0.2"/>
  <cols>
    <col min="1" max="1" width="58.140625" style="37" customWidth="1"/>
    <col min="2" max="2" width="15.85546875" style="39" customWidth="1"/>
    <col min="3" max="3" width="14" style="39" customWidth="1"/>
    <col min="4" max="4" width="12.5703125" style="39" customWidth="1"/>
    <col min="5" max="5" width="13.5703125" customWidth="1"/>
  </cols>
  <sheetData>
    <row r="1" spans="1:4" ht="15.75" x14ac:dyDescent="0.25">
      <c r="A1" s="1" t="s">
        <v>0</v>
      </c>
      <c r="B1" s="2"/>
      <c r="C1" s="40"/>
      <c r="D1" s="41"/>
    </row>
    <row r="2" spans="1:4" ht="15.75" x14ac:dyDescent="0.25">
      <c r="A2" s="1"/>
      <c r="B2" s="2"/>
      <c r="C2" s="2"/>
      <c r="D2" s="3"/>
    </row>
    <row r="3" spans="1:4" ht="15.75" x14ac:dyDescent="0.2">
      <c r="A3" s="42" t="s">
        <v>1</v>
      </c>
      <c r="B3" s="42"/>
      <c r="C3" s="42"/>
      <c r="D3" s="43"/>
    </row>
    <row r="4" spans="1:4" ht="15.75" x14ac:dyDescent="0.2">
      <c r="A4" s="42" t="s">
        <v>2</v>
      </c>
      <c r="B4" s="42"/>
      <c r="C4" s="42"/>
      <c r="D4" s="42"/>
    </row>
    <row r="5" spans="1:4" ht="15.75" x14ac:dyDescent="0.2">
      <c r="A5" s="42" t="s">
        <v>3</v>
      </c>
      <c r="B5" s="42"/>
      <c r="C5" s="42"/>
      <c r="D5" s="42"/>
    </row>
    <row r="6" spans="1:4" ht="15.75" x14ac:dyDescent="0.2">
      <c r="A6" s="42" t="s">
        <v>4</v>
      </c>
      <c r="B6" s="42"/>
      <c r="C6" s="42"/>
      <c r="D6" s="42"/>
    </row>
    <row r="7" spans="1:4" ht="15.75" x14ac:dyDescent="0.25">
      <c r="A7" s="1" t="s">
        <v>5</v>
      </c>
      <c r="B7" s="2"/>
      <c r="C7" s="2"/>
      <c r="D7" s="2"/>
    </row>
    <row r="8" spans="1:4" ht="47.25" x14ac:dyDescent="0.2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x14ac:dyDescent="0.25">
      <c r="A9" s="6" t="s">
        <v>10</v>
      </c>
      <c r="B9" s="7"/>
      <c r="C9" s="7"/>
      <c r="D9" s="8"/>
    </row>
    <row r="10" spans="1:4" ht="15.75" x14ac:dyDescent="0.25">
      <c r="A10" s="9" t="s">
        <v>11</v>
      </c>
      <c r="B10" s="7">
        <f>SUM(B11:B24)</f>
        <v>135431150</v>
      </c>
      <c r="C10" s="7">
        <f>SUM(C11:C24)</f>
        <v>131289508</v>
      </c>
      <c r="D10" s="8">
        <f t="shared" ref="D10:D26" si="0">C10/B10*100</f>
        <v>96.941883754217557</v>
      </c>
    </row>
    <row r="11" spans="1:4" ht="15.75" x14ac:dyDescent="0.25">
      <c r="A11" s="6" t="s">
        <v>12</v>
      </c>
      <c r="B11" s="10">
        <v>76055999</v>
      </c>
      <c r="C11" s="7">
        <v>73025455</v>
      </c>
      <c r="D11" s="8">
        <f t="shared" si="0"/>
        <v>96.015378090030751</v>
      </c>
    </row>
    <row r="12" spans="1:4" ht="31.5" x14ac:dyDescent="0.25">
      <c r="A12" s="6" t="s">
        <v>13</v>
      </c>
      <c r="B12" s="10">
        <v>17118333</v>
      </c>
      <c r="C12" s="11">
        <v>14220418</v>
      </c>
      <c r="D12" s="8">
        <f t="shared" si="0"/>
        <v>83.07127802689665</v>
      </c>
    </row>
    <row r="13" spans="1:4" ht="15.75" x14ac:dyDescent="0.25">
      <c r="A13" s="6" t="s">
        <v>14</v>
      </c>
      <c r="B13" s="10">
        <v>6000048</v>
      </c>
      <c r="C13" s="7">
        <v>5979204</v>
      </c>
      <c r="D13" s="8">
        <f t="shared" si="0"/>
        <v>99.652602779177769</v>
      </c>
    </row>
    <row r="14" spans="1:4" ht="15.75" x14ac:dyDescent="0.25">
      <c r="A14" s="6" t="s">
        <v>15</v>
      </c>
      <c r="B14" s="10">
        <v>15448384</v>
      </c>
      <c r="C14" s="11">
        <v>15819424</v>
      </c>
      <c r="D14" s="8">
        <f t="shared" si="0"/>
        <v>102.40180461593911</v>
      </c>
    </row>
    <row r="15" spans="1:4" ht="31.5" x14ac:dyDescent="0.25">
      <c r="A15" s="6" t="s">
        <v>16</v>
      </c>
      <c r="B15" s="10">
        <v>360322</v>
      </c>
      <c r="C15" s="7">
        <v>377271</v>
      </c>
      <c r="D15" s="8">
        <f t="shared" si="0"/>
        <v>104.70384822464351</v>
      </c>
    </row>
    <row r="16" spans="1:4" ht="15.75" x14ac:dyDescent="0.25">
      <c r="A16" s="6" t="s">
        <v>17</v>
      </c>
      <c r="B16" s="10">
        <v>841360</v>
      </c>
      <c r="C16" s="7">
        <v>1014877</v>
      </c>
      <c r="D16" s="8">
        <f t="shared" si="0"/>
        <v>120.62339545497764</v>
      </c>
    </row>
    <row r="17" spans="1:4" ht="31.5" x14ac:dyDescent="0.25">
      <c r="A17" s="6" t="s">
        <v>18</v>
      </c>
      <c r="B17" s="10">
        <v>1702</v>
      </c>
      <c r="C17" s="7">
        <v>3660</v>
      </c>
      <c r="D17" s="8">
        <f t="shared" si="0"/>
        <v>215.04112808460633</v>
      </c>
    </row>
    <row r="18" spans="1:4" ht="31.5" x14ac:dyDescent="0.25">
      <c r="A18" s="6" t="s">
        <v>19</v>
      </c>
      <c r="B18" s="10">
        <v>13402035</v>
      </c>
      <c r="C18" s="11">
        <v>14798140</v>
      </c>
      <c r="D18" s="8">
        <f t="shared" si="0"/>
        <v>110.41711202813602</v>
      </c>
    </row>
    <row r="19" spans="1:4" ht="15.75" x14ac:dyDescent="0.25">
      <c r="A19" s="6" t="s">
        <v>20</v>
      </c>
      <c r="B19" s="10">
        <v>521598</v>
      </c>
      <c r="C19" s="7">
        <v>549983</v>
      </c>
      <c r="D19" s="8">
        <f t="shared" si="0"/>
        <v>105.44193037549991</v>
      </c>
    </row>
    <row r="20" spans="1:4" ht="31.5" x14ac:dyDescent="0.25">
      <c r="A20" s="9" t="s">
        <v>21</v>
      </c>
      <c r="B20" s="10">
        <v>93867</v>
      </c>
      <c r="C20" s="7">
        <v>196829</v>
      </c>
      <c r="D20" s="8">
        <f t="shared" si="0"/>
        <v>209.68924116036521</v>
      </c>
    </row>
    <row r="21" spans="1:4" ht="30.75" customHeight="1" x14ac:dyDescent="0.25">
      <c r="A21" s="6" t="s">
        <v>22</v>
      </c>
      <c r="B21" s="10">
        <v>3059089</v>
      </c>
      <c r="C21" s="7">
        <v>2771787</v>
      </c>
      <c r="D21" s="8">
        <f t="shared" si="0"/>
        <v>90.608249710943355</v>
      </c>
    </row>
    <row r="22" spans="1:4" ht="15.75" x14ac:dyDescent="0.25">
      <c r="A22" s="6" t="s">
        <v>23</v>
      </c>
      <c r="B22" s="10">
        <v>20000</v>
      </c>
      <c r="C22" s="7">
        <v>21548</v>
      </c>
      <c r="D22" s="8">
        <f t="shared" si="0"/>
        <v>107.74</v>
      </c>
    </row>
    <row r="23" spans="1:4" ht="15.75" x14ac:dyDescent="0.25">
      <c r="A23" s="6" t="s">
        <v>24</v>
      </c>
      <c r="B23" s="10">
        <v>2144261</v>
      </c>
      <c r="C23" s="7">
        <v>2140523</v>
      </c>
      <c r="D23" s="12">
        <f t="shared" si="0"/>
        <v>99.825674206638098</v>
      </c>
    </row>
    <row r="24" spans="1:4" ht="15.75" x14ac:dyDescent="0.25">
      <c r="A24" s="6" t="s">
        <v>25</v>
      </c>
      <c r="B24" s="10">
        <v>364152</v>
      </c>
      <c r="C24" s="7">
        <v>370389</v>
      </c>
      <c r="D24" s="12">
        <f t="shared" si="0"/>
        <v>101.71274632571014</v>
      </c>
    </row>
    <row r="25" spans="1:4" ht="15.75" x14ac:dyDescent="0.25">
      <c r="A25" s="6" t="s">
        <v>26</v>
      </c>
      <c r="B25" s="10">
        <v>35088911</v>
      </c>
      <c r="C25" s="10">
        <v>30467706</v>
      </c>
      <c r="D25" s="12">
        <f t="shared" si="0"/>
        <v>86.830013048851811</v>
      </c>
    </row>
    <row r="26" spans="1:4" ht="15.75" x14ac:dyDescent="0.25">
      <c r="A26" s="13" t="s">
        <v>27</v>
      </c>
      <c r="B26" s="14">
        <f>B10+B25</f>
        <v>170520061</v>
      </c>
      <c r="C26" s="14">
        <f>C10+C25</f>
        <v>161757214</v>
      </c>
      <c r="D26" s="15">
        <f t="shared" si="0"/>
        <v>94.861104934744304</v>
      </c>
    </row>
    <row r="27" spans="1:4" ht="15.75" x14ac:dyDescent="0.25">
      <c r="A27" s="6"/>
      <c r="B27" s="7"/>
      <c r="C27" s="7"/>
      <c r="D27" s="8"/>
    </row>
    <row r="28" spans="1:4" ht="15.75" x14ac:dyDescent="0.25">
      <c r="A28" s="6" t="s">
        <v>28</v>
      </c>
      <c r="B28" s="7"/>
      <c r="C28" s="7"/>
      <c r="D28" s="8"/>
    </row>
    <row r="29" spans="1:4" ht="15.75" x14ac:dyDescent="0.25">
      <c r="A29" s="6" t="s">
        <v>29</v>
      </c>
      <c r="B29" s="10">
        <v>16120354</v>
      </c>
      <c r="C29" s="16">
        <v>9199290</v>
      </c>
      <c r="D29" s="8">
        <f t="shared" ref="D29:D41" si="1">C29/B29*100</f>
        <v>57.066302638267132</v>
      </c>
    </row>
    <row r="30" spans="1:4" ht="15.75" x14ac:dyDescent="0.25">
      <c r="A30" s="6" t="s">
        <v>30</v>
      </c>
      <c r="B30" s="10">
        <v>72071</v>
      </c>
      <c r="C30" s="17">
        <v>63316</v>
      </c>
      <c r="D30" s="8">
        <f t="shared" si="1"/>
        <v>87.852256802319943</v>
      </c>
    </row>
    <row r="31" spans="1:4" ht="31.5" x14ac:dyDescent="0.25">
      <c r="A31" s="6" t="s">
        <v>31</v>
      </c>
      <c r="B31" s="10">
        <v>1826254</v>
      </c>
      <c r="C31" s="16">
        <v>1516270</v>
      </c>
      <c r="D31" s="8">
        <f t="shared" si="1"/>
        <v>83.02623840933407</v>
      </c>
    </row>
    <row r="32" spans="1:4" ht="15.75" x14ac:dyDescent="0.25">
      <c r="A32" s="6" t="s">
        <v>32</v>
      </c>
      <c r="B32" s="10">
        <v>32072035</v>
      </c>
      <c r="C32" s="16">
        <v>24751747</v>
      </c>
      <c r="D32" s="8">
        <f t="shared" si="1"/>
        <v>77.175480134017064</v>
      </c>
    </row>
    <row r="33" spans="1:18" ht="15.75" x14ac:dyDescent="0.25">
      <c r="A33" s="6" t="s">
        <v>33</v>
      </c>
      <c r="B33" s="10">
        <v>15419776</v>
      </c>
      <c r="C33" s="16">
        <v>11067169</v>
      </c>
      <c r="D33" s="8">
        <f t="shared" si="1"/>
        <v>71.772566605377406</v>
      </c>
    </row>
    <row r="34" spans="1:18" ht="15.75" x14ac:dyDescent="0.25">
      <c r="A34" s="6" t="s">
        <v>34</v>
      </c>
      <c r="B34" s="10">
        <v>295355</v>
      </c>
      <c r="C34" s="16">
        <v>250599</v>
      </c>
      <c r="D34" s="8">
        <f t="shared" si="1"/>
        <v>84.846709891486512</v>
      </c>
    </row>
    <row r="35" spans="1:18" ht="15.75" x14ac:dyDescent="0.25">
      <c r="A35" s="6" t="s">
        <v>35</v>
      </c>
      <c r="B35" s="10">
        <v>55779033</v>
      </c>
      <c r="C35" s="16">
        <v>46632613</v>
      </c>
      <c r="D35" s="8">
        <f t="shared" si="1"/>
        <v>83.60240486779324</v>
      </c>
    </row>
    <row r="36" spans="1:18" ht="15.75" x14ac:dyDescent="0.25">
      <c r="A36" s="6" t="s">
        <v>36</v>
      </c>
      <c r="B36" s="10">
        <v>6821910</v>
      </c>
      <c r="C36" s="16">
        <v>6090049</v>
      </c>
      <c r="D36" s="8">
        <f t="shared" si="1"/>
        <v>89.271904789127973</v>
      </c>
    </row>
    <row r="37" spans="1:18" ht="15.75" x14ac:dyDescent="0.25">
      <c r="A37" s="9" t="s">
        <v>37</v>
      </c>
      <c r="B37" s="10">
        <v>33991519</v>
      </c>
      <c r="C37" s="18">
        <v>30217676</v>
      </c>
      <c r="D37" s="8">
        <f t="shared" si="1"/>
        <v>88.897692392034614</v>
      </c>
    </row>
    <row r="38" spans="1:18" ht="15.75" x14ac:dyDescent="0.25">
      <c r="A38" s="6" t="s">
        <v>38</v>
      </c>
      <c r="B38" s="10">
        <v>24183461</v>
      </c>
      <c r="C38" s="16">
        <v>21271479</v>
      </c>
      <c r="D38" s="8">
        <f t="shared" si="1"/>
        <v>87.958787205851138</v>
      </c>
    </row>
    <row r="39" spans="1:18" ht="15.75" x14ac:dyDescent="0.25">
      <c r="A39" s="6" t="s">
        <v>39</v>
      </c>
      <c r="B39" s="10">
        <v>1592810</v>
      </c>
      <c r="C39" s="16">
        <v>1166793</v>
      </c>
      <c r="D39" s="8">
        <f t="shared" si="1"/>
        <v>73.253746523439716</v>
      </c>
    </row>
    <row r="40" spans="1:18" ht="15.75" x14ac:dyDescent="0.25">
      <c r="A40" s="6" t="s">
        <v>40</v>
      </c>
      <c r="B40" s="10">
        <v>911916</v>
      </c>
      <c r="C40" s="16">
        <v>811608</v>
      </c>
      <c r="D40" s="8">
        <f t="shared" si="1"/>
        <v>89.000302659455471</v>
      </c>
    </row>
    <row r="41" spans="1:18" ht="20.25" customHeight="1" x14ac:dyDescent="0.25">
      <c r="A41" s="6" t="s">
        <v>41</v>
      </c>
      <c r="B41" s="10">
        <v>2406987</v>
      </c>
      <c r="C41" s="16">
        <v>1982309</v>
      </c>
      <c r="D41" s="8">
        <f t="shared" si="1"/>
        <v>82.356448123733117</v>
      </c>
    </row>
    <row r="42" spans="1:18" ht="15.75" x14ac:dyDescent="0.25">
      <c r="A42" s="13" t="s">
        <v>42</v>
      </c>
      <c r="B42" s="14">
        <f>SUM(B29:B41)</f>
        <v>191493481</v>
      </c>
      <c r="C42" s="14">
        <f>SUM(C29:C41)</f>
        <v>155020918</v>
      </c>
      <c r="D42" s="15">
        <f>C42/B42*100</f>
        <v>80.953626823463509</v>
      </c>
    </row>
    <row r="43" spans="1:18" ht="15.75" x14ac:dyDescent="0.25">
      <c r="A43" s="19" t="s">
        <v>43</v>
      </c>
      <c r="B43" s="14">
        <f>B26-B42</f>
        <v>-20973420</v>
      </c>
      <c r="C43" s="14">
        <f>C26-C42</f>
        <v>6736296</v>
      </c>
      <c r="D43" s="20"/>
    </row>
    <row r="44" spans="1:18" s="27" customFormat="1" ht="27" customHeight="1" x14ac:dyDescent="0.25">
      <c r="A44" s="21" t="s">
        <v>44</v>
      </c>
      <c r="B44" s="14">
        <f>B45+B48+B51+B54+B57+B60+B63+B64+B65+B67</f>
        <v>20973420</v>
      </c>
      <c r="C44" s="14">
        <f>C45+C48+C51+C54+C57+C60+C63+C64+C65+C67+C66</f>
        <v>-6736296</v>
      </c>
      <c r="D44" s="22"/>
      <c r="E44" s="23"/>
      <c r="F44" s="24"/>
      <c r="G44" s="25"/>
      <c r="H44" s="25"/>
      <c r="I44" s="25"/>
      <c r="J44" s="25"/>
      <c r="K44" s="26"/>
      <c r="L44" s="26"/>
      <c r="M44" s="26"/>
      <c r="N44" s="26"/>
      <c r="O44" s="26"/>
      <c r="P44" s="26"/>
    </row>
    <row r="45" spans="1:18" ht="47.25" x14ac:dyDescent="0.25">
      <c r="A45" s="28" t="s">
        <v>45</v>
      </c>
      <c r="B45" s="10">
        <f>B46+B47</f>
        <v>1600000</v>
      </c>
      <c r="C45" s="10">
        <f>C46+C47</f>
        <v>-400000</v>
      </c>
      <c r="D45" s="10"/>
      <c r="E45" s="29"/>
      <c r="F45" s="29"/>
      <c r="G45" s="29"/>
      <c r="H45" s="29"/>
      <c r="I45" s="29"/>
      <c r="J45" s="29"/>
      <c r="K45" s="29"/>
      <c r="L45" s="30"/>
      <c r="M45" s="30"/>
      <c r="N45" s="30"/>
      <c r="O45" s="30"/>
      <c r="P45" s="30"/>
      <c r="Q45" s="30"/>
      <c r="R45" s="30"/>
    </row>
    <row r="46" spans="1:18" ht="15.75" x14ac:dyDescent="0.25">
      <c r="A46" s="31" t="s">
        <v>46</v>
      </c>
      <c r="B46" s="10">
        <v>3500000</v>
      </c>
      <c r="C46" s="10">
        <v>1500000</v>
      </c>
      <c r="D46" s="10"/>
      <c r="E46" s="29"/>
      <c r="F46" s="29"/>
      <c r="G46" s="29"/>
      <c r="H46" s="29"/>
      <c r="I46" s="29"/>
      <c r="J46" s="29"/>
      <c r="K46" s="29"/>
      <c r="L46" s="30"/>
      <c r="M46" s="30"/>
      <c r="N46" s="30"/>
      <c r="O46" s="30"/>
      <c r="P46" s="30"/>
      <c r="Q46" s="30"/>
      <c r="R46" s="30"/>
    </row>
    <row r="47" spans="1:18" ht="17.25" customHeight="1" x14ac:dyDescent="0.25">
      <c r="A47" s="31" t="s">
        <v>47</v>
      </c>
      <c r="B47" s="10">
        <v>-1900000</v>
      </c>
      <c r="C47" s="10">
        <v>-1900000</v>
      </c>
      <c r="D47" s="10"/>
      <c r="E47" s="29"/>
      <c r="F47" s="29"/>
      <c r="G47" s="29"/>
      <c r="H47" s="29"/>
      <c r="I47" s="29"/>
      <c r="J47" s="29"/>
      <c r="K47" s="29"/>
      <c r="L47" s="30"/>
      <c r="M47" s="30"/>
      <c r="N47" s="30"/>
      <c r="O47" s="30"/>
      <c r="P47" s="30"/>
      <c r="Q47" s="30"/>
      <c r="R47" s="30"/>
    </row>
    <row r="48" spans="1:18" ht="28.5" customHeight="1" x14ac:dyDescent="0.25">
      <c r="A48" s="28" t="s">
        <v>48</v>
      </c>
      <c r="B48" s="10">
        <f>B49+B50</f>
        <v>1764950</v>
      </c>
      <c r="C48" s="10">
        <f>C49+C50</f>
        <v>114658</v>
      </c>
      <c r="D48" s="10"/>
      <c r="E48" s="29"/>
      <c r="F48" s="29"/>
      <c r="G48" s="29"/>
      <c r="H48" s="29"/>
      <c r="I48" s="29"/>
      <c r="J48" s="29"/>
      <c r="K48" s="29"/>
      <c r="L48" s="30"/>
      <c r="M48" s="30"/>
      <c r="N48" s="30"/>
      <c r="O48" s="30"/>
      <c r="P48" s="30"/>
      <c r="Q48" s="30"/>
      <c r="R48" s="30"/>
    </row>
    <row r="49" spans="1:18" ht="14.25" customHeight="1" x14ac:dyDescent="0.25">
      <c r="A49" s="31" t="s">
        <v>49</v>
      </c>
      <c r="B49" s="10">
        <v>3042769</v>
      </c>
      <c r="C49" s="10">
        <v>1190000</v>
      </c>
      <c r="D49" s="10"/>
      <c r="E49" s="29"/>
      <c r="F49" s="29"/>
      <c r="G49" s="29"/>
      <c r="H49" s="29"/>
      <c r="I49" s="29"/>
      <c r="J49" s="29"/>
      <c r="K49" s="29"/>
      <c r="L49" s="30"/>
      <c r="M49" s="30"/>
      <c r="N49" s="30"/>
      <c r="O49" s="30"/>
      <c r="P49" s="30"/>
      <c r="Q49" s="30"/>
      <c r="R49" s="30"/>
    </row>
    <row r="50" spans="1:18" ht="15.75" customHeight="1" x14ac:dyDescent="0.25">
      <c r="A50" s="31" t="s">
        <v>47</v>
      </c>
      <c r="B50" s="10">
        <v>-1277819</v>
      </c>
      <c r="C50" s="10">
        <v>-1075342</v>
      </c>
      <c r="D50" s="10"/>
      <c r="E50" s="29"/>
      <c r="F50" s="29"/>
      <c r="G50" s="29"/>
      <c r="H50" s="29"/>
      <c r="I50" s="29"/>
      <c r="J50" s="29"/>
      <c r="K50" s="29"/>
      <c r="L50" s="30"/>
      <c r="M50" s="30"/>
      <c r="N50" s="30"/>
      <c r="O50" s="30"/>
      <c r="P50" s="30"/>
      <c r="Q50" s="30"/>
      <c r="R50" s="30"/>
    </row>
    <row r="51" spans="1:18" ht="17.25" customHeight="1" x14ac:dyDescent="0.25">
      <c r="A51" s="32" t="s">
        <v>50</v>
      </c>
      <c r="B51" s="10">
        <f>B52+B53</f>
        <v>0</v>
      </c>
      <c r="C51" s="10">
        <f>C52+C53</f>
        <v>0</v>
      </c>
      <c r="D51" s="10"/>
      <c r="E51" s="29"/>
      <c r="F51" s="29"/>
      <c r="G51" s="29"/>
      <c r="H51" s="29"/>
      <c r="I51" s="29"/>
      <c r="J51" s="29"/>
      <c r="K51" s="29"/>
      <c r="L51" s="30"/>
      <c r="M51" s="30"/>
      <c r="N51" s="30"/>
      <c r="O51" s="30"/>
      <c r="P51" s="30"/>
      <c r="Q51" s="30"/>
      <c r="R51" s="30"/>
    </row>
    <row r="52" spans="1:18" ht="15.75" x14ac:dyDescent="0.25">
      <c r="A52" s="31" t="s">
        <v>49</v>
      </c>
      <c r="B52" s="10">
        <v>0</v>
      </c>
      <c r="C52" s="10">
        <v>0</v>
      </c>
      <c r="D52" s="33"/>
      <c r="E52" s="34"/>
      <c r="F52" s="34"/>
      <c r="G52" s="34"/>
      <c r="H52" s="34"/>
      <c r="I52" s="34"/>
      <c r="J52" s="34"/>
      <c r="K52" s="34"/>
    </row>
    <row r="53" spans="1:18" ht="15.75" x14ac:dyDescent="0.25">
      <c r="A53" s="31" t="s">
        <v>47</v>
      </c>
      <c r="B53" s="10">
        <v>0</v>
      </c>
      <c r="C53" s="10">
        <v>0</v>
      </c>
      <c r="D53" s="33"/>
      <c r="E53" s="34"/>
      <c r="F53" s="34"/>
      <c r="G53" s="34"/>
      <c r="H53" s="34"/>
      <c r="I53" s="34"/>
      <c r="J53" s="34"/>
      <c r="K53" s="34"/>
    </row>
    <row r="54" spans="1:18" ht="31.5" x14ac:dyDescent="0.25">
      <c r="A54" s="28" t="s">
        <v>51</v>
      </c>
      <c r="B54" s="10">
        <f>B55+B56</f>
        <v>1591597</v>
      </c>
      <c r="C54" s="10">
        <f>C55+C56</f>
        <v>1702390</v>
      </c>
      <c r="D54" s="10"/>
      <c r="E54" s="29"/>
      <c r="F54" s="29"/>
      <c r="G54" s="29"/>
      <c r="H54" s="29"/>
      <c r="I54" s="29"/>
      <c r="J54" s="29"/>
      <c r="K54" s="29"/>
      <c r="L54" s="30"/>
      <c r="M54" s="30"/>
      <c r="N54" s="30"/>
      <c r="O54" s="30"/>
      <c r="P54" s="30"/>
      <c r="Q54" s="30"/>
      <c r="R54" s="30"/>
    </row>
    <row r="55" spans="1:18" ht="15.75" x14ac:dyDescent="0.25">
      <c r="A55" s="31" t="s">
        <v>49</v>
      </c>
      <c r="B55" s="10">
        <v>2405390</v>
      </c>
      <c r="C55" s="10">
        <v>2105390</v>
      </c>
      <c r="D55" s="10"/>
      <c r="E55" s="29"/>
      <c r="F55" s="29"/>
      <c r="G55" s="29"/>
      <c r="H55" s="29"/>
      <c r="I55" s="29"/>
      <c r="J55" s="29"/>
      <c r="K55" s="29"/>
      <c r="L55" s="30"/>
      <c r="M55" s="30"/>
      <c r="N55" s="30"/>
      <c r="O55" s="30"/>
      <c r="P55" s="30"/>
      <c r="Q55" s="30"/>
      <c r="R55" s="30"/>
    </row>
    <row r="56" spans="1:18" ht="15.75" x14ac:dyDescent="0.25">
      <c r="A56" s="31" t="s">
        <v>47</v>
      </c>
      <c r="B56" s="10">
        <v>-813793</v>
      </c>
      <c r="C56" s="10">
        <v>-403000</v>
      </c>
      <c r="D56" s="10"/>
      <c r="E56" s="29"/>
      <c r="F56" s="29"/>
      <c r="G56" s="29"/>
      <c r="H56" s="29"/>
      <c r="I56" s="29"/>
      <c r="J56" s="29"/>
      <c r="K56" s="29"/>
      <c r="L56" s="30"/>
      <c r="M56" s="30"/>
      <c r="N56" s="30"/>
      <c r="O56" s="30"/>
      <c r="P56" s="30"/>
      <c r="Q56" s="30"/>
      <c r="R56" s="30"/>
    </row>
    <row r="57" spans="1:18" ht="31.5" x14ac:dyDescent="0.25">
      <c r="A57" s="35" t="s">
        <v>52</v>
      </c>
      <c r="B57" s="10">
        <f>B58+B59</f>
        <v>855133</v>
      </c>
      <c r="C57" s="10">
        <f>C58+C59</f>
        <v>52784</v>
      </c>
      <c r="D57" s="10"/>
      <c r="E57" s="29"/>
      <c r="F57" s="29"/>
      <c r="G57" s="29"/>
      <c r="H57" s="29"/>
      <c r="I57" s="29"/>
      <c r="J57" s="29"/>
      <c r="K57" s="29"/>
      <c r="L57" s="30"/>
      <c r="M57" s="30"/>
      <c r="N57" s="30"/>
      <c r="O57" s="30"/>
      <c r="P57" s="30"/>
      <c r="Q57" s="30"/>
      <c r="R57" s="30"/>
    </row>
    <row r="58" spans="1:18" ht="15.75" x14ac:dyDescent="0.25">
      <c r="A58" s="31" t="s">
        <v>53</v>
      </c>
      <c r="B58" s="10">
        <v>0</v>
      </c>
      <c r="C58" s="10">
        <v>0</v>
      </c>
      <c r="D58" s="10"/>
      <c r="E58" s="29"/>
      <c r="F58" s="29"/>
      <c r="G58" s="29"/>
      <c r="H58" s="29"/>
      <c r="I58" s="29"/>
      <c r="J58" s="29"/>
      <c r="K58" s="29"/>
      <c r="L58" s="30"/>
      <c r="M58" s="30"/>
      <c r="N58" s="30"/>
      <c r="O58" s="30"/>
      <c r="P58" s="30"/>
      <c r="Q58" s="30"/>
      <c r="R58" s="30"/>
    </row>
    <row r="59" spans="1:18" ht="15.75" x14ac:dyDescent="0.25">
      <c r="A59" s="31" t="s">
        <v>54</v>
      </c>
      <c r="B59" s="10">
        <v>855133</v>
      </c>
      <c r="C59" s="10">
        <v>52784</v>
      </c>
      <c r="D59" s="10"/>
      <c r="E59" s="29"/>
      <c r="F59" s="29"/>
      <c r="G59" s="29"/>
      <c r="H59" s="29"/>
      <c r="I59" s="29"/>
      <c r="J59" s="29"/>
      <c r="K59" s="29"/>
      <c r="L59" s="30"/>
      <c r="M59" s="30"/>
      <c r="N59" s="30"/>
      <c r="O59" s="30"/>
      <c r="P59" s="30"/>
      <c r="Q59" s="30"/>
      <c r="R59" s="30"/>
    </row>
    <row r="60" spans="1:18" ht="47.25" x14ac:dyDescent="0.25">
      <c r="A60" s="35" t="s">
        <v>55</v>
      </c>
      <c r="B60" s="10">
        <f>B61+B62</f>
        <v>0</v>
      </c>
      <c r="C60" s="10">
        <f>C61+C62</f>
        <v>0</v>
      </c>
      <c r="D60" s="10"/>
      <c r="E60" s="29"/>
      <c r="F60" s="29"/>
      <c r="G60" s="29"/>
      <c r="H60" s="29"/>
      <c r="I60" s="29"/>
      <c r="J60" s="29"/>
      <c r="K60" s="29"/>
      <c r="L60" s="30"/>
      <c r="M60" s="30"/>
      <c r="N60" s="30"/>
      <c r="O60" s="30"/>
      <c r="P60" s="30"/>
      <c r="Q60" s="30"/>
      <c r="R60" s="30"/>
    </row>
    <row r="61" spans="1:18" ht="15.75" x14ac:dyDescent="0.25">
      <c r="A61" s="31" t="s">
        <v>53</v>
      </c>
      <c r="B61" s="10">
        <v>0</v>
      </c>
      <c r="C61" s="10">
        <v>0</v>
      </c>
      <c r="D61" s="10"/>
      <c r="E61" s="29"/>
      <c r="F61" s="29"/>
      <c r="G61" s="29"/>
      <c r="H61" s="29"/>
      <c r="I61" s="29"/>
      <c r="J61" s="29"/>
      <c r="K61" s="29"/>
      <c r="L61" s="30"/>
      <c r="M61" s="30"/>
      <c r="N61" s="30"/>
      <c r="O61" s="30"/>
      <c r="P61" s="30"/>
      <c r="Q61" s="30"/>
      <c r="R61" s="30"/>
    </row>
    <row r="62" spans="1:18" ht="15.75" x14ac:dyDescent="0.25">
      <c r="A62" s="31" t="s">
        <v>54</v>
      </c>
      <c r="B62" s="10">
        <v>0</v>
      </c>
      <c r="C62" s="10">
        <v>0</v>
      </c>
      <c r="D62" s="10"/>
      <c r="E62" s="29"/>
      <c r="F62" s="29"/>
      <c r="G62" s="29"/>
      <c r="H62" s="29"/>
      <c r="I62" s="29"/>
      <c r="J62" s="29"/>
      <c r="K62" s="29"/>
      <c r="L62" s="30"/>
      <c r="M62" s="30"/>
      <c r="N62" s="30"/>
      <c r="O62" s="30"/>
      <c r="P62" s="30"/>
      <c r="Q62" s="30"/>
      <c r="R62" s="30"/>
    </row>
    <row r="63" spans="1:18" ht="30" customHeight="1" x14ac:dyDescent="0.25">
      <c r="A63" s="36" t="s">
        <v>56</v>
      </c>
      <c r="B63" s="10">
        <v>3490688</v>
      </c>
      <c r="C63" s="10">
        <v>828339</v>
      </c>
      <c r="D63" s="10"/>
      <c r="E63" s="29"/>
      <c r="F63" s="29"/>
      <c r="G63" s="29"/>
      <c r="H63" s="29"/>
      <c r="I63" s="29"/>
      <c r="J63" s="29"/>
      <c r="K63" s="29"/>
      <c r="L63" s="30"/>
      <c r="M63" s="30"/>
      <c r="N63" s="30"/>
      <c r="O63" s="30"/>
      <c r="P63" s="30"/>
      <c r="Q63" s="30"/>
      <c r="R63" s="30"/>
    </row>
    <row r="64" spans="1:18" ht="15.75" x14ac:dyDescent="0.25">
      <c r="A64" s="36" t="s">
        <v>57</v>
      </c>
      <c r="B64" s="10">
        <v>0</v>
      </c>
      <c r="C64" s="10">
        <v>0</v>
      </c>
      <c r="D64" s="10"/>
      <c r="E64" s="29"/>
      <c r="F64" s="29"/>
      <c r="G64" s="29"/>
      <c r="H64" s="29"/>
      <c r="I64" s="29"/>
      <c r="J64" s="29"/>
      <c r="K64" s="29"/>
      <c r="L64" s="30"/>
      <c r="M64" s="30"/>
      <c r="N64" s="30"/>
      <c r="O64" s="30"/>
      <c r="P64" s="30"/>
      <c r="Q64" s="30"/>
      <c r="R64" s="30"/>
    </row>
    <row r="65" spans="1:18" ht="31.5" x14ac:dyDescent="0.25">
      <c r="A65" s="36" t="s">
        <v>58</v>
      </c>
      <c r="B65" s="10">
        <v>-683256</v>
      </c>
      <c r="C65" s="10">
        <v>0</v>
      </c>
      <c r="D65" s="10"/>
      <c r="E65" s="29"/>
      <c r="F65" s="29"/>
      <c r="G65" s="29"/>
      <c r="H65" s="29"/>
      <c r="I65" s="29"/>
      <c r="J65" s="29"/>
      <c r="K65" s="29"/>
      <c r="L65" s="30"/>
      <c r="M65" s="30"/>
      <c r="N65" s="30"/>
      <c r="O65" s="30"/>
      <c r="P65" s="30"/>
      <c r="Q65" s="30"/>
      <c r="R65" s="30"/>
    </row>
    <row r="66" spans="1:18" ht="31.5" x14ac:dyDescent="0.25">
      <c r="A66" s="36" t="s">
        <v>59</v>
      </c>
      <c r="B66" s="10"/>
      <c r="C66" s="10">
        <v>84000</v>
      </c>
      <c r="D66" s="10"/>
      <c r="E66" s="29"/>
      <c r="F66" s="29"/>
      <c r="G66" s="29"/>
      <c r="H66" s="29"/>
      <c r="I66" s="29"/>
      <c r="J66" s="29"/>
      <c r="K66" s="29"/>
      <c r="L66" s="30"/>
      <c r="M66" s="30"/>
      <c r="N66" s="30"/>
      <c r="O66" s="30"/>
      <c r="P66" s="30"/>
      <c r="Q66" s="30"/>
      <c r="R66" s="30"/>
    </row>
    <row r="67" spans="1:18" ht="15.75" x14ac:dyDescent="0.25">
      <c r="A67" s="28" t="s">
        <v>60</v>
      </c>
      <c r="B67" s="10">
        <f>B68+B69</f>
        <v>12354308</v>
      </c>
      <c r="C67" s="10">
        <f>C68+C69</f>
        <v>-9118467</v>
      </c>
      <c r="D67" s="10"/>
      <c r="E67" s="29"/>
      <c r="F67" s="29"/>
      <c r="G67" s="29"/>
      <c r="H67" s="29"/>
      <c r="I67" s="29"/>
      <c r="J67" s="29"/>
      <c r="K67" s="29"/>
      <c r="L67" s="30"/>
      <c r="M67" s="30"/>
      <c r="N67" s="30"/>
      <c r="O67" s="30"/>
      <c r="P67" s="30"/>
      <c r="Q67" s="30"/>
      <c r="R67" s="30"/>
    </row>
    <row r="68" spans="1:18" ht="31.5" x14ac:dyDescent="0.25">
      <c r="A68" s="31" t="s">
        <v>61</v>
      </c>
      <c r="B68" s="10">
        <v>12354308</v>
      </c>
      <c r="C68" s="10">
        <v>-1618467</v>
      </c>
      <c r="D68" s="10"/>
      <c r="E68" s="29"/>
      <c r="F68" s="29"/>
      <c r="G68" s="29"/>
      <c r="H68" s="29"/>
      <c r="I68" s="29"/>
      <c r="J68" s="29"/>
      <c r="K68" s="29"/>
      <c r="L68" s="30"/>
      <c r="M68" s="30"/>
      <c r="N68" s="30"/>
      <c r="O68" s="30"/>
      <c r="P68" s="30"/>
      <c r="Q68" s="30"/>
      <c r="R68" s="30"/>
    </row>
    <row r="69" spans="1:18" ht="47.25" x14ac:dyDescent="0.25">
      <c r="A69" s="31" t="s">
        <v>62</v>
      </c>
      <c r="B69" s="10">
        <v>0</v>
      </c>
      <c r="C69" s="10">
        <f>C70+C71</f>
        <v>-7500000</v>
      </c>
      <c r="D69" s="10"/>
      <c r="E69" s="29"/>
      <c r="F69" s="29"/>
      <c r="G69" s="29"/>
      <c r="H69" s="29"/>
      <c r="I69" s="29"/>
      <c r="J69" s="29"/>
      <c r="K69" s="29"/>
      <c r="L69" s="30"/>
      <c r="M69" s="30"/>
      <c r="N69" s="30"/>
      <c r="O69" s="30"/>
      <c r="P69" s="30"/>
      <c r="Q69" s="30"/>
      <c r="R69" s="30"/>
    </row>
    <row r="70" spans="1:18" ht="15.75" x14ac:dyDescent="0.25">
      <c r="A70" s="31" t="s">
        <v>46</v>
      </c>
      <c r="B70" s="10">
        <v>0</v>
      </c>
      <c r="C70" s="10">
        <v>-103000000</v>
      </c>
      <c r="D70" s="10"/>
      <c r="E70" s="29"/>
      <c r="F70" s="29"/>
      <c r="G70" s="29"/>
      <c r="H70" s="29"/>
      <c r="I70" s="29"/>
      <c r="J70" s="29"/>
      <c r="K70" s="29"/>
      <c r="L70" s="30"/>
      <c r="M70" s="30"/>
      <c r="N70" s="30"/>
      <c r="O70" s="30"/>
      <c r="P70" s="30"/>
      <c r="Q70" s="30"/>
      <c r="R70" s="30"/>
    </row>
    <row r="71" spans="1:18" ht="15.75" x14ac:dyDescent="0.25">
      <c r="A71" s="31" t="s">
        <v>54</v>
      </c>
      <c r="B71" s="10">
        <v>0</v>
      </c>
      <c r="C71" s="10">
        <v>95500000</v>
      </c>
      <c r="D71" s="10"/>
      <c r="E71" s="29"/>
      <c r="F71" s="29"/>
      <c r="G71" s="29"/>
      <c r="H71" s="29"/>
      <c r="I71" s="29"/>
      <c r="J71" s="29"/>
      <c r="K71" s="29"/>
      <c r="L71" s="30"/>
      <c r="M71" s="30"/>
      <c r="N71" s="30"/>
      <c r="O71" s="30"/>
      <c r="P71" s="30"/>
      <c r="Q71" s="30"/>
      <c r="R71" s="30"/>
    </row>
    <row r="72" spans="1:18" ht="15.75" x14ac:dyDescent="0.25">
      <c r="B72" s="38"/>
      <c r="C72" s="38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3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конс.01.12.15</vt:lpstr>
      <vt:lpstr>конс.01.12.15!Заголовки_для_печати</vt:lpstr>
      <vt:lpstr>конс.01.12.15!Область_печати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Зарипова Эльза Ильдаровна</cp:lastModifiedBy>
  <dcterms:created xsi:type="dcterms:W3CDTF">2015-12-22T13:23:52Z</dcterms:created>
  <dcterms:modified xsi:type="dcterms:W3CDTF">2015-12-22T13:25:33Z</dcterms:modified>
</cp:coreProperties>
</file>