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конс.01.02.15 " sheetId="1" r:id="rId1"/>
  </sheets>
  <definedNames>
    <definedName name="_xlnm.Print_Titles" localSheetId="0">'конс.01.02.15 '!$8:$8</definedName>
    <definedName name="_xlnm.Print_Area" localSheetId="0">'конс.01.02.15 '!$A$1:$D$72</definedName>
  </definedNames>
  <calcPr calcId="144525"/>
</workbook>
</file>

<file path=xl/calcChain.xml><?xml version="1.0" encoding="utf-8"?>
<calcChain xmlns="http://schemas.openxmlformats.org/spreadsheetml/2006/main">
  <c r="C70" i="1" l="1"/>
  <c r="C68" i="1" s="1"/>
  <c r="B70" i="1"/>
  <c r="B68" i="1" s="1"/>
  <c r="C61" i="1"/>
  <c r="B61" i="1"/>
  <c r="C58" i="1"/>
  <c r="B58" i="1"/>
  <c r="C55" i="1"/>
  <c r="B55" i="1"/>
  <c r="C52" i="1"/>
  <c r="B52" i="1"/>
  <c r="C49" i="1"/>
  <c r="B49" i="1"/>
  <c r="B45" i="1" s="1"/>
  <c r="C46" i="1"/>
  <c r="B46" i="1"/>
  <c r="C43" i="1"/>
  <c r="B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C26" i="1" s="1"/>
  <c r="B10" i="1"/>
  <c r="B26" i="1" s="1"/>
  <c r="D43" i="1" l="1"/>
  <c r="B44" i="1"/>
  <c r="D26" i="1"/>
  <c r="C44" i="1"/>
  <c r="C45" i="1"/>
  <c r="D10" i="1"/>
</calcChain>
</file>

<file path=xl/sharedStrings.xml><?xml version="1.0" encoding="utf-8"?>
<sst xmlns="http://schemas.openxmlformats.org/spreadsheetml/2006/main" count="73" uniqueCount="64">
  <si>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</si>
  <si>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</si>
  <si>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</si>
  <si>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</si>
  <si>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 февраля  2015 г.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</si>
  <si>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</si>
  <si>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</si>
  <si>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</si>
  <si>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</si>
  <si>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</si>
  <si>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</si>
  <si>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</si>
  <si>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</si>
  <si>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</si>
  <si>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</si>
  <si>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</si>
  <si>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</si>
  <si>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</si>
  <si>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</si>
  <si>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</si>
  <si>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</si>
  <si>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</si>
  <si>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</si>
  <si>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</si>
  <si>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</si>
  <si>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</si>
  <si>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</si>
  <si>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</si>
  <si>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</si>
  <si>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</si>
  <si>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</si>
  <si>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</si>
  <si>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</si>
  <si>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</si>
  <si>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</si>
  <si>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</si>
  <si>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</si>
  <si>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</si>
  <si>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</si>
  <si>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</si>
  <si>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</si>
  <si>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</si>
  <si>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Российской Федерации и муниципальных образований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</si>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</sst>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Fill="1" applyBorder="1"/>
    <xf numFmtId="164" fontId="3" fillId="0" borderId="1" xfId="0" applyNumberFormat="1" applyFont="1" applyFill="1" applyBorder="1"/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Fill="1" applyBorder="1"/>
    <xf numFmtId="0" fontId="4" fillId="0" borderId="1" xfId="0" applyFont="1" applyBorder="1" applyAlignment="1">
      <alignment wrapText="1"/>
    </xf>
    <xf numFmtId="164" fontId="5" fillId="0" borderId="1" xfId="0" applyNumberFormat="1" applyFont="1" applyFill="1" applyBorder="1"/>
    <xf numFmtId="3" fontId="6" fillId="0" borderId="0" xfId="0" applyNumberFormat="1" applyFont="1" applyFill="1" applyBorder="1"/>
    <xf numFmtId="3" fontId="4" fillId="0" borderId="0" xfId="0" applyNumberFormat="1" applyFont="1" applyFill="1" applyBorder="1"/>
    <xf numFmtId="3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2" fillId="0" borderId="1" xfId="1" applyFont="1" applyBorder="1" applyAlignment="1">
      <alignment wrapText="1"/>
    </xf>
    <xf numFmtId="3" fontId="10" fillId="0" borderId="0" xfId="0" applyNumberFormat="1" applyFont="1"/>
    <xf numFmtId="3" fontId="0" fillId="0" borderId="0" xfId="0" applyNumberFormat="1"/>
    <xf numFmtId="0" fontId="11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0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3" fontId="2" fillId="0" borderId="0" xfId="0" applyNumberFormat="1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view="pageBreakPreview" zoomScaleNormal="100" workbookViewId="0">
      <selection activeCell="A18" sqref="A18"/>
    </sheetView>
  </sheetViews>
  <sheetFormatPr defaultRowHeight="12.75" x14ac:dyDescent="0.2"/>
  <cols>
    <col min="1" max="1" width="58.140625" style="33" customWidth="1"/>
    <col min="2" max="2" width="15.85546875" style="35" customWidth="1"/>
    <col min="3" max="3" width="14" style="35" customWidth="1"/>
    <col min="4" max="4" width="12.5703125" style="35" customWidth="1"/>
    <col min="5" max="5" width="13.5703125" customWidth="1"/>
  </cols>
  <sheetData>
    <row r="1" spans="1:4" ht="15.75" x14ac:dyDescent="0.25">
      <c r="A1" s="1" t="s">
        <v>0</v>
      </c>
      <c r="B1" s="2"/>
      <c r="C1" s="36"/>
      <c r="D1" s="37"/>
    </row>
    <row r="2" spans="1:4" ht="15.75" x14ac:dyDescent="0.25">
      <c r="A2" s="1"/>
      <c r="B2" s="2"/>
      <c r="C2" s="2"/>
      <c r="D2" s="3"/>
    </row>
    <row r="3" spans="1:4" ht="15.75" x14ac:dyDescent="0.2">
      <c r="A3" s="38" t="s">
        <v>1</v>
      </c>
      <c r="B3" s="38"/>
      <c r="C3" s="38"/>
      <c r="D3" s="39"/>
    </row>
    <row r="4" spans="1:4" ht="15.75" x14ac:dyDescent="0.2">
      <c r="A4" s="38" t="s">
        <v>2</v>
      </c>
      <c r="B4" s="38"/>
      <c r="C4" s="38"/>
      <c r="D4" s="38"/>
    </row>
    <row r="5" spans="1:4" ht="15.75" x14ac:dyDescent="0.2">
      <c r="A5" s="38" t="s">
        <v>3</v>
      </c>
      <c r="B5" s="38"/>
      <c r="C5" s="38"/>
      <c r="D5" s="38"/>
    </row>
    <row r="6" spans="1:4" ht="15.75" x14ac:dyDescent="0.2">
      <c r="A6" s="38" t="s">
        <v>4</v>
      </c>
      <c r="B6" s="38"/>
      <c r="C6" s="38"/>
      <c r="D6" s="38"/>
    </row>
    <row r="7" spans="1:4" ht="15.75" x14ac:dyDescent="0.25">
      <c r="A7" s="1" t="s">
        <v>5</v>
      </c>
      <c r="B7" s="2"/>
      <c r="C7" s="2"/>
      <c r="D7" s="2"/>
    </row>
    <row r="8" spans="1:4" ht="47.25" x14ac:dyDescent="0.2">
      <c r="A8" s="4" t="s">
        <v>6</v>
      </c>
      <c r="B8" s="5" t="s">
        <v>7</v>
      </c>
      <c r="C8" s="5" t="s">
        <v>8</v>
      </c>
      <c r="D8" s="5" t="s">
        <v>9</v>
      </c>
    </row>
    <row r="9" spans="1:4" ht="15.75" x14ac:dyDescent="0.25">
      <c r="A9" s="6" t="s">
        <v>10</v>
      </c>
      <c r="B9" s="7"/>
      <c r="C9" s="7"/>
      <c r="D9" s="8"/>
    </row>
    <row r="10" spans="1:4" ht="15.75" x14ac:dyDescent="0.25">
      <c r="A10" s="9" t="s">
        <v>11</v>
      </c>
      <c r="B10" s="7">
        <f>SUM(B11:B24)</f>
        <v>127835257</v>
      </c>
      <c r="C10" s="7">
        <f>SUM(C11:C24)</f>
        <v>6591845</v>
      </c>
      <c r="D10" s="8">
        <f t="shared" ref="D10:D26" si="0">C10/B10*100</f>
        <v>5.1565156238548493</v>
      </c>
    </row>
    <row r="11" spans="1:4" ht="15.75" x14ac:dyDescent="0.25">
      <c r="A11" s="6" t="s">
        <v>12</v>
      </c>
      <c r="B11" s="10">
        <v>76074837</v>
      </c>
      <c r="C11" s="7">
        <v>3019680</v>
      </c>
      <c r="D11" s="8">
        <f t="shared" si="0"/>
        <v>3.9693545449200238</v>
      </c>
    </row>
    <row r="12" spans="1:4" ht="31.5" x14ac:dyDescent="0.25">
      <c r="A12" s="6" t="s">
        <v>13</v>
      </c>
      <c r="B12" s="10">
        <v>17023578</v>
      </c>
      <c r="C12" s="10">
        <v>1377865</v>
      </c>
      <c r="D12" s="8">
        <f t="shared" si="0"/>
        <v>8.0938625240827751</v>
      </c>
    </row>
    <row r="13" spans="1:4" ht="15.75" x14ac:dyDescent="0.25">
      <c r="A13" s="6" t="s">
        <v>14</v>
      </c>
      <c r="B13" s="10">
        <v>5919109</v>
      </c>
      <c r="C13" s="10">
        <v>592377</v>
      </c>
      <c r="D13" s="8">
        <f t="shared" si="0"/>
        <v>10.007874495975662</v>
      </c>
    </row>
    <row r="14" spans="1:4" ht="15.75" x14ac:dyDescent="0.25">
      <c r="A14" s="6" t="s">
        <v>15</v>
      </c>
      <c r="B14" s="10">
        <v>15262328</v>
      </c>
      <c r="C14" s="10">
        <v>395646</v>
      </c>
      <c r="D14" s="8">
        <f t="shared" si="0"/>
        <v>2.5923043981232743</v>
      </c>
    </row>
    <row r="15" spans="1:4" ht="31.5" x14ac:dyDescent="0.25">
      <c r="A15" s="6" t="s">
        <v>16</v>
      </c>
      <c r="B15" s="10">
        <v>362686</v>
      </c>
      <c r="C15" s="10">
        <v>36740</v>
      </c>
      <c r="D15" s="8">
        <f t="shared" si="0"/>
        <v>10.129974688849309</v>
      </c>
    </row>
    <row r="16" spans="1:4" ht="15.75" x14ac:dyDescent="0.25">
      <c r="A16" s="6" t="s">
        <v>17</v>
      </c>
      <c r="B16" s="10">
        <v>697689</v>
      </c>
      <c r="C16" s="10">
        <v>46592</v>
      </c>
      <c r="D16" s="8">
        <f t="shared" si="0"/>
        <v>6.6780470954823716</v>
      </c>
    </row>
    <row r="17" spans="1:4" ht="31.5" x14ac:dyDescent="0.25">
      <c r="A17" s="6" t="s">
        <v>18</v>
      </c>
      <c r="B17" s="10">
        <v>1092</v>
      </c>
      <c r="C17" s="10">
        <v>305</v>
      </c>
      <c r="D17" s="8">
        <f t="shared" si="0"/>
        <v>27.930402930402931</v>
      </c>
    </row>
    <row r="18" spans="1:4" ht="31.5" x14ac:dyDescent="0.25">
      <c r="A18" s="6" t="s">
        <v>19</v>
      </c>
      <c r="B18" s="10">
        <v>7766740</v>
      </c>
      <c r="C18" s="10">
        <v>779782</v>
      </c>
      <c r="D18" s="8">
        <f t="shared" si="0"/>
        <v>10.040016789541042</v>
      </c>
    </row>
    <row r="19" spans="1:4" ht="15.75" x14ac:dyDescent="0.25">
      <c r="A19" s="6" t="s">
        <v>20</v>
      </c>
      <c r="B19" s="10">
        <v>513964</v>
      </c>
      <c r="C19" s="10">
        <v>94174</v>
      </c>
      <c r="D19" s="8">
        <f t="shared" si="0"/>
        <v>18.323073211353325</v>
      </c>
    </row>
    <row r="20" spans="1:4" ht="31.5" x14ac:dyDescent="0.25">
      <c r="A20" s="9" t="s">
        <v>21</v>
      </c>
      <c r="B20" s="10">
        <v>67953</v>
      </c>
      <c r="C20" s="10">
        <v>21982</v>
      </c>
      <c r="D20" s="8">
        <f t="shared" si="0"/>
        <v>32.348829337924741</v>
      </c>
    </row>
    <row r="21" spans="1:4" ht="30.75" customHeight="1" x14ac:dyDescent="0.25">
      <c r="A21" s="6" t="s">
        <v>22</v>
      </c>
      <c r="B21" s="10">
        <v>1696893</v>
      </c>
      <c r="C21" s="10">
        <v>104708</v>
      </c>
      <c r="D21" s="8">
        <f t="shared" si="0"/>
        <v>6.1705717449479724</v>
      </c>
    </row>
    <row r="22" spans="1:4" ht="15.75" x14ac:dyDescent="0.25">
      <c r="A22" s="6" t="s">
        <v>23</v>
      </c>
      <c r="B22" s="10">
        <v>20000</v>
      </c>
      <c r="C22" s="10">
        <v>417</v>
      </c>
      <c r="D22" s="8">
        <f t="shared" si="0"/>
        <v>2.085</v>
      </c>
    </row>
    <row r="23" spans="1:4" ht="15.75" x14ac:dyDescent="0.25">
      <c r="A23" s="6" t="s">
        <v>24</v>
      </c>
      <c r="B23" s="10">
        <v>2129924</v>
      </c>
      <c r="C23" s="10">
        <v>114460</v>
      </c>
      <c r="D23" s="11">
        <f t="shared" si="0"/>
        <v>5.3739006650002539</v>
      </c>
    </row>
    <row r="24" spans="1:4" ht="15.75" x14ac:dyDescent="0.25">
      <c r="A24" s="6" t="s">
        <v>25</v>
      </c>
      <c r="B24" s="10">
        <v>298464</v>
      </c>
      <c r="C24" s="10">
        <v>7117</v>
      </c>
      <c r="D24" s="11">
        <f t="shared" si="0"/>
        <v>2.3845421893427683</v>
      </c>
    </row>
    <row r="25" spans="1:4" ht="15.75" x14ac:dyDescent="0.25">
      <c r="A25" s="6" t="s">
        <v>26</v>
      </c>
      <c r="B25" s="10">
        <v>23409898</v>
      </c>
      <c r="C25" s="10">
        <v>1231030</v>
      </c>
      <c r="D25" s="11">
        <f t="shared" si="0"/>
        <v>5.2585876281904342</v>
      </c>
    </row>
    <row r="26" spans="1:4" ht="15.75" x14ac:dyDescent="0.25">
      <c r="A26" s="12" t="s">
        <v>27</v>
      </c>
      <c r="B26" s="13">
        <f>B10+B25</f>
        <v>151245155</v>
      </c>
      <c r="C26" s="13">
        <f>C10+C25</f>
        <v>7822875</v>
      </c>
      <c r="D26" s="14">
        <f t="shared" si="0"/>
        <v>5.172314445378432</v>
      </c>
    </row>
    <row r="27" spans="1:4" ht="15.75" x14ac:dyDescent="0.25">
      <c r="A27" s="6"/>
      <c r="B27" s="7"/>
      <c r="C27" s="7"/>
      <c r="D27" s="8"/>
    </row>
    <row r="28" spans="1:4" ht="15.75" x14ac:dyDescent="0.25">
      <c r="A28" s="6" t="s">
        <v>28</v>
      </c>
      <c r="B28" s="7"/>
      <c r="C28" s="7"/>
      <c r="D28" s="8"/>
    </row>
    <row r="29" spans="1:4" ht="15.75" x14ac:dyDescent="0.25">
      <c r="A29" s="6" t="s">
        <v>29</v>
      </c>
      <c r="B29" s="10">
        <v>20725197</v>
      </c>
      <c r="C29" s="10">
        <v>412721</v>
      </c>
      <c r="D29" s="8">
        <f t="shared" ref="D29:D41" si="1">C29/B29*100</f>
        <v>1.9913972349695879</v>
      </c>
    </row>
    <row r="30" spans="1:4" ht="15.75" x14ac:dyDescent="0.25">
      <c r="A30" s="6" t="s">
        <v>30</v>
      </c>
      <c r="B30" s="10">
        <v>80079</v>
      </c>
      <c r="C30" s="10"/>
      <c r="D30" s="8">
        <f t="shared" si="1"/>
        <v>0</v>
      </c>
    </row>
    <row r="31" spans="1:4" ht="31.5" x14ac:dyDescent="0.25">
      <c r="A31" s="6" t="s">
        <v>31</v>
      </c>
      <c r="B31" s="10">
        <v>1938909</v>
      </c>
      <c r="C31" s="10">
        <v>117271</v>
      </c>
      <c r="D31" s="8">
        <f t="shared" si="1"/>
        <v>6.0482982955878795</v>
      </c>
    </row>
    <row r="32" spans="1:4" ht="15.75" x14ac:dyDescent="0.25">
      <c r="A32" s="6" t="s">
        <v>32</v>
      </c>
      <c r="B32" s="10">
        <v>18437215</v>
      </c>
      <c r="C32" s="10">
        <v>1176500</v>
      </c>
      <c r="D32" s="8">
        <f t="shared" si="1"/>
        <v>6.3811155860578728</v>
      </c>
    </row>
    <row r="33" spans="1:18" ht="15.75" x14ac:dyDescent="0.25">
      <c r="A33" s="6" t="s">
        <v>33</v>
      </c>
      <c r="B33" s="10">
        <v>11028749</v>
      </c>
      <c r="C33" s="10">
        <v>247843</v>
      </c>
      <c r="D33" s="8">
        <f t="shared" si="1"/>
        <v>2.2472449051111778</v>
      </c>
    </row>
    <row r="34" spans="1:18" ht="15.75" x14ac:dyDescent="0.25">
      <c r="A34" s="6" t="s">
        <v>34</v>
      </c>
      <c r="B34" s="10">
        <v>267691</v>
      </c>
      <c r="C34" s="10">
        <v>2784</v>
      </c>
      <c r="D34" s="8">
        <f t="shared" si="1"/>
        <v>1.0400050804845886</v>
      </c>
    </row>
    <row r="35" spans="1:18" ht="15.75" x14ac:dyDescent="0.25">
      <c r="A35" s="6" t="s">
        <v>35</v>
      </c>
      <c r="B35" s="10">
        <v>51010352</v>
      </c>
      <c r="C35" s="10">
        <v>2903575</v>
      </c>
      <c r="D35" s="8">
        <f t="shared" si="1"/>
        <v>5.692128923164459</v>
      </c>
    </row>
    <row r="36" spans="1:18" ht="15.75" x14ac:dyDescent="0.25">
      <c r="A36" s="6" t="s">
        <v>36</v>
      </c>
      <c r="B36" s="10">
        <v>4712970</v>
      </c>
      <c r="C36" s="10">
        <v>420100</v>
      </c>
      <c r="D36" s="8">
        <f t="shared" si="1"/>
        <v>8.9136998538076835</v>
      </c>
    </row>
    <row r="37" spans="1:18" ht="15.75" x14ac:dyDescent="0.25">
      <c r="A37" s="9" t="s">
        <v>37</v>
      </c>
      <c r="B37" s="10">
        <v>31403982</v>
      </c>
      <c r="C37" s="10">
        <v>2342893</v>
      </c>
      <c r="D37" s="8">
        <f t="shared" si="1"/>
        <v>7.4604965701483339</v>
      </c>
    </row>
    <row r="38" spans="1:18" ht="15.75" x14ac:dyDescent="0.25">
      <c r="A38" s="6" t="s">
        <v>38</v>
      </c>
      <c r="B38" s="10">
        <v>22279774</v>
      </c>
      <c r="C38" s="10">
        <v>1541129</v>
      </c>
      <c r="D38" s="8">
        <f t="shared" si="1"/>
        <v>6.9171662154203188</v>
      </c>
    </row>
    <row r="39" spans="1:18" ht="15.75" x14ac:dyDescent="0.25">
      <c r="A39" s="6" t="s">
        <v>39</v>
      </c>
      <c r="B39" s="10">
        <v>1063880</v>
      </c>
      <c r="C39" s="10">
        <v>68810</v>
      </c>
      <c r="D39" s="8">
        <f t="shared" si="1"/>
        <v>6.467834718201301</v>
      </c>
    </row>
    <row r="40" spans="1:18" ht="15.75" x14ac:dyDescent="0.25">
      <c r="A40" s="6" t="s">
        <v>40</v>
      </c>
      <c r="B40" s="10">
        <v>985122</v>
      </c>
      <c r="C40" s="10">
        <v>73220</v>
      </c>
      <c r="D40" s="8">
        <f t="shared" si="1"/>
        <v>7.4325819543163183</v>
      </c>
    </row>
    <row r="41" spans="1:18" ht="16.5" customHeight="1" x14ac:dyDescent="0.25">
      <c r="A41" s="6" t="s">
        <v>41</v>
      </c>
      <c r="B41" s="10">
        <v>2636974</v>
      </c>
      <c r="C41" s="10">
        <v>294877</v>
      </c>
      <c r="D41" s="8">
        <f t="shared" si="1"/>
        <v>11.182400736601878</v>
      </c>
    </row>
    <row r="42" spans="1:18" ht="35.25" hidden="1" customHeight="1" x14ac:dyDescent="0.25">
      <c r="A42" s="6" t="s">
        <v>42</v>
      </c>
      <c r="B42" s="10"/>
      <c r="C42" s="7"/>
      <c r="D42" s="8"/>
    </row>
    <row r="43" spans="1:18" ht="15.75" x14ac:dyDescent="0.25">
      <c r="A43" s="12" t="s">
        <v>43</v>
      </c>
      <c r="B43" s="13">
        <f>SUM(B29:B42)</f>
        <v>166570894</v>
      </c>
      <c r="C43" s="13">
        <f>SUM(C29:C42)</f>
        <v>9601723</v>
      </c>
      <c r="D43" s="14">
        <f>C43/B43*100</f>
        <v>5.7643462008434678</v>
      </c>
    </row>
    <row r="44" spans="1:18" ht="15.75" x14ac:dyDescent="0.25">
      <c r="A44" s="15" t="s">
        <v>44</v>
      </c>
      <c r="B44" s="13">
        <f>B26-B43</f>
        <v>-15325739</v>
      </c>
      <c r="C44" s="13">
        <f>C26-C43</f>
        <v>-1778848</v>
      </c>
      <c r="D44" s="16"/>
    </row>
    <row r="45" spans="1:18" s="23" customFormat="1" ht="27" customHeight="1" x14ac:dyDescent="0.25">
      <c r="A45" s="17" t="s">
        <v>45</v>
      </c>
      <c r="B45" s="13">
        <f>B46+B49+B52+B55+B58+B61+B64+B65+B66+B68</f>
        <v>15325739</v>
      </c>
      <c r="C45" s="13">
        <f>C46+C49+C52+C55+C58+C61+C64+C65+C66+C68+C67</f>
        <v>1778848</v>
      </c>
      <c r="D45" s="18"/>
      <c r="E45" s="19"/>
      <c r="F45" s="20"/>
      <c r="G45" s="21"/>
      <c r="H45" s="21"/>
      <c r="I45" s="21"/>
      <c r="J45" s="21"/>
      <c r="K45" s="22"/>
      <c r="L45" s="22"/>
      <c r="M45" s="22"/>
      <c r="N45" s="22"/>
      <c r="O45" s="22"/>
      <c r="P45" s="22"/>
    </row>
    <row r="46" spans="1:18" ht="47.25" x14ac:dyDescent="0.25">
      <c r="A46" s="24" t="s">
        <v>46</v>
      </c>
      <c r="B46" s="10">
        <f>B47+B48</f>
        <v>6100000</v>
      </c>
      <c r="C46" s="10">
        <f>C47+C48</f>
        <v>0</v>
      </c>
      <c r="D46" s="10"/>
      <c r="E46" s="25"/>
      <c r="F46" s="25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6"/>
      <c r="R46" s="26"/>
    </row>
    <row r="47" spans="1:18" ht="15.75" x14ac:dyDescent="0.25">
      <c r="A47" s="27" t="s">
        <v>47</v>
      </c>
      <c r="B47" s="10">
        <v>8000000</v>
      </c>
      <c r="C47" s="10">
        <v>0</v>
      </c>
      <c r="D47" s="10"/>
      <c r="E47" s="25"/>
      <c r="F47" s="25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6"/>
      <c r="R47" s="26"/>
    </row>
    <row r="48" spans="1:18" ht="17.25" customHeight="1" x14ac:dyDescent="0.25">
      <c r="A48" s="27" t="s">
        <v>48</v>
      </c>
      <c r="B48" s="10">
        <v>-1900000</v>
      </c>
      <c r="C48" s="10">
        <v>0</v>
      </c>
      <c r="D48" s="10"/>
      <c r="E48" s="25"/>
      <c r="F48" s="25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/>
      <c r="R48" s="26"/>
    </row>
    <row r="49" spans="1:18" ht="28.5" customHeight="1" x14ac:dyDescent="0.25">
      <c r="A49" s="24" t="s">
        <v>49</v>
      </c>
      <c r="B49" s="10">
        <f>B50+B51</f>
        <v>1354803</v>
      </c>
      <c r="C49" s="10">
        <f>C50+C51</f>
        <v>-100000</v>
      </c>
      <c r="D49" s="10"/>
      <c r="E49" s="25"/>
      <c r="F49" s="25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6"/>
      <c r="R49" s="26"/>
    </row>
    <row r="50" spans="1:18" ht="14.25" customHeight="1" x14ac:dyDescent="0.25">
      <c r="A50" s="27" t="s">
        <v>50</v>
      </c>
      <c r="B50" s="10">
        <v>2957280</v>
      </c>
      <c r="C50" s="10">
        <v>0</v>
      </c>
      <c r="D50" s="10"/>
      <c r="E50" s="25"/>
      <c r="F50" s="25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6"/>
      <c r="R50" s="26"/>
    </row>
    <row r="51" spans="1:18" ht="15.75" customHeight="1" x14ac:dyDescent="0.25">
      <c r="A51" s="27" t="s">
        <v>48</v>
      </c>
      <c r="B51" s="10">
        <v>-1602477</v>
      </c>
      <c r="C51" s="10">
        <v>-100000</v>
      </c>
      <c r="D51" s="10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</row>
    <row r="52" spans="1:18" ht="17.25" customHeight="1" x14ac:dyDescent="0.25">
      <c r="A52" s="28" t="s">
        <v>51</v>
      </c>
      <c r="B52" s="10">
        <f>B53+B54</f>
        <v>0</v>
      </c>
      <c r="C52" s="10">
        <f>C53+C54</f>
        <v>0</v>
      </c>
      <c r="D52" s="10"/>
      <c r="E52" s="25"/>
      <c r="F52" s="25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</row>
    <row r="53" spans="1:18" ht="15.75" x14ac:dyDescent="0.25">
      <c r="A53" s="27" t="s">
        <v>50</v>
      </c>
      <c r="B53" s="10">
        <v>0</v>
      </c>
      <c r="C53" s="10">
        <v>0</v>
      </c>
      <c r="D53" s="29"/>
      <c r="E53" s="30"/>
      <c r="F53" s="30"/>
      <c r="G53" s="30"/>
      <c r="H53" s="30"/>
      <c r="I53" s="30"/>
      <c r="J53" s="30"/>
      <c r="K53" s="30"/>
    </row>
    <row r="54" spans="1:18" ht="15.75" x14ac:dyDescent="0.25">
      <c r="A54" s="27" t="s">
        <v>48</v>
      </c>
      <c r="B54" s="10">
        <v>0</v>
      </c>
      <c r="C54" s="10">
        <v>0</v>
      </c>
      <c r="D54" s="29"/>
      <c r="E54" s="30"/>
      <c r="F54" s="30"/>
      <c r="G54" s="30"/>
      <c r="H54" s="30"/>
      <c r="I54" s="30"/>
      <c r="J54" s="30"/>
      <c r="K54" s="30"/>
    </row>
    <row r="55" spans="1:18" ht="31.5" x14ac:dyDescent="0.25">
      <c r="A55" s="24" t="s">
        <v>52</v>
      </c>
      <c r="B55" s="10">
        <f>B56+B57</f>
        <v>-1622141</v>
      </c>
      <c r="C55" s="10">
        <f>C56+C57</f>
        <v>0</v>
      </c>
      <c r="D55" s="10"/>
      <c r="E55" s="25"/>
      <c r="F55" s="25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</row>
    <row r="56" spans="1:18" ht="15.75" x14ac:dyDescent="0.25">
      <c r="A56" s="27" t="s">
        <v>50</v>
      </c>
      <c r="B56" s="10">
        <v>700000</v>
      </c>
      <c r="C56" s="10">
        <v>0</v>
      </c>
      <c r="D56" s="10"/>
      <c r="E56" s="25"/>
      <c r="F56" s="25"/>
      <c r="G56" s="25"/>
      <c r="H56" s="25"/>
      <c r="I56" s="25"/>
      <c r="J56" s="25"/>
      <c r="K56" s="25"/>
      <c r="L56" s="26"/>
      <c r="M56" s="26"/>
      <c r="N56" s="26"/>
      <c r="O56" s="26"/>
      <c r="P56" s="26"/>
      <c r="Q56" s="26"/>
      <c r="R56" s="26"/>
    </row>
    <row r="57" spans="1:18" ht="15.75" x14ac:dyDescent="0.25">
      <c r="A57" s="27" t="s">
        <v>48</v>
      </c>
      <c r="B57" s="10">
        <v>-2322141</v>
      </c>
      <c r="C57" s="10">
        <v>0</v>
      </c>
      <c r="D57" s="10"/>
      <c r="E57" s="25"/>
      <c r="F57" s="25"/>
      <c r="G57" s="25"/>
      <c r="H57" s="25"/>
      <c r="I57" s="25"/>
      <c r="J57" s="25"/>
      <c r="K57" s="25"/>
      <c r="L57" s="26"/>
      <c r="M57" s="26"/>
      <c r="N57" s="26"/>
      <c r="O57" s="26"/>
      <c r="P57" s="26"/>
      <c r="Q57" s="26"/>
      <c r="R57" s="26"/>
    </row>
    <row r="58" spans="1:18" ht="31.5" x14ac:dyDescent="0.25">
      <c r="A58" s="31" t="s">
        <v>53</v>
      </c>
      <c r="B58" s="10">
        <f>B59+B60</f>
        <v>795838</v>
      </c>
      <c r="C58" s="10">
        <f>C59+C60</f>
        <v>2000</v>
      </c>
      <c r="D58" s="10"/>
      <c r="E58" s="25"/>
      <c r="F58" s="25"/>
      <c r="G58" s="25"/>
      <c r="H58" s="25"/>
      <c r="I58" s="25"/>
      <c r="J58" s="25"/>
      <c r="K58" s="25"/>
      <c r="L58" s="26"/>
      <c r="M58" s="26"/>
      <c r="N58" s="26"/>
      <c r="O58" s="26"/>
      <c r="P58" s="26"/>
      <c r="Q58" s="26"/>
      <c r="R58" s="26"/>
    </row>
    <row r="59" spans="1:18" ht="15.75" x14ac:dyDescent="0.25">
      <c r="A59" s="27" t="s">
        <v>54</v>
      </c>
      <c r="B59" s="10">
        <v>0</v>
      </c>
      <c r="C59" s="10">
        <v>0</v>
      </c>
      <c r="D59" s="10"/>
      <c r="E59" s="25"/>
      <c r="F59" s="25"/>
      <c r="G59" s="25"/>
      <c r="H59" s="25"/>
      <c r="I59" s="25"/>
      <c r="J59" s="25"/>
      <c r="K59" s="25"/>
      <c r="L59" s="26"/>
      <c r="M59" s="26"/>
      <c r="N59" s="26"/>
      <c r="O59" s="26"/>
      <c r="P59" s="26"/>
      <c r="Q59" s="26"/>
      <c r="R59" s="26"/>
    </row>
    <row r="60" spans="1:18" ht="15.75" x14ac:dyDescent="0.25">
      <c r="A60" s="27" t="s">
        <v>55</v>
      </c>
      <c r="B60" s="10">
        <v>795838</v>
      </c>
      <c r="C60" s="10">
        <v>2000</v>
      </c>
      <c r="D60" s="10"/>
      <c r="E60" s="25"/>
      <c r="F60" s="25"/>
      <c r="G60" s="25"/>
      <c r="H60" s="25"/>
      <c r="I60" s="25"/>
      <c r="J60" s="25"/>
      <c r="K60" s="25"/>
      <c r="L60" s="26"/>
      <c r="M60" s="26"/>
      <c r="N60" s="26"/>
      <c r="O60" s="26"/>
      <c r="P60" s="26"/>
      <c r="Q60" s="26"/>
      <c r="R60" s="26"/>
    </row>
    <row r="61" spans="1:18" ht="47.25" x14ac:dyDescent="0.25">
      <c r="A61" s="31" t="s">
        <v>56</v>
      </c>
      <c r="B61" s="10">
        <f>B62+B63</f>
        <v>0</v>
      </c>
      <c r="C61" s="10">
        <f>C62+C63</f>
        <v>0</v>
      </c>
      <c r="D61" s="10"/>
      <c r="E61" s="25"/>
      <c r="F61" s="25"/>
      <c r="G61" s="25"/>
      <c r="H61" s="25"/>
      <c r="I61" s="25"/>
      <c r="J61" s="25"/>
      <c r="K61" s="25"/>
      <c r="L61" s="26"/>
      <c r="M61" s="26"/>
      <c r="N61" s="26"/>
      <c r="O61" s="26"/>
      <c r="P61" s="26"/>
      <c r="Q61" s="26"/>
      <c r="R61" s="26"/>
    </row>
    <row r="62" spans="1:18" ht="15.75" x14ac:dyDescent="0.25">
      <c r="A62" s="27" t="s">
        <v>54</v>
      </c>
      <c r="B62" s="10">
        <v>0</v>
      </c>
      <c r="C62" s="10">
        <v>0</v>
      </c>
      <c r="D62" s="10"/>
      <c r="E62" s="25"/>
      <c r="F62" s="25"/>
      <c r="G62" s="25"/>
      <c r="H62" s="25"/>
      <c r="I62" s="25"/>
      <c r="J62" s="25"/>
      <c r="K62" s="25"/>
      <c r="L62" s="26"/>
      <c r="M62" s="26"/>
      <c r="N62" s="26"/>
      <c r="O62" s="26"/>
      <c r="P62" s="26"/>
      <c r="Q62" s="26"/>
      <c r="R62" s="26"/>
    </row>
    <row r="63" spans="1:18" ht="15.75" x14ac:dyDescent="0.25">
      <c r="A63" s="27" t="s">
        <v>55</v>
      </c>
      <c r="B63" s="10">
        <v>0</v>
      </c>
      <c r="C63" s="10">
        <v>0</v>
      </c>
      <c r="D63" s="10"/>
      <c r="E63" s="25"/>
      <c r="F63" s="25"/>
      <c r="G63" s="25"/>
      <c r="H63" s="25"/>
      <c r="I63" s="25"/>
      <c r="J63" s="25"/>
      <c r="K63" s="25"/>
      <c r="L63" s="26"/>
      <c r="M63" s="26"/>
      <c r="N63" s="26"/>
      <c r="O63" s="26"/>
      <c r="P63" s="26"/>
      <c r="Q63" s="26"/>
      <c r="R63" s="26"/>
    </row>
    <row r="64" spans="1:18" ht="30" customHeight="1" x14ac:dyDescent="0.25">
      <c r="A64" s="32" t="s">
        <v>57</v>
      </c>
      <c r="B64" s="10">
        <v>3178358</v>
      </c>
      <c r="C64" s="10">
        <v>130</v>
      </c>
      <c r="D64" s="10"/>
      <c r="E64" s="25"/>
      <c r="F64" s="25"/>
      <c r="G64" s="25"/>
      <c r="H64" s="25"/>
      <c r="I64" s="25"/>
      <c r="J64" s="25"/>
      <c r="K64" s="25"/>
      <c r="L64" s="26"/>
      <c r="M64" s="26"/>
      <c r="N64" s="26"/>
      <c r="O64" s="26"/>
      <c r="P64" s="26"/>
      <c r="Q64" s="26"/>
      <c r="R64" s="26"/>
    </row>
    <row r="65" spans="1:18" ht="15.75" x14ac:dyDescent="0.25">
      <c r="A65" s="32" t="s">
        <v>58</v>
      </c>
      <c r="B65" s="10">
        <v>0</v>
      </c>
      <c r="C65" s="10">
        <v>0</v>
      </c>
      <c r="D65" s="10"/>
      <c r="E65" s="25"/>
      <c r="F65" s="25"/>
      <c r="G65" s="25"/>
      <c r="H65" s="25"/>
      <c r="I65" s="25"/>
      <c r="J65" s="25"/>
      <c r="K65" s="25"/>
      <c r="L65" s="26"/>
      <c r="M65" s="26"/>
      <c r="N65" s="26"/>
      <c r="O65" s="26"/>
      <c r="P65" s="26"/>
      <c r="Q65" s="26"/>
      <c r="R65" s="26"/>
    </row>
    <row r="66" spans="1:18" ht="31.5" x14ac:dyDescent="0.25">
      <c r="A66" s="32" t="s">
        <v>59</v>
      </c>
      <c r="B66" s="10">
        <v>-758747</v>
      </c>
      <c r="C66" s="10">
        <v>0</v>
      </c>
      <c r="D66" s="10"/>
      <c r="E66" s="25"/>
      <c r="F66" s="25"/>
      <c r="G66" s="25"/>
      <c r="H66" s="25"/>
      <c r="I66" s="25"/>
      <c r="J66" s="25"/>
      <c r="K66" s="25"/>
      <c r="L66" s="26"/>
      <c r="M66" s="26"/>
      <c r="N66" s="26"/>
      <c r="O66" s="26"/>
      <c r="P66" s="26"/>
      <c r="Q66" s="26"/>
      <c r="R66" s="26"/>
    </row>
    <row r="67" spans="1:18" ht="31.5" x14ac:dyDescent="0.25">
      <c r="A67" s="32" t="s">
        <v>60</v>
      </c>
      <c r="B67" s="10"/>
      <c r="C67" s="10">
        <v>95000</v>
      </c>
      <c r="D67" s="10"/>
      <c r="E67" s="25"/>
      <c r="F67" s="25"/>
      <c r="G67" s="25"/>
      <c r="H67" s="25"/>
      <c r="I67" s="25"/>
      <c r="J67" s="25"/>
      <c r="K67" s="25"/>
      <c r="L67" s="26"/>
      <c r="M67" s="26"/>
      <c r="N67" s="26"/>
      <c r="O67" s="26"/>
      <c r="P67" s="26"/>
      <c r="Q67" s="26"/>
      <c r="R67" s="26"/>
    </row>
    <row r="68" spans="1:18" ht="15.75" x14ac:dyDescent="0.25">
      <c r="A68" s="24" t="s">
        <v>61</v>
      </c>
      <c r="B68" s="10">
        <f>B69+B70</f>
        <v>6277628</v>
      </c>
      <c r="C68" s="10">
        <f>C69+C70</f>
        <v>1781718</v>
      </c>
      <c r="D68" s="10"/>
      <c r="E68" s="25"/>
      <c r="F68" s="25"/>
      <c r="G68" s="25"/>
      <c r="H68" s="25"/>
      <c r="I68" s="25"/>
      <c r="J68" s="25"/>
      <c r="K68" s="25"/>
      <c r="L68" s="26"/>
      <c r="M68" s="26"/>
      <c r="N68" s="26"/>
      <c r="O68" s="26"/>
      <c r="P68" s="26"/>
      <c r="Q68" s="26"/>
      <c r="R68" s="26"/>
    </row>
    <row r="69" spans="1:18" ht="31.5" x14ac:dyDescent="0.25">
      <c r="A69" s="27" t="s">
        <v>62</v>
      </c>
      <c r="B69" s="10">
        <v>6277628</v>
      </c>
      <c r="C69" s="10">
        <v>-6218282</v>
      </c>
      <c r="D69" s="10"/>
      <c r="E69" s="25"/>
      <c r="F69" s="25"/>
      <c r="G69" s="25"/>
      <c r="H69" s="25"/>
      <c r="I69" s="25"/>
      <c r="J69" s="25"/>
      <c r="K69" s="25"/>
      <c r="L69" s="26"/>
      <c r="M69" s="26"/>
      <c r="N69" s="26"/>
      <c r="O69" s="26"/>
      <c r="P69" s="26"/>
      <c r="Q69" s="26"/>
      <c r="R69" s="26"/>
    </row>
    <row r="70" spans="1:18" ht="47.25" x14ac:dyDescent="0.25">
      <c r="A70" s="27" t="s">
        <v>63</v>
      </c>
      <c r="B70" s="10">
        <f>B71+B72</f>
        <v>0</v>
      </c>
      <c r="C70" s="10">
        <f>C71+C72</f>
        <v>8000000</v>
      </c>
      <c r="D70" s="10"/>
      <c r="E70" s="25"/>
      <c r="F70" s="25"/>
      <c r="G70" s="25"/>
      <c r="H70" s="25"/>
      <c r="I70" s="25"/>
      <c r="J70" s="25"/>
      <c r="K70" s="25"/>
      <c r="L70" s="26"/>
      <c r="M70" s="26"/>
      <c r="N70" s="26"/>
      <c r="O70" s="26"/>
      <c r="P70" s="26"/>
      <c r="Q70" s="26"/>
      <c r="R70" s="26"/>
    </row>
    <row r="71" spans="1:18" ht="15.75" x14ac:dyDescent="0.25">
      <c r="A71" s="27" t="s">
        <v>47</v>
      </c>
      <c r="B71" s="10">
        <v>0</v>
      </c>
      <c r="C71" s="10">
        <v>-5000000</v>
      </c>
      <c r="D71" s="10"/>
      <c r="E71" s="25"/>
      <c r="F71" s="25"/>
      <c r="G71" s="25"/>
      <c r="H71" s="25"/>
      <c r="I71" s="25"/>
      <c r="J71" s="25"/>
      <c r="K71" s="25"/>
      <c r="L71" s="26"/>
      <c r="M71" s="26"/>
      <c r="N71" s="26"/>
      <c r="O71" s="26"/>
      <c r="P71" s="26"/>
      <c r="Q71" s="26"/>
      <c r="R71" s="26"/>
    </row>
    <row r="72" spans="1:18" ht="15.75" x14ac:dyDescent="0.25">
      <c r="A72" s="27" t="s">
        <v>55</v>
      </c>
      <c r="B72" s="10">
        <v>0</v>
      </c>
      <c r="C72" s="10">
        <v>13000000</v>
      </c>
      <c r="D72" s="10"/>
      <c r="E72" s="25"/>
      <c r="F72" s="25"/>
      <c r="G72" s="25"/>
      <c r="H72" s="25"/>
      <c r="I72" s="25"/>
      <c r="J72" s="25"/>
      <c r="K72" s="25"/>
      <c r="L72" s="26"/>
      <c r="M72" s="26"/>
      <c r="N72" s="26"/>
      <c r="O72" s="26"/>
      <c r="P72" s="26"/>
      <c r="Q72" s="26"/>
      <c r="R72" s="26"/>
    </row>
    <row r="73" spans="1:18" ht="15.75" x14ac:dyDescent="0.25">
      <c r="B73" s="34"/>
      <c r="C73" s="34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конс.01.02.15 </vt:lpstr>
      <vt:lpstr>'конс.01.02.15 '!Заголовки_для_печати</vt:lpstr>
      <vt:lpstr>'конс.01.02.15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Зарипова Эльза Ильдаровна</cp:lastModifiedBy>
  <dcterms:created xsi:type="dcterms:W3CDTF">2015-02-27T05:46:18Z</dcterms:created>
  <dcterms:modified xsi:type="dcterms:W3CDTF">2015-02-27T06:44:03Z</dcterms:modified>
</cp:coreProperties>
</file>