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1820"/>
  </bookViews>
  <sheets>
    <sheet name="конс.01.06.15 " sheetId="1" r:id="rId1"/>
  </sheets>
  <definedNames>
    <definedName name="_xlnm.Print_Titles" localSheetId="0">'конс.01.06.15 '!$8:$8</definedName>
    <definedName name="_xlnm.Print_Area" localSheetId="0">'конс.01.06.15 '!$A$1:$D$72</definedName>
  </definedNames>
  <calcPr calcId="144525"/>
</workbook>
</file>

<file path=xl/calcChain.xml><?xml version="1.0" encoding="utf-8"?>
<calcChain xmlns="http://schemas.openxmlformats.org/spreadsheetml/2006/main">
  <c r="C70" i="1" l="1"/>
  <c r="C68" i="1" s="1"/>
  <c r="B68" i="1"/>
  <c r="C61" i="1"/>
  <c r="B61" i="1"/>
  <c r="C58" i="1"/>
  <c r="B58" i="1"/>
  <c r="C55" i="1"/>
  <c r="B55" i="1"/>
  <c r="C52" i="1"/>
  <c r="B52" i="1"/>
  <c r="C49" i="1"/>
  <c r="B49" i="1"/>
  <c r="C46" i="1"/>
  <c r="B46" i="1"/>
  <c r="B45" i="1" s="1"/>
  <c r="C43" i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B44" i="1" s="1"/>
  <c r="C45" i="1" l="1"/>
  <c r="D43" i="1"/>
  <c r="D26" i="1"/>
  <c r="C44" i="1"/>
  <c r="D10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<sst xmlns="http://schemas.openxmlformats.org/spreadsheetml/2006/main" count="73" uniqueCount="64">
  <si>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</si>
  <si>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</si>
  <si>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</si>
  <si>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</si>
  <si>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июня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</si>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</sst>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C17" sqref="C17"/>
    </sheetView>
  </sheetViews>
  <sheetFormatPr defaultRowHeight="12.75" x14ac:dyDescent="0.2"/>
  <cols>
    <col min="1" max="1" width="58.140625" style="33" customWidth="1"/>
    <col min="2" max="2" width="15.85546875" style="35" customWidth="1"/>
    <col min="3" max="3" width="14" style="35" customWidth="1"/>
    <col min="4" max="4" width="12.5703125" style="35" customWidth="1"/>
    <col min="5" max="5" width="13.5703125" customWidth="1"/>
  </cols>
  <sheetData>
    <row r="1" spans="1:4" ht="15.75" x14ac:dyDescent="0.25">
      <c r="A1" s="1" t="s">
        <v>0</v>
      </c>
      <c r="B1" s="2"/>
      <c r="C1" s="36"/>
      <c r="D1" s="37"/>
    </row>
    <row r="2" spans="1:4" ht="15.75" x14ac:dyDescent="0.25">
      <c r="A2" s="1"/>
      <c r="B2" s="2"/>
      <c r="C2" s="2"/>
      <c r="D2" s="3"/>
    </row>
    <row r="3" spans="1:4" ht="15.75" x14ac:dyDescent="0.2">
      <c r="A3" s="38" t="s">
        <v>1</v>
      </c>
      <c r="B3" s="38"/>
      <c r="C3" s="38"/>
      <c r="D3" s="39"/>
    </row>
    <row r="4" spans="1:4" ht="15.75" x14ac:dyDescent="0.2">
      <c r="A4" s="38" t="s">
        <v>2</v>
      </c>
      <c r="B4" s="38"/>
      <c r="C4" s="38"/>
      <c r="D4" s="38"/>
    </row>
    <row r="5" spans="1:4" ht="15.75" x14ac:dyDescent="0.2">
      <c r="A5" s="38" t="s">
        <v>3</v>
      </c>
      <c r="B5" s="38"/>
      <c r="C5" s="38"/>
      <c r="D5" s="38"/>
    </row>
    <row r="6" spans="1:4" ht="15.75" x14ac:dyDescent="0.2">
      <c r="A6" s="38" t="s">
        <v>4</v>
      </c>
      <c r="B6" s="38"/>
      <c r="C6" s="38"/>
      <c r="D6" s="38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128199261</v>
      </c>
      <c r="C10" s="7">
        <f>SUM(C11:C24)</f>
        <v>55514510</v>
      </c>
      <c r="D10" s="8">
        <f t="shared" ref="D10:D26" si="0">C10/B10*100</f>
        <v>43.303299540860849</v>
      </c>
    </row>
    <row r="11" spans="1:4" ht="15.75" x14ac:dyDescent="0.25">
      <c r="A11" s="6" t="s">
        <v>12</v>
      </c>
      <c r="B11" s="10">
        <v>75966050</v>
      </c>
      <c r="C11" s="7">
        <v>31354223</v>
      </c>
      <c r="D11" s="8">
        <f t="shared" si="0"/>
        <v>41.273994106577874</v>
      </c>
    </row>
    <row r="12" spans="1:4" ht="31.5" x14ac:dyDescent="0.25">
      <c r="A12" s="6" t="s">
        <v>13</v>
      </c>
      <c r="B12" s="10">
        <v>17075192</v>
      </c>
      <c r="C12" s="10">
        <v>6378538</v>
      </c>
      <c r="D12" s="8">
        <f t="shared" si="0"/>
        <v>37.355585811275212</v>
      </c>
    </row>
    <row r="13" spans="1:4" ht="15.75" x14ac:dyDescent="0.25">
      <c r="A13" s="6" t="s">
        <v>14</v>
      </c>
      <c r="B13" s="10">
        <v>5927966</v>
      </c>
      <c r="C13" s="10">
        <v>3131803</v>
      </c>
      <c r="D13" s="8">
        <f t="shared" si="0"/>
        <v>52.830987897029104</v>
      </c>
    </row>
    <row r="14" spans="1:4" ht="15.75" x14ac:dyDescent="0.25">
      <c r="A14" s="6" t="s">
        <v>15</v>
      </c>
      <c r="B14" s="10">
        <v>15256325</v>
      </c>
      <c r="C14" s="10">
        <v>6724779</v>
      </c>
      <c r="D14" s="8">
        <f t="shared" si="0"/>
        <v>44.078629683098647</v>
      </c>
    </row>
    <row r="15" spans="1:4" ht="31.5" x14ac:dyDescent="0.25">
      <c r="A15" s="6" t="s">
        <v>16</v>
      </c>
      <c r="B15" s="10">
        <v>360842</v>
      </c>
      <c r="C15" s="10">
        <v>168426</v>
      </c>
      <c r="D15" s="8">
        <f t="shared" si="0"/>
        <v>46.675830418853678</v>
      </c>
    </row>
    <row r="16" spans="1:4" ht="15.75" x14ac:dyDescent="0.25">
      <c r="A16" s="6" t="s">
        <v>17</v>
      </c>
      <c r="B16" s="10">
        <v>712900</v>
      </c>
      <c r="C16" s="10">
        <v>432617</v>
      </c>
      <c r="D16" s="8">
        <f t="shared" si="0"/>
        <v>60.684107167905729</v>
      </c>
    </row>
    <row r="17" spans="1:4" ht="31.5" x14ac:dyDescent="0.25">
      <c r="A17" s="6" t="s">
        <v>18</v>
      </c>
      <c r="B17" s="10">
        <v>1846</v>
      </c>
      <c r="C17" s="10">
        <v>1628</v>
      </c>
      <c r="D17" s="8">
        <f t="shared" si="0"/>
        <v>88.190682556879736</v>
      </c>
    </row>
    <row r="18" spans="1:4" ht="31.5" x14ac:dyDescent="0.25">
      <c r="A18" s="6" t="s">
        <v>19</v>
      </c>
      <c r="B18" s="10">
        <v>7754648</v>
      </c>
      <c r="C18" s="10">
        <v>4763108</v>
      </c>
      <c r="D18" s="8">
        <f t="shared" si="0"/>
        <v>61.422620343308942</v>
      </c>
    </row>
    <row r="19" spans="1:4" ht="15.75" x14ac:dyDescent="0.25">
      <c r="A19" s="6" t="s">
        <v>20</v>
      </c>
      <c r="B19" s="10">
        <v>515187</v>
      </c>
      <c r="C19" s="10">
        <v>208998</v>
      </c>
      <c r="D19" s="8">
        <f t="shared" si="0"/>
        <v>40.567405621648064</v>
      </c>
    </row>
    <row r="20" spans="1:4" ht="31.5" x14ac:dyDescent="0.25">
      <c r="A20" s="9" t="s">
        <v>21</v>
      </c>
      <c r="B20" s="10">
        <v>83338</v>
      </c>
      <c r="C20" s="10">
        <v>185483</v>
      </c>
      <c r="D20" s="8">
        <f t="shared" si="0"/>
        <v>222.56713624037053</v>
      </c>
    </row>
    <row r="21" spans="1:4" ht="30.75" customHeight="1" x14ac:dyDescent="0.25">
      <c r="A21" s="6" t="s">
        <v>22</v>
      </c>
      <c r="B21" s="10">
        <v>2079521</v>
      </c>
      <c r="C21" s="10">
        <v>1133740</v>
      </c>
      <c r="D21" s="8">
        <f t="shared" si="0"/>
        <v>54.519285931712162</v>
      </c>
    </row>
    <row r="22" spans="1:4" ht="15.75" x14ac:dyDescent="0.25">
      <c r="A22" s="6" t="s">
        <v>23</v>
      </c>
      <c r="B22" s="10">
        <v>20000</v>
      </c>
      <c r="C22" s="10">
        <v>14103</v>
      </c>
      <c r="D22" s="8">
        <f t="shared" si="0"/>
        <v>70.515000000000001</v>
      </c>
    </row>
    <row r="23" spans="1:4" ht="15.75" x14ac:dyDescent="0.25">
      <c r="A23" s="6" t="s">
        <v>24</v>
      </c>
      <c r="B23" s="10">
        <v>2129900</v>
      </c>
      <c r="C23" s="10">
        <v>883054</v>
      </c>
      <c r="D23" s="11">
        <f t="shared" si="0"/>
        <v>41.459880745574914</v>
      </c>
    </row>
    <row r="24" spans="1:4" ht="15.75" x14ac:dyDescent="0.25">
      <c r="A24" s="6" t="s">
        <v>25</v>
      </c>
      <c r="B24" s="10">
        <v>315546</v>
      </c>
      <c r="C24" s="10">
        <v>134010</v>
      </c>
      <c r="D24" s="11">
        <f t="shared" si="0"/>
        <v>42.469243786959751</v>
      </c>
    </row>
    <row r="25" spans="1:4" ht="15.75" x14ac:dyDescent="0.25">
      <c r="A25" s="6" t="s">
        <v>26</v>
      </c>
      <c r="B25" s="10">
        <v>27978235</v>
      </c>
      <c r="C25" s="10">
        <v>13696410</v>
      </c>
      <c r="D25" s="11">
        <f t="shared" si="0"/>
        <v>48.953802839957561</v>
      </c>
    </row>
    <row r="26" spans="1:4" ht="15.75" x14ac:dyDescent="0.25">
      <c r="A26" s="12" t="s">
        <v>27</v>
      </c>
      <c r="B26" s="13">
        <f>B10+B25</f>
        <v>156177496</v>
      </c>
      <c r="C26" s="13">
        <f>C10+C25</f>
        <v>69210920</v>
      </c>
      <c r="D26" s="14">
        <f t="shared" si="0"/>
        <v>44.315552350768897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18787909</v>
      </c>
      <c r="C29" s="10">
        <v>3717289</v>
      </c>
      <c r="D29" s="8">
        <f t="shared" ref="D29:D41" si="1">C29/B29*100</f>
        <v>19.785538667448304</v>
      </c>
    </row>
    <row r="30" spans="1:4" ht="15.75" x14ac:dyDescent="0.25">
      <c r="A30" s="6" t="s">
        <v>30</v>
      </c>
      <c r="B30" s="10">
        <v>80079</v>
      </c>
      <c r="C30" s="10">
        <v>23502</v>
      </c>
      <c r="D30" s="8">
        <f t="shared" si="1"/>
        <v>29.348518338141083</v>
      </c>
    </row>
    <row r="31" spans="1:4" ht="31.5" x14ac:dyDescent="0.25">
      <c r="A31" s="6" t="s">
        <v>31</v>
      </c>
      <c r="B31" s="10">
        <v>1892260</v>
      </c>
      <c r="C31" s="10">
        <v>607990</v>
      </c>
      <c r="D31" s="8">
        <f t="shared" si="1"/>
        <v>32.130362635155848</v>
      </c>
    </row>
    <row r="32" spans="1:4" ht="15.75" x14ac:dyDescent="0.25">
      <c r="A32" s="6" t="s">
        <v>32</v>
      </c>
      <c r="B32" s="10">
        <v>24955953</v>
      </c>
      <c r="C32" s="10">
        <v>9330629</v>
      </c>
      <c r="D32" s="8">
        <f t="shared" si="1"/>
        <v>37.388389856320053</v>
      </c>
    </row>
    <row r="33" spans="1:18" ht="15.75" x14ac:dyDescent="0.25">
      <c r="A33" s="6" t="s">
        <v>33</v>
      </c>
      <c r="B33" s="10">
        <v>12455660</v>
      </c>
      <c r="C33" s="10">
        <v>3748666</v>
      </c>
      <c r="D33" s="8">
        <f t="shared" si="1"/>
        <v>30.096084832116482</v>
      </c>
    </row>
    <row r="34" spans="1:18" ht="15.75" x14ac:dyDescent="0.25">
      <c r="A34" s="6" t="s">
        <v>34</v>
      </c>
      <c r="B34" s="10">
        <v>276391</v>
      </c>
      <c r="C34" s="10">
        <v>97647</v>
      </c>
      <c r="D34" s="8">
        <f t="shared" si="1"/>
        <v>35.329297987271659</v>
      </c>
    </row>
    <row r="35" spans="1:18" ht="15.75" x14ac:dyDescent="0.25">
      <c r="A35" s="6" t="s">
        <v>35</v>
      </c>
      <c r="B35" s="10">
        <v>52213481</v>
      </c>
      <c r="C35" s="10">
        <v>19899637</v>
      </c>
      <c r="D35" s="8">
        <f t="shared" si="1"/>
        <v>38.112067264774012</v>
      </c>
    </row>
    <row r="36" spans="1:18" ht="15.75" x14ac:dyDescent="0.25">
      <c r="A36" s="6" t="s">
        <v>36</v>
      </c>
      <c r="B36" s="10">
        <v>5935662</v>
      </c>
      <c r="C36" s="10">
        <v>2669972</v>
      </c>
      <c r="D36" s="8">
        <f t="shared" si="1"/>
        <v>44.981873967891026</v>
      </c>
    </row>
    <row r="37" spans="1:18" ht="15.75" x14ac:dyDescent="0.25">
      <c r="A37" s="9" t="s">
        <v>37</v>
      </c>
      <c r="B37" s="10">
        <v>32277768</v>
      </c>
      <c r="C37" s="10">
        <v>12640290</v>
      </c>
      <c r="D37" s="8">
        <f t="shared" si="1"/>
        <v>39.160979160640849</v>
      </c>
    </row>
    <row r="38" spans="1:18" ht="15.75" x14ac:dyDescent="0.25">
      <c r="A38" s="6" t="s">
        <v>38</v>
      </c>
      <c r="B38" s="10">
        <v>22930861</v>
      </c>
      <c r="C38" s="10">
        <v>8638337</v>
      </c>
      <c r="D38" s="8">
        <f t="shared" si="1"/>
        <v>37.671228306691148</v>
      </c>
    </row>
    <row r="39" spans="1:18" ht="15.75" x14ac:dyDescent="0.25">
      <c r="A39" s="6" t="s">
        <v>39</v>
      </c>
      <c r="B39" s="10">
        <v>1427276</v>
      </c>
      <c r="C39" s="10">
        <v>396881</v>
      </c>
      <c r="D39" s="8">
        <f t="shared" si="1"/>
        <v>27.806885283575145</v>
      </c>
    </row>
    <row r="40" spans="1:18" ht="15.75" x14ac:dyDescent="0.25">
      <c r="A40" s="6" t="s">
        <v>40</v>
      </c>
      <c r="B40" s="10">
        <v>749744</v>
      </c>
      <c r="C40" s="10">
        <v>325826</v>
      </c>
      <c r="D40" s="8">
        <f t="shared" si="1"/>
        <v>43.458300433214539</v>
      </c>
    </row>
    <row r="41" spans="1:18" ht="16.5" customHeight="1" x14ac:dyDescent="0.25">
      <c r="A41" s="6" t="s">
        <v>41</v>
      </c>
      <c r="B41" s="10">
        <v>2567666</v>
      </c>
      <c r="C41" s="10">
        <v>871818</v>
      </c>
      <c r="D41" s="8">
        <f t="shared" si="1"/>
        <v>33.953715163888134</v>
      </c>
    </row>
    <row r="42" spans="1:18" ht="35.25" hidden="1" customHeight="1" x14ac:dyDescent="0.25">
      <c r="A42" s="6" t="s">
        <v>42</v>
      </c>
      <c r="B42" s="10"/>
      <c r="C42" s="7"/>
      <c r="D42" s="8"/>
    </row>
    <row r="43" spans="1:18" ht="15.75" x14ac:dyDescent="0.25">
      <c r="A43" s="12" t="s">
        <v>43</v>
      </c>
      <c r="B43" s="13">
        <f>SUM(B29:B42)</f>
        <v>176550710</v>
      </c>
      <c r="C43" s="13">
        <f>SUM(C29:C42)</f>
        <v>62968484</v>
      </c>
      <c r="D43" s="14">
        <f>C43/B43*100</f>
        <v>35.66594776084446</v>
      </c>
    </row>
    <row r="44" spans="1:18" ht="15.75" x14ac:dyDescent="0.25">
      <c r="A44" s="15" t="s">
        <v>44</v>
      </c>
      <c r="B44" s="13">
        <f>B26-B43</f>
        <v>-20373214</v>
      </c>
      <c r="C44" s="13">
        <f>C26-C43</f>
        <v>6242436</v>
      </c>
      <c r="D44" s="16"/>
    </row>
    <row r="45" spans="1:18" s="23" customFormat="1" ht="27" customHeight="1" x14ac:dyDescent="0.25">
      <c r="A45" s="17" t="s">
        <v>45</v>
      </c>
      <c r="B45" s="13">
        <f>B46+B49+B52+B55+B58+B61+B64+B65+B66+B68</f>
        <v>20373214</v>
      </c>
      <c r="C45" s="13">
        <f>C46+C49+C52+C55+C58+C61+C64+C65+C66+C68+C67</f>
        <v>-6242436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7.25" x14ac:dyDescent="0.25">
      <c r="A46" s="24" t="s">
        <v>46</v>
      </c>
      <c r="B46" s="10">
        <f>B47+B48</f>
        <v>1600000</v>
      </c>
      <c r="C46" s="10">
        <f>C47+C48</f>
        <v>-900000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75" x14ac:dyDescent="0.25">
      <c r="A47" s="27" t="s">
        <v>47</v>
      </c>
      <c r="B47" s="10">
        <v>3500000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25">
      <c r="A48" s="27" t="s">
        <v>48</v>
      </c>
      <c r="B48" s="10">
        <v>-1900000</v>
      </c>
      <c r="C48" s="10">
        <v>-900000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25">
      <c r="A49" s="24" t="s">
        <v>49</v>
      </c>
      <c r="B49" s="10">
        <f>B50+B51</f>
        <v>5814653</v>
      </c>
      <c r="C49" s="10">
        <f>C50+C51</f>
        <v>-60000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25">
      <c r="A50" s="27" t="s">
        <v>50</v>
      </c>
      <c r="B50" s="10">
        <v>6692472</v>
      </c>
      <c r="C50" s="10">
        <v>140000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25">
      <c r="A51" s="27" t="s">
        <v>48</v>
      </c>
      <c r="B51" s="10">
        <v>-877819</v>
      </c>
      <c r="C51" s="10">
        <v>-200000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25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75" x14ac:dyDescent="0.25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75" x14ac:dyDescent="0.25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1.5" x14ac:dyDescent="0.25">
      <c r="A55" s="24" t="s">
        <v>52</v>
      </c>
      <c r="B55" s="10">
        <f>B56+B57</f>
        <v>-110793</v>
      </c>
      <c r="C55" s="10">
        <f>C56+C57</f>
        <v>1190670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75" x14ac:dyDescent="0.25">
      <c r="A56" s="27" t="s">
        <v>50</v>
      </c>
      <c r="B56" s="10">
        <v>0</v>
      </c>
      <c r="C56" s="10">
        <v>1190670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75" x14ac:dyDescent="0.25">
      <c r="A57" s="27" t="s">
        <v>48</v>
      </c>
      <c r="B57" s="10">
        <v>-110793</v>
      </c>
      <c r="C57" s="10">
        <v>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1.5" x14ac:dyDescent="0.25">
      <c r="A58" s="31" t="s">
        <v>53</v>
      </c>
      <c r="B58" s="10">
        <f>B59+B60</f>
        <v>979239</v>
      </c>
      <c r="C58" s="10">
        <f>C59+C60</f>
        <v>25500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75" x14ac:dyDescent="0.25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75" x14ac:dyDescent="0.25">
      <c r="A60" s="27" t="s">
        <v>55</v>
      </c>
      <c r="B60" s="10">
        <v>979239</v>
      </c>
      <c r="C60" s="10">
        <v>25500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7.25" x14ac:dyDescent="0.25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75" x14ac:dyDescent="0.25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75" x14ac:dyDescent="0.25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25">
      <c r="A64" s="32" t="s">
        <v>57</v>
      </c>
      <c r="B64" s="10">
        <v>3200266</v>
      </c>
      <c r="C64" s="10">
        <v>828339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75" x14ac:dyDescent="0.25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1.5" x14ac:dyDescent="0.25">
      <c r="A66" s="32" t="s">
        <v>59</v>
      </c>
      <c r="B66" s="10">
        <v>-823539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1.5" x14ac:dyDescent="0.25">
      <c r="A67" s="32" t="s">
        <v>60</v>
      </c>
      <c r="B67" s="10"/>
      <c r="C67" s="10">
        <v>105000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75" x14ac:dyDescent="0.25">
      <c r="A68" s="24" t="s">
        <v>61</v>
      </c>
      <c r="B68" s="10">
        <f>B69+B70</f>
        <v>9713388</v>
      </c>
      <c r="C68" s="10">
        <f>C69+C70</f>
        <v>-7431945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1.5" x14ac:dyDescent="0.25">
      <c r="A69" s="27" t="s">
        <v>62</v>
      </c>
      <c r="B69" s="10">
        <v>9713388</v>
      </c>
      <c r="C69" s="10">
        <v>-8931945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7.25" x14ac:dyDescent="0.25">
      <c r="A70" s="27" t="s">
        <v>63</v>
      </c>
      <c r="B70" s="10">
        <v>0</v>
      </c>
      <c r="C70" s="10">
        <f>C71+C72</f>
        <v>1500000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75" x14ac:dyDescent="0.25">
      <c r="A71" s="27" t="s">
        <v>47</v>
      </c>
      <c r="B71" s="10">
        <v>0</v>
      </c>
      <c r="C71" s="10">
        <v>-46500000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75" x14ac:dyDescent="0.25">
      <c r="A72" s="27" t="s">
        <v>55</v>
      </c>
      <c r="B72" s="10">
        <v>0</v>
      </c>
      <c r="C72" s="10">
        <v>48000000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75" x14ac:dyDescent="0.25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конс.01.06.15 </vt:lpstr>
      <vt:lpstr>'конс.01.06.15 '!Заголовки_для_печати</vt:lpstr>
      <vt:lpstr>'конс.01.06.15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2015-06-19T07:49:01Z</dcterms:created>
  <dcterms:modified xsi:type="dcterms:W3CDTF">2015-06-19T08:01:03Z</dcterms:modified>
</cp:coreProperties>
</file>