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r. Pomaire\Desktop\"/>
    </mc:Choice>
  </mc:AlternateContent>
  <bookViews>
    <workbookView xWindow="0" yWindow="0" windowWidth="15345" windowHeight="4695"/>
  </bookViews>
  <sheets>
    <sheet name="Cuestionario" sheetId="1" r:id="rId1"/>
    <sheet name="Mi Perfil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D51" i="1"/>
  <c r="B51" i="1"/>
  <c r="B48" i="1"/>
  <c r="D48" i="1"/>
  <c r="F48" i="1"/>
  <c r="F45" i="1"/>
  <c r="D45" i="1"/>
  <c r="B45" i="1"/>
  <c r="B42" i="1"/>
  <c r="D42" i="1"/>
  <c r="F42" i="1"/>
  <c r="F39" i="1"/>
  <c r="D39" i="1"/>
  <c r="B39" i="1"/>
  <c r="B36" i="1"/>
  <c r="D36" i="1"/>
  <c r="F36" i="1"/>
  <c r="F33" i="1"/>
  <c r="D33" i="1"/>
  <c r="B33" i="1"/>
  <c r="H39" i="1"/>
  <c r="C4" i="2"/>
  <c r="H51" i="1"/>
  <c r="C8" i="2"/>
  <c r="H48" i="1"/>
  <c r="C7" i="2"/>
  <c r="H45" i="1"/>
  <c r="C6" i="2"/>
  <c r="H42" i="1"/>
  <c r="C5" i="2"/>
  <c r="H36" i="1"/>
  <c r="C3" i="2"/>
  <c r="H33" i="1"/>
  <c r="C2" i="2"/>
</calcChain>
</file>

<file path=xl/sharedStrings.xml><?xml version="1.0" encoding="utf-8"?>
<sst xmlns="http://schemas.openxmlformats.org/spreadsheetml/2006/main" count="70" uniqueCount="45">
  <si>
    <t xml:space="preserve">Nombre:  </t>
  </si>
  <si>
    <t>CUESTIONARIO: Autoevaluación de Capacidades Emprendedoras</t>
  </si>
  <si>
    <t>Si me propongo algo, lo intento hasta lograr mi meta</t>
  </si>
  <si>
    <t>Tengo suerte de tener siempre personas que me apoyan</t>
  </si>
  <si>
    <t>Me gusta tomar nuevos desafíos</t>
  </si>
  <si>
    <t>Antes de tomar una decisión me informo al respecto</t>
  </si>
  <si>
    <t>Generalmente si me propongo ahorrar, me fijo una meta</t>
  </si>
  <si>
    <t>No me cuesta correr riesgos</t>
  </si>
  <si>
    <t>Tengo confianza en que puedo lograr lo que yo quiero</t>
  </si>
  <si>
    <t>Usualmente me fijo metas para lograr lo que me propongo</t>
  </si>
  <si>
    <t>Generalmente no planifico mi día de trabajo</t>
  </si>
  <si>
    <t>Me es fácil hacer negocios</t>
  </si>
  <si>
    <t>Usualmente reviso cómo voy con el cumplimiento de mis metas</t>
  </si>
  <si>
    <t>Si no tengo toda la información no me atrevo a tomar una decisión</t>
  </si>
  <si>
    <t>Prefiero no hacer alianzas, porque la gente siempre me decepciona</t>
  </si>
  <si>
    <t>Si tengo un compromiso/pedido grande planifico con anticipación qué necesito</t>
  </si>
  <si>
    <t>Generalmente logro lo que me propongo</t>
  </si>
  <si>
    <t>No me sirve fijarme metas porque sé que no las cumplo</t>
  </si>
  <si>
    <t>Tengo mala suerte, nunca logro lo que quiero</t>
  </si>
  <si>
    <t>Me bloqueo cuando algo sale mal. No lo intento nuevamente</t>
  </si>
  <si>
    <t>Nunca encuentro algo adecuado para vender o para hacer un negocio</t>
  </si>
  <si>
    <t>Para lograr lo que me propongo busco apoyo</t>
  </si>
  <si>
    <t xml:space="preserve">Cuando algo me falla, lo intento nuevamente hasta lograr lo que me propongo. </t>
  </si>
  <si>
    <t>Perfil de Competencias Emprendedoras</t>
  </si>
  <si>
    <t>+</t>
  </si>
  <si>
    <t>-</t>
  </si>
  <si>
    <t>=</t>
  </si>
  <si>
    <t>Buscar Oportunidades</t>
  </si>
  <si>
    <t>Ser persistene</t>
  </si>
  <si>
    <t>Correr riesgos calculados</t>
  </si>
  <si>
    <t>Fijar Metas</t>
  </si>
  <si>
    <t>Planificación sistemática y control</t>
  </si>
  <si>
    <t>Ser persuasivo y construir redes de apoyo</t>
  </si>
  <si>
    <t>Tener autoconfianza e independencia</t>
  </si>
  <si>
    <t xml:space="preserve">El puntaje indicará qué capacidades tiene más desarrolladas y cuáles tiene posibilidades de seguir desarrollando. Las preguntas fueron agrupadas en 7 competencias totales las cuales corresponden a algunas de las competencias emprendedoras identificadas por David McClelland. </t>
  </si>
  <si>
    <t>MeD</t>
  </si>
  <si>
    <t>ED</t>
  </si>
  <si>
    <t>NAD</t>
  </si>
  <si>
    <t>DA</t>
  </si>
  <si>
    <t>MdA</t>
  </si>
  <si>
    <t>Items</t>
  </si>
  <si>
    <t>Resultados</t>
  </si>
  <si>
    <t>Número escogido</t>
  </si>
  <si>
    <t xml:space="preserve">A continuación, deberá responder para cada afirmación que tan de acuerdo está o no según su forma de ser. Deberá escoger un número del 1 al 5 y anotarlo en la columna que dice número escogido (columna P).  Los números tienen el siguiente significado: </t>
  </si>
  <si>
    <r>
      <t xml:space="preserve">1 =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uy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n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esacuerdo, 2 =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n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esacuerdo, 3 =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i de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cuerdo ni en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escuerdo, 4 =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e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cuerdo,        5 =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uy </t>
    </r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e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cuerdo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</si>
</sst>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Resultados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384600192302696"/>
          <c:y val="0.18810626594083651"/>
          <c:w val="0.43607016449676472"/>
          <c:h val="0.69578324343384335"/>
        </c:manualLayout>
      </c:layout>
      <c:radarChart>
        <c:radarStyle val="marker"/>
        <c:varyColors val="0"/>
        <c:ser>
          <c:idx val="0"/>
          <c:order val="0"/>
          <c:tx>
            <c:strRef>
              <c:f>'Mi Perfil'!$C$1</c:f>
              <c:strCache>
                <c:ptCount val="1"/>
                <c:pt idx="0">
                  <c:v>Resultados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'Mi Perfil'!$B$2:$B$8</c:f>
              <c:strCache>
                <c:ptCount val="7"/>
                <c:pt idx="0">
                  <c:v>Buscar Oportunidades</c:v>
                </c:pt>
                <c:pt idx="1">
                  <c:v>Ser persistene</c:v>
                </c:pt>
                <c:pt idx="2">
                  <c:v>Correr riesgos calculados</c:v>
                </c:pt>
                <c:pt idx="3">
                  <c:v>Fijar Metas</c:v>
                </c:pt>
                <c:pt idx="4">
                  <c:v>Planificación sistemática y control</c:v>
                </c:pt>
                <c:pt idx="5">
                  <c:v>Ser persuasivo y construir redes de apoyo</c:v>
                </c:pt>
                <c:pt idx="6">
                  <c:v>Tener autoconfianza e independencia</c:v>
                </c:pt>
              </c:strCache>
            </c:strRef>
          </c:cat>
          <c:val>
            <c:numRef>
              <c:f>'Mi Perfil'!$C$2:$C$8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7-4F44-B5F4-640F8FEC2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53232"/>
        <c:axId val="1245564464"/>
      </c:radarChart>
      <c:catAx>
        <c:axId val="124555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64464"/>
        <c:crosses val="autoZero"/>
        <c:auto val="1"/>
        <c:lblAlgn val="ctr"/>
        <c:lblOffset val="100"/>
        <c:noMultiLvlLbl val="0"/>
      </c:catAx>
      <c:valAx>
        <c:axId val="1245564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4555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85725</xdr:rowOff>
    </xdr:from>
    <xdr:to>
      <xdr:col>3</xdr:col>
      <xdr:colOff>84686</xdr:colOff>
      <xdr:row>1</xdr:row>
      <xdr:rowOff>16120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EEA4A3-1FA6-473E-86F9-6E0E75438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85725"/>
          <a:ext cx="1923011" cy="5495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0</xdr:row>
      <xdr:rowOff>23811</xdr:rowOff>
    </xdr:from>
    <xdr:to>
      <xdr:col>9</xdr:col>
      <xdr:colOff>361949</xdr:colOff>
      <xdr:row>15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0B6AC5-DA6D-4ACB-BC63-988D44BCC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P55"/>
  <sheetViews>
    <sheetView showGridLines="0" tabSelected="1" topLeftCell="A32" workbookViewId="0">
      <selection activeCell="O39" sqref="O39"/>
    </sheetView>
  </sheetViews>
  <sheetFormatPr baseColWidth="10" defaultRowHeight="15" x14ac:dyDescent="0.25"/>
  <cols>
    <col min="1" max="1" width="6.28515625" customWidth="1"/>
    <col min="10" max="14" width="5.28515625" customWidth="1"/>
    <col min="15" max="15" width="2.42578125" customWidth="1"/>
    <col min="16" max="16" width="16.7109375" customWidth="1"/>
  </cols>
  <sheetData>
    <row r="1" spans="1:16" ht="48.75" customHeight="1" x14ac:dyDescent="0.25">
      <c r="J1" s="13" t="s">
        <v>0</v>
      </c>
      <c r="K1" s="13"/>
      <c r="L1" s="13"/>
      <c r="M1" s="13"/>
      <c r="N1" s="13"/>
      <c r="O1" s="13"/>
      <c r="P1" s="13"/>
    </row>
    <row r="2" spans="1:16" x14ac:dyDescent="0.2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6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25">
      <c r="A4" s="16" t="s">
        <v>43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6" ht="11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ht="30" customHeight="1" x14ac:dyDescent="0.25">
      <c r="A7" s="14" t="s">
        <v>44</v>
      </c>
      <c r="B7" s="14"/>
      <c r="C7" s="14"/>
      <c r="D7" s="14"/>
      <c r="E7" s="14"/>
      <c r="F7" s="14"/>
      <c r="G7" s="14"/>
      <c r="H7" s="14"/>
      <c r="J7" s="8" t="s">
        <v>35</v>
      </c>
      <c r="K7" s="8" t="s">
        <v>36</v>
      </c>
      <c r="L7" s="8" t="s">
        <v>37</v>
      </c>
      <c r="M7" s="8" t="s">
        <v>38</v>
      </c>
      <c r="N7" s="8" t="s">
        <v>39</v>
      </c>
      <c r="O7" s="9"/>
      <c r="P7" s="10" t="s">
        <v>42</v>
      </c>
    </row>
    <row r="9" spans="1:16" x14ac:dyDescent="0.25">
      <c r="A9" s="2">
        <v>1</v>
      </c>
      <c r="B9" t="s">
        <v>2</v>
      </c>
      <c r="J9" s="3">
        <v>1</v>
      </c>
      <c r="K9" s="12">
        <v>2</v>
      </c>
      <c r="L9" s="3">
        <v>3</v>
      </c>
      <c r="M9" s="3">
        <v>4</v>
      </c>
      <c r="N9" s="3">
        <v>5</v>
      </c>
      <c r="O9" s="5"/>
      <c r="P9" s="11">
        <v>4</v>
      </c>
    </row>
    <row r="10" spans="1:16" x14ac:dyDescent="0.25">
      <c r="A10" s="2">
        <v>2</v>
      </c>
      <c r="B10" t="s">
        <v>3</v>
      </c>
      <c r="J10" s="3">
        <v>1</v>
      </c>
      <c r="K10" s="3">
        <v>2</v>
      </c>
      <c r="L10" s="3">
        <v>3</v>
      </c>
      <c r="M10" s="3">
        <v>4</v>
      </c>
      <c r="N10" s="3">
        <v>5</v>
      </c>
      <c r="O10" s="5"/>
      <c r="P10" s="11">
        <v>5</v>
      </c>
    </row>
    <row r="11" spans="1:16" x14ac:dyDescent="0.25">
      <c r="A11" s="2">
        <v>3</v>
      </c>
      <c r="B11" t="s">
        <v>4</v>
      </c>
      <c r="J11" s="3">
        <v>1</v>
      </c>
      <c r="K11" s="3">
        <v>2</v>
      </c>
      <c r="L11" s="3">
        <v>3</v>
      </c>
      <c r="M11" s="3">
        <v>4</v>
      </c>
      <c r="N11" s="3">
        <v>5</v>
      </c>
      <c r="O11" s="5"/>
      <c r="P11" s="11">
        <v>4</v>
      </c>
    </row>
    <row r="12" spans="1:16" x14ac:dyDescent="0.25">
      <c r="A12" s="2">
        <v>4</v>
      </c>
      <c r="B12" t="s">
        <v>5</v>
      </c>
      <c r="J12" s="3">
        <v>1</v>
      </c>
      <c r="K12" s="3">
        <v>2</v>
      </c>
      <c r="L12" s="3">
        <v>3</v>
      </c>
      <c r="M12" s="3">
        <v>4</v>
      </c>
      <c r="N12" s="3">
        <v>5</v>
      </c>
      <c r="O12" s="5"/>
      <c r="P12" s="11">
        <v>4</v>
      </c>
    </row>
    <row r="13" spans="1:16" x14ac:dyDescent="0.25">
      <c r="A13" s="2">
        <v>5</v>
      </c>
      <c r="B13" t="s">
        <v>6</v>
      </c>
      <c r="J13" s="3">
        <v>1</v>
      </c>
      <c r="K13" s="3">
        <v>2</v>
      </c>
      <c r="L13" s="3">
        <v>3</v>
      </c>
      <c r="M13" s="3">
        <v>4</v>
      </c>
      <c r="N13" s="3">
        <v>5</v>
      </c>
      <c r="O13" s="5"/>
      <c r="P13" s="11">
        <v>2</v>
      </c>
    </row>
    <row r="14" spans="1:16" x14ac:dyDescent="0.25">
      <c r="A14" s="2">
        <v>6</v>
      </c>
      <c r="B14" t="s">
        <v>7</v>
      </c>
      <c r="J14" s="3">
        <v>1</v>
      </c>
      <c r="K14" s="3">
        <v>2</v>
      </c>
      <c r="L14" s="3">
        <v>3</v>
      </c>
      <c r="M14" s="3">
        <v>4</v>
      </c>
      <c r="N14" s="3">
        <v>5</v>
      </c>
      <c r="O14" s="5"/>
      <c r="P14" s="11">
        <v>4</v>
      </c>
    </row>
    <row r="15" spans="1:16" x14ac:dyDescent="0.25">
      <c r="A15" s="2">
        <v>7</v>
      </c>
      <c r="B15" t="s">
        <v>8</v>
      </c>
      <c r="J15" s="3">
        <v>1</v>
      </c>
      <c r="K15" s="3">
        <v>2</v>
      </c>
      <c r="L15" s="3">
        <v>3</v>
      </c>
      <c r="M15" s="3">
        <v>4</v>
      </c>
      <c r="N15" s="3">
        <v>5</v>
      </c>
      <c r="O15" s="5"/>
      <c r="P15" s="11">
        <v>3</v>
      </c>
    </row>
    <row r="16" spans="1:16" x14ac:dyDescent="0.25">
      <c r="A16" s="2">
        <v>8</v>
      </c>
      <c r="B16" t="s">
        <v>9</v>
      </c>
      <c r="J16" s="3">
        <v>1</v>
      </c>
      <c r="K16" s="3">
        <v>2</v>
      </c>
      <c r="L16" s="3">
        <v>3</v>
      </c>
      <c r="M16" s="3">
        <v>4</v>
      </c>
      <c r="N16" s="3">
        <v>5</v>
      </c>
      <c r="O16" s="5"/>
      <c r="P16" s="11">
        <v>2</v>
      </c>
    </row>
    <row r="17" spans="1:16" x14ac:dyDescent="0.25">
      <c r="A17" s="2">
        <v>9</v>
      </c>
      <c r="B17" t="s">
        <v>10</v>
      </c>
      <c r="J17" s="3">
        <v>1</v>
      </c>
      <c r="K17" s="3">
        <v>2</v>
      </c>
      <c r="L17" s="3">
        <v>3</v>
      </c>
      <c r="M17" s="3">
        <v>4</v>
      </c>
      <c r="N17" s="3">
        <v>5</v>
      </c>
      <c r="O17" s="5"/>
      <c r="P17" s="11">
        <v>5</v>
      </c>
    </row>
    <row r="18" spans="1:16" x14ac:dyDescent="0.25">
      <c r="A18" s="2">
        <v>10</v>
      </c>
      <c r="B18" t="s">
        <v>11</v>
      </c>
      <c r="J18" s="3">
        <v>1</v>
      </c>
      <c r="K18" s="3">
        <v>2</v>
      </c>
      <c r="L18" s="3">
        <v>3</v>
      </c>
      <c r="M18" s="3">
        <v>4</v>
      </c>
      <c r="N18" s="3">
        <v>5</v>
      </c>
      <c r="O18" s="5"/>
      <c r="P18" s="11">
        <v>4</v>
      </c>
    </row>
    <row r="19" spans="1:16" x14ac:dyDescent="0.25">
      <c r="A19" s="2">
        <v>11</v>
      </c>
      <c r="B19" t="s">
        <v>12</v>
      </c>
      <c r="J19" s="3">
        <v>1</v>
      </c>
      <c r="K19" s="3">
        <v>2</v>
      </c>
      <c r="L19" s="3">
        <v>3</v>
      </c>
      <c r="M19" s="3">
        <v>4</v>
      </c>
      <c r="N19" s="3">
        <v>5</v>
      </c>
      <c r="O19" s="5"/>
      <c r="P19" s="11">
        <v>3</v>
      </c>
    </row>
    <row r="20" spans="1:16" x14ac:dyDescent="0.25">
      <c r="A20" s="2">
        <v>12</v>
      </c>
      <c r="B20" t="s">
        <v>13</v>
      </c>
      <c r="J20" s="3">
        <v>1</v>
      </c>
      <c r="K20" s="3">
        <v>2</v>
      </c>
      <c r="L20" s="3">
        <v>3</v>
      </c>
      <c r="M20" s="3">
        <v>4</v>
      </c>
      <c r="N20" s="3">
        <v>5</v>
      </c>
      <c r="O20" s="5"/>
      <c r="P20" s="11">
        <v>2</v>
      </c>
    </row>
    <row r="21" spans="1:16" x14ac:dyDescent="0.25">
      <c r="A21" s="2">
        <v>13</v>
      </c>
      <c r="B21" t="s">
        <v>14</v>
      </c>
      <c r="J21" s="3">
        <v>1</v>
      </c>
      <c r="K21" s="3">
        <v>2</v>
      </c>
      <c r="L21" s="3">
        <v>3</v>
      </c>
      <c r="M21" s="3">
        <v>4</v>
      </c>
      <c r="N21" s="3">
        <v>5</v>
      </c>
      <c r="O21" s="5"/>
      <c r="P21" s="11">
        <v>1</v>
      </c>
    </row>
    <row r="22" spans="1:16" x14ac:dyDescent="0.25">
      <c r="A22" s="2">
        <v>14</v>
      </c>
      <c r="B22" t="s">
        <v>15</v>
      </c>
      <c r="J22" s="3">
        <v>1</v>
      </c>
      <c r="K22" s="3">
        <v>2</v>
      </c>
      <c r="L22" s="3">
        <v>3</v>
      </c>
      <c r="M22" s="3">
        <v>4</v>
      </c>
      <c r="N22" s="3">
        <v>5</v>
      </c>
      <c r="O22" s="5"/>
      <c r="P22" s="11">
        <v>3</v>
      </c>
    </row>
    <row r="23" spans="1:16" x14ac:dyDescent="0.25">
      <c r="A23" s="2">
        <v>15</v>
      </c>
      <c r="B23" t="s">
        <v>16</v>
      </c>
      <c r="J23" s="3">
        <v>1</v>
      </c>
      <c r="K23" s="3">
        <v>2</v>
      </c>
      <c r="L23" s="3">
        <v>3</v>
      </c>
      <c r="M23" s="3">
        <v>4</v>
      </c>
      <c r="N23" s="3">
        <v>5</v>
      </c>
      <c r="O23" s="5"/>
      <c r="P23" s="11">
        <v>3</v>
      </c>
    </row>
    <row r="24" spans="1:16" x14ac:dyDescent="0.25">
      <c r="A24" s="2">
        <v>16</v>
      </c>
      <c r="B24" t="s">
        <v>17</v>
      </c>
      <c r="J24" s="3">
        <v>1</v>
      </c>
      <c r="K24" s="3">
        <v>2</v>
      </c>
      <c r="L24" s="3">
        <v>3</v>
      </c>
      <c r="M24" s="3">
        <v>4</v>
      </c>
      <c r="N24" s="3">
        <v>5</v>
      </c>
      <c r="O24" s="5"/>
      <c r="P24" s="11">
        <v>3</v>
      </c>
    </row>
    <row r="25" spans="1:16" x14ac:dyDescent="0.25">
      <c r="A25" s="2">
        <v>17</v>
      </c>
      <c r="B25" t="s">
        <v>18</v>
      </c>
      <c r="J25" s="3">
        <v>1</v>
      </c>
      <c r="K25" s="3">
        <v>2</v>
      </c>
      <c r="L25" s="3">
        <v>3</v>
      </c>
      <c r="M25" s="3">
        <v>4</v>
      </c>
      <c r="N25" s="3">
        <v>5</v>
      </c>
      <c r="O25" s="5"/>
      <c r="P25" s="11">
        <v>2</v>
      </c>
    </row>
    <row r="26" spans="1:16" x14ac:dyDescent="0.25">
      <c r="A26" s="2">
        <v>18</v>
      </c>
      <c r="B26" t="s">
        <v>19</v>
      </c>
      <c r="J26" s="3">
        <v>1</v>
      </c>
      <c r="K26" s="3">
        <v>2</v>
      </c>
      <c r="L26" s="3">
        <v>3</v>
      </c>
      <c r="M26" s="3">
        <v>4</v>
      </c>
      <c r="N26" s="3">
        <v>5</v>
      </c>
      <c r="O26" s="5"/>
      <c r="P26" s="11">
        <v>1</v>
      </c>
    </row>
    <row r="27" spans="1:16" x14ac:dyDescent="0.25">
      <c r="A27" s="2">
        <v>19</v>
      </c>
      <c r="B27" t="s">
        <v>20</v>
      </c>
      <c r="J27" s="3">
        <v>1</v>
      </c>
      <c r="K27" s="3">
        <v>2</v>
      </c>
      <c r="L27" s="3">
        <v>3</v>
      </c>
      <c r="M27" s="3">
        <v>4</v>
      </c>
      <c r="N27" s="3">
        <v>5</v>
      </c>
      <c r="O27" s="5"/>
      <c r="P27" s="11">
        <v>2</v>
      </c>
    </row>
    <row r="28" spans="1:16" x14ac:dyDescent="0.25">
      <c r="A28" s="2">
        <v>20</v>
      </c>
      <c r="B28" t="s">
        <v>21</v>
      </c>
      <c r="J28" s="3">
        <v>1</v>
      </c>
      <c r="K28" s="3">
        <v>2</v>
      </c>
      <c r="L28" s="3">
        <v>3</v>
      </c>
      <c r="M28" s="3">
        <v>4</v>
      </c>
      <c r="N28" s="3">
        <v>5</v>
      </c>
      <c r="O28" s="5"/>
      <c r="P28" s="11">
        <v>4</v>
      </c>
    </row>
    <row r="29" spans="1:16" x14ac:dyDescent="0.25">
      <c r="A29" s="2">
        <v>21</v>
      </c>
      <c r="B29" t="s">
        <v>22</v>
      </c>
      <c r="J29" s="3">
        <v>1</v>
      </c>
      <c r="K29" s="3">
        <v>2</v>
      </c>
      <c r="L29" s="3">
        <v>3</v>
      </c>
      <c r="M29" s="3">
        <v>4</v>
      </c>
      <c r="N29" s="3">
        <v>5</v>
      </c>
      <c r="O29" s="5"/>
      <c r="P29" s="11">
        <v>4</v>
      </c>
    </row>
    <row r="31" spans="1:16" x14ac:dyDescent="0.25">
      <c r="A31" t="s">
        <v>23</v>
      </c>
    </row>
    <row r="33" spans="2:10" x14ac:dyDescent="0.25">
      <c r="B33" s="3">
        <f>VLOOKUP(B34,$A$9:$P$29,16,0)</f>
        <v>4</v>
      </c>
      <c r="C33" s="4" t="s">
        <v>24</v>
      </c>
      <c r="D33" s="3">
        <f>VLOOKUP(D34,$A$9:$P$29,16,0)</f>
        <v>4</v>
      </c>
      <c r="E33" s="4" t="s">
        <v>25</v>
      </c>
      <c r="F33" s="3">
        <f>VLOOKUP(F34,$A$9:$P$29,16,0)</f>
        <v>2</v>
      </c>
      <c r="G33" s="4" t="s">
        <v>26</v>
      </c>
      <c r="H33" s="3">
        <f>B33+D33-F33</f>
        <v>6</v>
      </c>
      <c r="J33" t="s">
        <v>27</v>
      </c>
    </row>
    <row r="34" spans="2:10" x14ac:dyDescent="0.25">
      <c r="B34" s="4">
        <v>10</v>
      </c>
      <c r="C34" s="4"/>
      <c r="D34" s="4">
        <v>3</v>
      </c>
      <c r="E34" s="4"/>
      <c r="F34" s="4">
        <v>19</v>
      </c>
      <c r="G34" s="4"/>
      <c r="H34" s="4"/>
    </row>
    <row r="35" spans="2:10" x14ac:dyDescent="0.25">
      <c r="B35" s="4"/>
      <c r="C35" s="4"/>
      <c r="D35" s="4"/>
      <c r="E35" s="4"/>
      <c r="F35" s="4"/>
      <c r="G35" s="4"/>
      <c r="H35" s="4"/>
    </row>
    <row r="36" spans="2:10" x14ac:dyDescent="0.25">
      <c r="B36" s="3">
        <f>VLOOKUP(B37,$A$9:$P$29,16,0)</f>
        <v>4</v>
      </c>
      <c r="C36" s="4" t="s">
        <v>24</v>
      </c>
      <c r="D36" s="3">
        <f>VLOOKUP(D37,$A$9:$P$29,16,0)</f>
        <v>4</v>
      </c>
      <c r="E36" s="4" t="s">
        <v>25</v>
      </c>
      <c r="F36" s="3">
        <f>VLOOKUP(F37,$A$9:$P$29,16,0)</f>
        <v>1</v>
      </c>
      <c r="G36" s="4" t="s">
        <v>26</v>
      </c>
      <c r="H36" s="3">
        <f>B36+D36-F36</f>
        <v>7</v>
      </c>
      <c r="J36" t="s">
        <v>28</v>
      </c>
    </row>
    <row r="37" spans="2:10" x14ac:dyDescent="0.25">
      <c r="B37" s="4">
        <v>1</v>
      </c>
      <c r="C37" s="4"/>
      <c r="D37" s="4">
        <v>21</v>
      </c>
      <c r="E37" s="4"/>
      <c r="F37" s="4">
        <v>18</v>
      </c>
      <c r="G37" s="4"/>
      <c r="H37" s="4"/>
    </row>
    <row r="38" spans="2:10" x14ac:dyDescent="0.25">
      <c r="B38" s="4"/>
      <c r="C38" s="4"/>
      <c r="D38" s="4"/>
      <c r="E38" s="4"/>
      <c r="F38" s="4"/>
      <c r="G38" s="4"/>
      <c r="H38" s="4"/>
    </row>
    <row r="39" spans="2:10" x14ac:dyDescent="0.25">
      <c r="B39" s="3">
        <f>VLOOKUP(B40,$A$9:$P$29,16,0)</f>
        <v>4</v>
      </c>
      <c r="C39" s="4" t="s">
        <v>24</v>
      </c>
      <c r="D39" s="3">
        <f>VLOOKUP(D40,$A$9:$P$29,16,0)</f>
        <v>4</v>
      </c>
      <c r="E39" s="4" t="s">
        <v>25</v>
      </c>
      <c r="F39" s="3">
        <f>VLOOKUP(F40,$A$9:$P$29,16,0)</f>
        <v>2</v>
      </c>
      <c r="G39" s="4" t="s">
        <v>26</v>
      </c>
      <c r="H39" s="3">
        <f>B39+D39-F39</f>
        <v>6</v>
      </c>
      <c r="J39" t="s">
        <v>29</v>
      </c>
    </row>
    <row r="40" spans="2:10" x14ac:dyDescent="0.25">
      <c r="B40" s="4">
        <v>4</v>
      </c>
      <c r="C40" s="4"/>
      <c r="D40" s="4">
        <v>6</v>
      </c>
      <c r="E40" s="4"/>
      <c r="F40" s="4">
        <v>12</v>
      </c>
      <c r="G40" s="4"/>
      <c r="H40" s="4"/>
    </row>
    <row r="41" spans="2:10" x14ac:dyDescent="0.25">
      <c r="B41" s="4"/>
      <c r="C41" s="4"/>
      <c r="D41" s="4"/>
      <c r="E41" s="4"/>
      <c r="F41" s="4"/>
      <c r="G41" s="4"/>
      <c r="H41" s="4"/>
    </row>
    <row r="42" spans="2:10" x14ac:dyDescent="0.25">
      <c r="B42" s="3">
        <f>VLOOKUP(B43,$A$9:$P$29,16,0)</f>
        <v>2</v>
      </c>
      <c r="C42" s="4" t="s">
        <v>24</v>
      </c>
      <c r="D42" s="3">
        <f>VLOOKUP(D43,$A$9:$P$29,16,0)</f>
        <v>2</v>
      </c>
      <c r="E42" s="4" t="s">
        <v>25</v>
      </c>
      <c r="F42" s="3">
        <f>VLOOKUP(F43,$A$9:$P$29,16,0)</f>
        <v>3</v>
      </c>
      <c r="G42" s="4" t="s">
        <v>26</v>
      </c>
      <c r="H42" s="3">
        <f>B42+D42-F42</f>
        <v>1</v>
      </c>
      <c r="J42" t="s">
        <v>30</v>
      </c>
    </row>
    <row r="43" spans="2:10" x14ac:dyDescent="0.25">
      <c r="B43" s="4">
        <v>5</v>
      </c>
      <c r="C43" s="4"/>
      <c r="D43" s="4">
        <v>8</v>
      </c>
      <c r="E43" s="4"/>
      <c r="F43" s="4">
        <v>16</v>
      </c>
      <c r="G43" s="4"/>
      <c r="H43" s="4"/>
    </row>
    <row r="44" spans="2:10" x14ac:dyDescent="0.25">
      <c r="B44" s="4"/>
      <c r="C44" s="4"/>
      <c r="D44" s="4"/>
      <c r="E44" s="4"/>
      <c r="F44" s="4"/>
      <c r="G44" s="4"/>
      <c r="H44" s="4"/>
    </row>
    <row r="45" spans="2:10" x14ac:dyDescent="0.25">
      <c r="B45" s="3">
        <f>VLOOKUP(B46,$A$9:$P$29,16,0)</f>
        <v>3</v>
      </c>
      <c r="C45" s="4" t="s">
        <v>24</v>
      </c>
      <c r="D45" s="3">
        <f>VLOOKUP(D46,$A$9:$P$29,16,0)</f>
        <v>3</v>
      </c>
      <c r="E45" s="4" t="s">
        <v>25</v>
      </c>
      <c r="F45" s="3">
        <f>VLOOKUP(F46,$A$9:$P$29,16,0)</f>
        <v>5</v>
      </c>
      <c r="G45" s="4" t="s">
        <v>26</v>
      </c>
      <c r="H45" s="3">
        <f>B45+D45-F45</f>
        <v>1</v>
      </c>
      <c r="J45" t="s">
        <v>31</v>
      </c>
    </row>
    <row r="46" spans="2:10" x14ac:dyDescent="0.25">
      <c r="B46" s="4">
        <v>11</v>
      </c>
      <c r="C46" s="4"/>
      <c r="D46" s="4">
        <v>14</v>
      </c>
      <c r="E46" s="4"/>
      <c r="F46" s="4">
        <v>9</v>
      </c>
      <c r="G46" s="4"/>
      <c r="H46" s="4"/>
    </row>
    <row r="47" spans="2:10" x14ac:dyDescent="0.25">
      <c r="B47" s="4"/>
      <c r="C47" s="4"/>
      <c r="D47" s="4"/>
      <c r="E47" s="4"/>
      <c r="F47" s="4"/>
      <c r="G47" s="4"/>
      <c r="H47" s="4"/>
    </row>
    <row r="48" spans="2:10" x14ac:dyDescent="0.25">
      <c r="B48" s="3">
        <f>VLOOKUP(B49,$A$9:$P$29,16,0)</f>
        <v>5</v>
      </c>
      <c r="C48" s="4" t="s">
        <v>24</v>
      </c>
      <c r="D48" s="3">
        <f>VLOOKUP(D49,$A$9:$P$29,16,0)</f>
        <v>4</v>
      </c>
      <c r="E48" s="4" t="s">
        <v>25</v>
      </c>
      <c r="F48" s="3">
        <f>VLOOKUP(F49,$A$9:$P$29,16,0)</f>
        <v>1</v>
      </c>
      <c r="G48" s="4" t="s">
        <v>26</v>
      </c>
      <c r="H48" s="3">
        <f>B48+D48-F48</f>
        <v>8</v>
      </c>
      <c r="J48" t="s">
        <v>32</v>
      </c>
    </row>
    <row r="49" spans="1:16" x14ac:dyDescent="0.25">
      <c r="B49" s="4">
        <v>2</v>
      </c>
      <c r="C49" s="4"/>
      <c r="D49" s="4">
        <v>20</v>
      </c>
      <c r="E49" s="4"/>
      <c r="F49" s="4">
        <v>13</v>
      </c>
      <c r="G49" s="4"/>
      <c r="H49" s="4"/>
    </row>
    <row r="50" spans="1:16" x14ac:dyDescent="0.25">
      <c r="B50" s="4"/>
      <c r="C50" s="4"/>
      <c r="D50" s="4"/>
      <c r="E50" s="4"/>
      <c r="F50" s="4"/>
      <c r="G50" s="4"/>
      <c r="H50" s="4"/>
    </row>
    <row r="51" spans="1:16" x14ac:dyDescent="0.25">
      <c r="B51" s="3">
        <f>VLOOKUP(B52,$A$9:$P$29,16,0)</f>
        <v>3</v>
      </c>
      <c r="C51" s="4" t="s">
        <v>24</v>
      </c>
      <c r="D51" s="3">
        <f>VLOOKUP(D52,$A$9:$P$29,16,0)</f>
        <v>3</v>
      </c>
      <c r="E51" s="4" t="s">
        <v>25</v>
      </c>
      <c r="F51" s="3">
        <f>VLOOKUP(F52,$A$9:$P$29,16,0)</f>
        <v>2</v>
      </c>
      <c r="G51" s="4" t="s">
        <v>26</v>
      </c>
      <c r="H51" s="3">
        <f>B51+D51-F51</f>
        <v>4</v>
      </c>
      <c r="J51" t="s">
        <v>33</v>
      </c>
    </row>
    <row r="52" spans="1:16" x14ac:dyDescent="0.25">
      <c r="B52" s="4">
        <v>7</v>
      </c>
      <c r="C52" s="4"/>
      <c r="D52" s="4">
        <v>15</v>
      </c>
      <c r="E52" s="4"/>
      <c r="F52" s="4">
        <v>17</v>
      </c>
      <c r="G52" s="4"/>
      <c r="H52" s="4"/>
    </row>
    <row r="54" spans="1:16" x14ac:dyDescent="0.25">
      <c r="A54" s="14" t="s">
        <v>34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 spans="1:16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</row>
  </sheetData>
  <mergeCells count="5">
    <mergeCell ref="J1:P1"/>
    <mergeCell ref="A54:P55"/>
    <mergeCell ref="A2:P2"/>
    <mergeCell ref="A4:P5"/>
    <mergeCell ref="A7:H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C8"/>
  <sheetViews>
    <sheetView showGridLines="0" workbookViewId="0">
      <selection activeCell="C17" sqref="C17"/>
    </sheetView>
  </sheetViews>
  <sheetFormatPr baseColWidth="10" defaultRowHeight="15" x14ac:dyDescent="0.25"/>
  <cols>
    <col min="1" max="1" width="3.5703125" customWidth="1"/>
    <col min="2" max="2" width="38.28515625" bestFit="1" customWidth="1"/>
  </cols>
  <sheetData>
    <row r="1" spans="2:3" x14ac:dyDescent="0.25">
      <c r="B1" s="1" t="s">
        <v>40</v>
      </c>
      <c r="C1" s="1" t="s">
        <v>41</v>
      </c>
    </row>
    <row r="2" spans="2:3" x14ac:dyDescent="0.25">
      <c r="B2" s="1" t="s">
        <v>27</v>
      </c>
      <c r="C2" s="1">
        <f>Cuestionario!H33</f>
        <v>6</v>
      </c>
    </row>
    <row r="3" spans="2:3" x14ac:dyDescent="0.25">
      <c r="B3" s="1" t="s">
        <v>28</v>
      </c>
      <c r="C3" s="1">
        <f>Cuestionario!H36</f>
        <v>7</v>
      </c>
    </row>
    <row r="4" spans="2:3" x14ac:dyDescent="0.25">
      <c r="B4" s="1" t="s">
        <v>29</v>
      </c>
      <c r="C4" s="1">
        <f>Cuestionario!H39</f>
        <v>6</v>
      </c>
    </row>
    <row r="5" spans="2:3" x14ac:dyDescent="0.25">
      <c r="B5" s="1" t="s">
        <v>30</v>
      </c>
      <c r="C5" s="1">
        <f>Cuestionario!H42</f>
        <v>1</v>
      </c>
    </row>
    <row r="6" spans="2:3" x14ac:dyDescent="0.25">
      <c r="B6" s="1" t="s">
        <v>31</v>
      </c>
      <c r="C6" s="1">
        <f>Cuestionario!H45</f>
        <v>1</v>
      </c>
    </row>
    <row r="7" spans="2:3" x14ac:dyDescent="0.25">
      <c r="B7" s="1" t="s">
        <v>32</v>
      </c>
      <c r="C7" s="1">
        <f>Cuestionario!H48</f>
        <v>8</v>
      </c>
    </row>
    <row r="8" spans="2:3" x14ac:dyDescent="0.25">
      <c r="B8" s="1" t="s">
        <v>33</v>
      </c>
      <c r="C8" s="1">
        <f>Cuestionario!H51</f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Cuestionario</vt:lpstr>
      <vt:lpstr>Mi Perfil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Dr. Pomaire</cp:lastModifiedBy>
  <dcterms:created xsi:type="dcterms:W3CDTF">2021-03-15T01:15:19Z</dcterms:created>
  <dcterms:modified xsi:type="dcterms:W3CDTF">2022-07-01T19:19:57Z</dcterms:modified>
</cp:coreProperties>
</file>