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codeName="ThisWorkbook" defaultThemeVersion="124226"/>
  <mc:AlternateContent xmlns:mc="http://schemas.openxmlformats.org/markup-compatibility/2006">
    <mc:Choice Requires="x15">
      <x15ac:absPath xmlns:x15ac="http://schemas.microsoft.com/office/spreadsheetml/2010/11/ac" url="C:\Users\gabos\Downloads\"/>
    </mc:Choice>
  </mc:AlternateContent>
  <xr:revisionPtr revIDLastSave="0" documentId="13_ncr:1_{29B89E00-E0E2-4C74-886E-9FF380E62B06}" xr6:coauthVersionLast="47" xr6:coauthVersionMax="47" xr10:uidLastSave="{00000000-0000-0000-0000-000000000000}"/>
  <bookViews>
    <workbookView xWindow="-120" yWindow="-120" windowWidth="20730" windowHeight="11160" firstSheet="1" activeTab="2" xr2:uid="{00000000-000D-0000-FFFF-FFFF00000000}"/>
  </bookViews>
  <sheets>
    <sheet name="Actividad 1" sheetId="7" r:id="rId1"/>
    <sheet name="Actividad 2" sheetId="15" r:id="rId2"/>
    <sheet name="Actividad 3" sheetId="27" r:id="rId3"/>
    <sheet name="BASE 1" sheetId="14" r:id="rId4"/>
    <sheet name="BASE 2" sheetId="26" r:id="rId5"/>
    <sheet name="Desarrollo" sheetId="20" r:id="rId6"/>
  </sheets>
  <definedNames>
    <definedName name="_xlnm._FilterDatabase" localSheetId="3" hidden="1">'BASE 1'!$A$1:$D$194</definedName>
    <definedName name="_xlnm.Print_Area" localSheetId="0">'Actividad 1'!$B$1:$I$43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9" i="20" l="1"/>
  <c r="I10" i="20"/>
  <c r="I11" i="20"/>
  <c r="I12" i="20"/>
  <c r="I13" i="20"/>
  <c r="I14" i="20"/>
  <c r="I15" i="20"/>
  <c r="I16" i="20"/>
  <c r="I8" i="20"/>
  <c r="C10" i="20" l="1"/>
  <c r="C9" i="20"/>
  <c r="C11" i="20" s="1"/>
  <c r="C7" i="20"/>
  <c r="C8" i="20" s="1"/>
  <c r="C12" i="20" l="1"/>
  <c r="F8" i="20" l="1"/>
  <c r="E9" i="20"/>
  <c r="F9" i="20" l="1"/>
  <c r="E10" i="20"/>
  <c r="F10" i="20" l="1"/>
  <c r="E11" i="20"/>
  <c r="F11" i="20" l="1"/>
  <c r="E12" i="20"/>
  <c r="E13" i="20" l="1"/>
  <c r="F12" i="20"/>
  <c r="E14" i="20" l="1"/>
  <c r="F13" i="20"/>
  <c r="E15" i="20" l="1"/>
  <c r="F14" i="20"/>
  <c r="E16" i="20" l="1"/>
  <c r="F16" i="20" s="1"/>
  <c r="F15" i="20"/>
</calcChain>
</file>

<file path=xl/sharedStrings.xml><?xml version="1.0" encoding="utf-8"?>
<sst xmlns="http://schemas.openxmlformats.org/spreadsheetml/2006/main" count="1831" uniqueCount="651">
  <si>
    <t>China</t>
  </si>
  <si>
    <t>India</t>
  </si>
  <si>
    <t>Estados Unidos</t>
  </si>
  <si>
    <t>Indonesia</t>
  </si>
  <si>
    <t>Brasil</t>
  </si>
  <si>
    <t>Nigeria</t>
  </si>
  <si>
    <t>Filipinas</t>
  </si>
  <si>
    <t>Etiopía</t>
  </si>
  <si>
    <t>Vietnam</t>
  </si>
  <si>
    <t>Egipto</t>
  </si>
  <si>
    <t>Alemania</t>
  </si>
  <si>
    <t>Angola</t>
  </si>
  <si>
    <t>Antigua y Barbuda</t>
  </si>
  <si>
    <t>Argelia</t>
  </si>
  <si>
    <t>Armenia</t>
  </si>
  <si>
    <t>Australia</t>
  </si>
  <si>
    <t>Austria</t>
  </si>
  <si>
    <t>Bahamas</t>
  </si>
  <si>
    <t>Barbados</t>
  </si>
  <si>
    <t>Belice</t>
  </si>
  <si>
    <t>Bolivia</t>
  </si>
  <si>
    <t>Botsuana</t>
  </si>
  <si>
    <t>Burkina Faso</t>
  </si>
  <si>
    <t>Burundi</t>
  </si>
  <si>
    <t>Cabo Verde</t>
  </si>
  <si>
    <t>Camerún</t>
  </si>
  <si>
    <t>Chad</t>
  </si>
  <si>
    <t>Chile</t>
  </si>
  <si>
    <t>Chipre</t>
  </si>
  <si>
    <t>Colombia</t>
  </si>
  <si>
    <t>Corea del Norte</t>
  </si>
  <si>
    <t>Corea del Sur</t>
  </si>
  <si>
    <t>Costa de Marfil</t>
  </si>
  <si>
    <t>Costa Rica</t>
  </si>
  <si>
    <t>Cuba</t>
  </si>
  <si>
    <t>Dinamarca</t>
  </si>
  <si>
    <t>Dominica</t>
  </si>
  <si>
    <t>Ecuador</t>
  </si>
  <si>
    <t>Eslovaquia</t>
  </si>
  <si>
    <t>Eslovenia</t>
  </si>
  <si>
    <t>España</t>
  </si>
  <si>
    <t>Estonia</t>
  </si>
  <si>
    <t>Finlandia</t>
  </si>
  <si>
    <t>Francia</t>
  </si>
  <si>
    <t>Georgia</t>
  </si>
  <si>
    <t>Grecia</t>
  </si>
  <si>
    <t>Irlanda</t>
  </si>
  <si>
    <t>Italia</t>
  </si>
  <si>
    <t>Lituania</t>
  </si>
  <si>
    <t>Luxemburgo</t>
  </si>
  <si>
    <t>Malta</t>
  </si>
  <si>
    <t>Polonia</t>
  </si>
  <si>
    <t>Portugal</t>
  </si>
  <si>
    <t>Reino Unido</t>
  </si>
  <si>
    <t>Suecia</t>
  </si>
  <si>
    <t>Comoros</t>
  </si>
  <si>
    <t>Congo</t>
  </si>
  <si>
    <t>Eritrea</t>
  </si>
  <si>
    <t>Gabón</t>
  </si>
  <si>
    <t>Gambia</t>
  </si>
  <si>
    <t>Ghana</t>
  </si>
  <si>
    <t>Guinea</t>
  </si>
  <si>
    <t>Guinea-Bissau</t>
  </si>
  <si>
    <t>Kenia</t>
  </si>
  <si>
    <t>Lesoto</t>
  </si>
  <si>
    <t>Liberia</t>
  </si>
  <si>
    <t>Libia</t>
  </si>
  <si>
    <t>Madagascar</t>
  </si>
  <si>
    <t>Malaui</t>
  </si>
  <si>
    <t>Malí</t>
  </si>
  <si>
    <t>Marruecos</t>
  </si>
  <si>
    <t>Mauricio</t>
  </si>
  <si>
    <t>Mauritania</t>
  </si>
  <si>
    <t>Mayotte (FR)</t>
  </si>
  <si>
    <t>Mozambique</t>
  </si>
  <si>
    <t>Namibia</t>
  </si>
  <si>
    <t>Níger</t>
  </si>
  <si>
    <t>R. Central Africana</t>
  </si>
  <si>
    <t>Reunión (FR)</t>
  </si>
  <si>
    <t>Ruanda</t>
  </si>
  <si>
    <t>Santa Helena (UK)</t>
  </si>
  <si>
    <t>S. Tomé y Príncipe</t>
  </si>
  <si>
    <t>Senegal</t>
  </si>
  <si>
    <t>Seychelles</t>
  </si>
  <si>
    <t>Sierra Leona</t>
  </si>
  <si>
    <t>Somalia</t>
  </si>
  <si>
    <t>Sudán</t>
  </si>
  <si>
    <t>Sudán del Sur</t>
  </si>
  <si>
    <t>Sudáfrica</t>
  </si>
  <si>
    <t>Suazilandia</t>
  </si>
  <si>
    <t>Tanzania</t>
  </si>
  <si>
    <t>Togo</t>
  </si>
  <si>
    <t>Túnez</t>
  </si>
  <si>
    <t>Uganda</t>
  </si>
  <si>
    <t>Yibuti</t>
  </si>
  <si>
    <t>Zambia</t>
  </si>
  <si>
    <t>Zimbabue</t>
  </si>
  <si>
    <t>PAÍS</t>
  </si>
  <si>
    <t>POBLACIÓN (año 2017)</t>
  </si>
  <si>
    <t>CONTINENTE</t>
  </si>
  <si>
    <t>Congo. Rep. Dem.</t>
  </si>
  <si>
    <t>El Salvador</t>
  </si>
  <si>
    <t>Guatemala</t>
  </si>
  <si>
    <t>Honduras</t>
  </si>
  <si>
    <t>Nicaragua</t>
  </si>
  <si>
    <t>Bermuda</t>
  </si>
  <si>
    <t>Groenlandia</t>
  </si>
  <si>
    <t>Argentina</t>
  </si>
  <si>
    <t>Islas Malvinas</t>
  </si>
  <si>
    <t>Guyana Francesa</t>
  </si>
  <si>
    <t>Guayana</t>
  </si>
  <si>
    <t>Paraguay</t>
  </si>
  <si>
    <t>Suriname</t>
  </si>
  <si>
    <t>Uruguay</t>
  </si>
  <si>
    <t>Venezuela</t>
  </si>
  <si>
    <t>Anguilla</t>
  </si>
  <si>
    <t>Aruba</t>
  </si>
  <si>
    <t>Granada</t>
  </si>
  <si>
    <t>Guadalupe</t>
  </si>
  <si>
    <t>Islas Turks &amp; Caicos</t>
  </si>
  <si>
    <t>Jamaica</t>
  </si>
  <si>
    <t>Martinica</t>
  </si>
  <si>
    <t>Monserrat</t>
  </si>
  <si>
    <t>Puerto Rico</t>
  </si>
  <si>
    <t>Rep. Dominicana</t>
  </si>
  <si>
    <t>San Vicente y Las G.</t>
  </si>
  <si>
    <t>Santa Lucia</t>
  </si>
  <si>
    <t>Trinidad &amp; Tobago</t>
  </si>
  <si>
    <t>Bangladesh</t>
  </si>
  <si>
    <t>Brunei Darussalem</t>
  </si>
  <si>
    <t>Cambodia</t>
  </si>
  <si>
    <t>Hong Kong*</t>
  </si>
  <si>
    <t>Laos</t>
  </si>
  <si>
    <t>Macao*</t>
  </si>
  <si>
    <t>Malasia</t>
  </si>
  <si>
    <t>Maldivas</t>
  </si>
  <si>
    <t>Mongolia</t>
  </si>
  <si>
    <t>Myanmar</t>
  </si>
  <si>
    <t>Nepal</t>
  </si>
  <si>
    <t>Singapur</t>
  </si>
  <si>
    <t>Sri Lanka</t>
  </si>
  <si>
    <t>Tailandia</t>
  </si>
  <si>
    <t>Timor Oriental</t>
  </si>
  <si>
    <t>Asia</t>
  </si>
  <si>
    <t>Holanda</t>
  </si>
  <si>
    <t>Latvia (Letonia)</t>
  </si>
  <si>
    <t>Republica Checa</t>
  </si>
  <si>
    <t>Europa</t>
  </si>
  <si>
    <t>Fiji</t>
  </si>
  <si>
    <t>Guam</t>
  </si>
  <si>
    <t>Islas Cook</t>
  </si>
  <si>
    <t>Islas Marianas</t>
  </si>
  <si>
    <t>Islas Marshall</t>
  </si>
  <si>
    <t>Islas Solomon</t>
  </si>
  <si>
    <t>Kiribati</t>
  </si>
  <si>
    <t>Micronesia</t>
  </si>
  <si>
    <t>Nauru</t>
  </si>
  <si>
    <t>Niue</t>
  </si>
  <si>
    <t>Norfolk</t>
  </si>
  <si>
    <t>Nueva Caledonia</t>
  </si>
  <si>
    <t>Nueva Zelandia</t>
  </si>
  <si>
    <t>Palau</t>
  </si>
  <si>
    <t>Papau Nueva Guinea</t>
  </si>
  <si>
    <t>Polinesia Francesa</t>
  </si>
  <si>
    <t>Samoa</t>
  </si>
  <si>
    <t>Samoa Americana</t>
  </si>
  <si>
    <t>Tokelau</t>
  </si>
  <si>
    <t>Tonga</t>
  </si>
  <si>
    <t>Tuvalu</t>
  </si>
  <si>
    <t>Vanuatu</t>
  </si>
  <si>
    <t>Wallis &amp; Futuna</t>
  </si>
  <si>
    <t>Oceanía</t>
  </si>
  <si>
    <t>Bonaire. S. E. y Saba</t>
  </si>
  <si>
    <t>USUARIOS INTERNET(marzo 2017)</t>
  </si>
  <si>
    <t>América</t>
  </si>
  <si>
    <t>Pakistán</t>
  </si>
  <si>
    <t>África</t>
  </si>
  <si>
    <t>Japón</t>
  </si>
  <si>
    <t>México</t>
  </si>
  <si>
    <t>Canadá</t>
  </si>
  <si>
    <t>Perú</t>
  </si>
  <si>
    <t>Afganistán</t>
  </si>
  <si>
    <t>Uzbekistán</t>
  </si>
  <si>
    <t>Taiwán</t>
  </si>
  <si>
    <t>Kazakstán</t>
  </si>
  <si>
    <t>Bélgica</t>
  </si>
  <si>
    <t>Haití</t>
  </si>
  <si>
    <t>Hungría</t>
  </si>
  <si>
    <t>Benín</t>
  </si>
  <si>
    <t>Azerbaiyán</t>
  </si>
  <si>
    <t>Tayikistán</t>
  </si>
  <si>
    <t>Kirguistán</t>
  </si>
  <si>
    <t>Turkmenistán</t>
  </si>
  <si>
    <t>Panamá</t>
  </si>
  <si>
    <t>Bután</t>
  </si>
  <si>
    <t>Guinea Ecuatorial</t>
  </si>
  <si>
    <t>Curasao</t>
  </si>
  <si>
    <t>Islas Vírgenes (U.S.)</t>
  </si>
  <si>
    <t>Islas Caimán</t>
  </si>
  <si>
    <t>San Cristóbal y Nevis</t>
  </si>
  <si>
    <t>Islas Vírgenes (G.B.)</t>
  </si>
  <si>
    <t>San Bartolomé</t>
  </si>
  <si>
    <t>Región</t>
  </si>
  <si>
    <t>Tarapacá</t>
  </si>
  <si>
    <t>Arica</t>
  </si>
  <si>
    <t>R.M.</t>
  </si>
  <si>
    <t>Antofagasta</t>
  </si>
  <si>
    <t>Otras</t>
  </si>
  <si>
    <t>https://www.latercera.com/noticia/1-los-extranjeros-chile-ha-detenido-cometer-delito/</t>
  </si>
  <si>
    <t xml:space="preserve"> En la hoja BASE 1 se adjunta información de todos los países: el n° de habitantes, los usuarios que hacen uso de internet, el porcentaje de personas que usan internet en el país, y el continente al cual pertenece el país en el año 2017.</t>
  </si>
  <si>
    <t>a) Identifique la población en estudio.</t>
  </si>
  <si>
    <t>b) Identifique y clasifique las variables de la base de datos.</t>
  </si>
  <si>
    <t>d) ¿Qué aspectos le llaman la atención en estos gráficos?</t>
  </si>
  <si>
    <t xml:space="preserve">e) ¿Cuáles son los 10 países con mayor población? Construya un gráfico de barras considerando estos países y su cantidad de habitantes en porcentaje del total de la población mundial. Comente lo que observa.
</t>
  </si>
  <si>
    <t>g) Escoja un gráfico apropiado para los porcentajes de uso de internet por continente.</t>
  </si>
  <si>
    <t>f) ¿En cuál continente el porcentaje de personas que usa internet respecto al total de su población, es mayor? ¿En cuál continente se usa menos internet? Converse con sus compañeros, planifiquen una estrategia, y respondan las preguntas anteriores.</t>
  </si>
  <si>
    <t>c) Construya en la hoja de desarrollo un gráfico circular y uno de barra para la variable continente.</t>
  </si>
  <si>
    <t>Cantidad</t>
  </si>
  <si>
    <t>h(%)</t>
  </si>
  <si>
    <t>a) Complete la siguiente tabla correspondiente a los extranjeros detenidos por región entre 2011 y 2015. ¿Es correcta esta información en la infografía? Explique el porqué.</t>
  </si>
  <si>
    <t>b) ¿Cuál es el principal delito por el que fueron detenidos extranjeros en chile según la infografía?</t>
  </si>
  <si>
    <t xml:space="preserve">c) Haga un análisis de la información presentada en la infografía, mencionando si es o no clara esta información, si hay algún aspecto que se haya querido destacar por el(la) autor(a) y cuál sería, si los gráficos son apropiados, entre otros. </t>
  </si>
  <si>
    <t>AÑO</t>
  </si>
  <si>
    <t>cod_reg</t>
  </si>
  <si>
    <t>nom_reg</t>
  </si>
  <si>
    <t>cod_pro</t>
  </si>
  <si>
    <t>nom_pro</t>
  </si>
  <si>
    <t>cod_com</t>
  </si>
  <si>
    <t>nom_com</t>
  </si>
  <si>
    <t>cod_deprov</t>
  </si>
  <si>
    <t>nom_deprov</t>
  </si>
  <si>
    <t>Lenguaje</t>
  </si>
  <si>
    <t>Matematica</t>
  </si>
  <si>
    <t>Naturaleza</t>
  </si>
  <si>
    <t>AYSÉN DEL GENERAL CARLOS IBÁÑEZ DEL CAMPO</t>
  </si>
  <si>
    <t>AISÉN</t>
  </si>
  <si>
    <t>COYHAIQUE</t>
  </si>
  <si>
    <t>VALPARAÍSO</t>
  </si>
  <si>
    <t>SAN ANTONIO</t>
  </si>
  <si>
    <t>ALGARROBO</t>
  </si>
  <si>
    <t>METROPOLITANA DE SANTIAGO</t>
  </si>
  <si>
    <t>MELIPILLA</t>
  </si>
  <si>
    <t>ALHUÉ</t>
  </si>
  <si>
    <t>TALAGANTE</t>
  </si>
  <si>
    <t>BIOBÍO</t>
  </si>
  <si>
    <t>ALTO BIOBÍO</t>
  </si>
  <si>
    <t>ATACAMA</t>
  </si>
  <si>
    <t>HUASCO</t>
  </si>
  <si>
    <t>ALTO DEL CARMEN</t>
  </si>
  <si>
    <t>TARAPACÁ</t>
  </si>
  <si>
    <t>IQUIQUE</t>
  </si>
  <si>
    <t>ALTO HOSPICIO</t>
  </si>
  <si>
    <t>LOS LAGOS</t>
  </si>
  <si>
    <t>CHILOÉ</t>
  </si>
  <si>
    <t>ANCUD</t>
  </si>
  <si>
    <t>COQUIMBO</t>
  </si>
  <si>
    <t>ELQUI</t>
  </si>
  <si>
    <t>ANDACOLLO</t>
  </si>
  <si>
    <t>LA ARAUCANÍA</t>
  </si>
  <si>
    <t>MALLECO</t>
  </si>
  <si>
    <t>ANGOL</t>
  </si>
  <si>
    <t>ANTOFAGASTA</t>
  </si>
  <si>
    <t>ANTUCO</t>
  </si>
  <si>
    <t>MAGALLANES Y DE LA ANTÁRTICA CHILENA</t>
  </si>
  <si>
    <t>ANTÁRTICA CHILENA</t>
  </si>
  <si>
    <t>ANTÁRTICA</t>
  </si>
  <si>
    <t>MAGALLANES</t>
  </si>
  <si>
    <t>ARAUCO</t>
  </si>
  <si>
    <t>ARICA Y PARINACOTA</t>
  </si>
  <si>
    <t>ARICA</t>
  </si>
  <si>
    <t>MAIPO</t>
  </si>
  <si>
    <t>BUIN</t>
  </si>
  <si>
    <t>SANTIAGO SUR</t>
  </si>
  <si>
    <t>ÑUBLE</t>
  </si>
  <si>
    <t>BULNES</t>
  </si>
  <si>
    <t>PETORCA</t>
  </si>
  <si>
    <t>CABILDO</t>
  </si>
  <si>
    <t>QUILLOTA - PETORCA</t>
  </si>
  <si>
    <t>CABO DE HORNOS</t>
  </si>
  <si>
    <t>CABRERO</t>
  </si>
  <si>
    <t>EL LOA</t>
  </si>
  <si>
    <t>CALAMA</t>
  </si>
  <si>
    <t>LLANQUIHUE</t>
  </si>
  <si>
    <t>CALBUCO</t>
  </si>
  <si>
    <t>COPIAPÓ</t>
  </si>
  <si>
    <t>CALDERA</t>
  </si>
  <si>
    <t>COPIAPÓ - CHAÑARAL</t>
  </si>
  <si>
    <t>QUILLOTA</t>
  </si>
  <si>
    <t>CALERA</t>
  </si>
  <si>
    <t>CALERA DE TANGO</t>
  </si>
  <si>
    <t>LOS ANDES</t>
  </si>
  <si>
    <t>CALLE LARGA</t>
  </si>
  <si>
    <t>SAN FELIPE - LOS ANDES</t>
  </si>
  <si>
    <t>CAMARONES</t>
  </si>
  <si>
    <t>TAMARUGAL</t>
  </si>
  <si>
    <t>CAMIÑA</t>
  </si>
  <si>
    <t>CHOAPA</t>
  </si>
  <si>
    <t>CANELA</t>
  </si>
  <si>
    <t>CAUTÍN</t>
  </si>
  <si>
    <t>CARAHUE</t>
  </si>
  <si>
    <t>CAUTÍN NORTE</t>
  </si>
  <si>
    <t>CARTAGENA</t>
  </si>
  <si>
    <t>CASABLANCA</t>
  </si>
  <si>
    <t>CASTRO</t>
  </si>
  <si>
    <t>SAN FELIPE DE ACONCAGUA</t>
  </si>
  <si>
    <t>CATEMU</t>
  </si>
  <si>
    <t>MAULE</t>
  </si>
  <si>
    <t>CAUQUENES</t>
  </si>
  <si>
    <t>CAÑETE</t>
  </si>
  <si>
    <t>SANTIAGO</t>
  </si>
  <si>
    <t>CERRILLOS</t>
  </si>
  <si>
    <t>SANTIAGO PONIENTE</t>
  </si>
  <si>
    <t>CERRO NAVIA</t>
  </si>
  <si>
    <t>PALENA</t>
  </si>
  <si>
    <t>CHAITÉN</t>
  </si>
  <si>
    <t>CHANCO</t>
  </si>
  <si>
    <t>CHAÑARAL</t>
  </si>
  <si>
    <t>CONCEPCIÓN</t>
  </si>
  <si>
    <t>CHIGUAYANTE</t>
  </si>
  <si>
    <t>GENERAL CARRERA</t>
  </si>
  <si>
    <t>CHILE CHICO</t>
  </si>
  <si>
    <t>CHILLÁN</t>
  </si>
  <si>
    <t>CHILLÁN VIEJO</t>
  </si>
  <si>
    <t>LIBERTADOR GENERAL BERNARDO O'HIGGINS</t>
  </si>
  <si>
    <t>COLCHAGUA</t>
  </si>
  <si>
    <t>CHIMBARONGO</t>
  </si>
  <si>
    <t>CHOLCHOL</t>
  </si>
  <si>
    <t>CHONCHI</t>
  </si>
  <si>
    <t>CHÉPICA</t>
  </si>
  <si>
    <t>CISNES</t>
  </si>
  <si>
    <t>COBQUECURA</t>
  </si>
  <si>
    <t>COCHAMÓ</t>
  </si>
  <si>
    <t>CAPITAN PRAT</t>
  </si>
  <si>
    <t>COCHRANE</t>
  </si>
  <si>
    <t>CACHAPOAL</t>
  </si>
  <si>
    <t>CODEGUA</t>
  </si>
  <si>
    <t>COELEMU</t>
  </si>
  <si>
    <t>COIHAIQUE</t>
  </si>
  <si>
    <t>COIHUECO</t>
  </si>
  <si>
    <t>COINCO</t>
  </si>
  <si>
    <t>LINARES</t>
  </si>
  <si>
    <t>COLBÚN</t>
  </si>
  <si>
    <t>COLCHANE</t>
  </si>
  <si>
    <t>CHACABUCO</t>
  </si>
  <si>
    <t>COLINA</t>
  </si>
  <si>
    <t>SANTIAGO NORTE</t>
  </si>
  <si>
    <t>COLLIPULLI</t>
  </si>
  <si>
    <t>COLTAUCO</t>
  </si>
  <si>
    <t>LIMARÍ</t>
  </si>
  <si>
    <t>COMBARBALÁ</t>
  </si>
  <si>
    <t>CONCHALÍ</t>
  </si>
  <si>
    <t>CONCÓN</t>
  </si>
  <si>
    <t>TALCA</t>
  </si>
  <si>
    <t>CONSTITUCIÓN</t>
  </si>
  <si>
    <t>CONTULMO</t>
  </si>
  <si>
    <t>CORONEL</t>
  </si>
  <si>
    <t>LOS RÍOS</t>
  </si>
  <si>
    <t>VALDIVIA</t>
  </si>
  <si>
    <t>CORRAL</t>
  </si>
  <si>
    <t>CUNCO</t>
  </si>
  <si>
    <t>CURACAUTÍN</t>
  </si>
  <si>
    <t>CURACAVÍ</t>
  </si>
  <si>
    <t>CURACO DE VÉLEZ</t>
  </si>
  <si>
    <t>CURANILAHUE</t>
  </si>
  <si>
    <t>CURARREHUE</t>
  </si>
  <si>
    <t>CAUTÍN SUR</t>
  </si>
  <si>
    <t>CUREPTO</t>
  </si>
  <si>
    <t>CURICÓ</t>
  </si>
  <si>
    <t>DALCAHUE</t>
  </si>
  <si>
    <t>DIEGO DE ALMAGRO</t>
  </si>
  <si>
    <t>DOÑIHUE</t>
  </si>
  <si>
    <t>EL BOSQUE</t>
  </si>
  <si>
    <t>EL CARMEN</t>
  </si>
  <si>
    <t>EL MONTE</t>
  </si>
  <si>
    <t>EL QUISCO</t>
  </si>
  <si>
    <t>EL TABO</t>
  </si>
  <si>
    <t>EMPEDRADO</t>
  </si>
  <si>
    <t>ERCILLA</t>
  </si>
  <si>
    <t>ESTACIÓN CENTRAL</t>
  </si>
  <si>
    <t>FLORIDA</t>
  </si>
  <si>
    <t>FREIRE</t>
  </si>
  <si>
    <t>FREIRINA</t>
  </si>
  <si>
    <t>FRESIA</t>
  </si>
  <si>
    <t>FRUTILLAR</t>
  </si>
  <si>
    <t>FUTALEUFÚ</t>
  </si>
  <si>
    <t>RANCO</t>
  </si>
  <si>
    <t>FUTRONO</t>
  </si>
  <si>
    <t>GALVARINO</t>
  </si>
  <si>
    <t>PARINACOTA</t>
  </si>
  <si>
    <t>GENERAL LAGOS</t>
  </si>
  <si>
    <t>GORBEA</t>
  </si>
  <si>
    <t>GRANEROS</t>
  </si>
  <si>
    <t>GUAITECAS</t>
  </si>
  <si>
    <t>HIJUELAS</t>
  </si>
  <si>
    <t>HUALAIHUÉ</t>
  </si>
  <si>
    <t>HUALAÑÉ</t>
  </si>
  <si>
    <t>HUALPÉN</t>
  </si>
  <si>
    <t>HUALQUI</t>
  </si>
  <si>
    <t>HUARA</t>
  </si>
  <si>
    <t>HUECHURABA</t>
  </si>
  <si>
    <t>ILLAPEL</t>
  </si>
  <si>
    <t>INDEPENDENCIA</t>
  </si>
  <si>
    <t>ISLA DE MAIPO</t>
  </si>
  <si>
    <t>ISLA DE PASCUA</t>
  </si>
  <si>
    <t>JUAN FERNÁNDEZ</t>
  </si>
  <si>
    <t>LA CISTERNA</t>
  </si>
  <si>
    <t>LA CRUZ</t>
  </si>
  <si>
    <t>CARDENAL CARO</t>
  </si>
  <si>
    <t>LA ESTRELLA</t>
  </si>
  <si>
    <t>LA FLORIDA</t>
  </si>
  <si>
    <t>CORDILLERA</t>
  </si>
  <si>
    <t>LA GRANJA</t>
  </si>
  <si>
    <t>LA HIGUERA</t>
  </si>
  <si>
    <t>LA LIGUA</t>
  </si>
  <si>
    <t>LA PINTANA</t>
  </si>
  <si>
    <t>LA REINA</t>
  </si>
  <si>
    <t>SANTIAGO ORIENTE</t>
  </si>
  <si>
    <t>LA SERENA</t>
  </si>
  <si>
    <t>LA UNIÓN</t>
  </si>
  <si>
    <t>LAGO RANCO</t>
  </si>
  <si>
    <t>LAGO VERDE</t>
  </si>
  <si>
    <t>LAGUNA BLANCA</t>
  </si>
  <si>
    <t>LAJA</t>
  </si>
  <si>
    <t>LAMPA</t>
  </si>
  <si>
    <t>LANCO</t>
  </si>
  <si>
    <t>LAS CABRAS</t>
  </si>
  <si>
    <t>LAS CONDES</t>
  </si>
  <si>
    <t>LAUTARO</t>
  </si>
  <si>
    <t>LEBU</t>
  </si>
  <si>
    <t>LICANTÉN</t>
  </si>
  <si>
    <t>MARGA MARGA</t>
  </si>
  <si>
    <t>LIMACHE</t>
  </si>
  <si>
    <t>LITUECHE</t>
  </si>
  <si>
    <t>LLAILLAY</t>
  </si>
  <si>
    <t>LO BARNECHEA</t>
  </si>
  <si>
    <t>LO ESPEJO</t>
  </si>
  <si>
    <t>LO PRADO</t>
  </si>
  <si>
    <t>LOLOL</t>
  </si>
  <si>
    <t>LONCOCHE</t>
  </si>
  <si>
    <t>LONGAVÍ</t>
  </si>
  <si>
    <t>LONQUIMAY</t>
  </si>
  <si>
    <t>LOS MUERMOS</t>
  </si>
  <si>
    <t>LOS SAUCES</t>
  </si>
  <si>
    <t>LOS VILOS</t>
  </si>
  <si>
    <t>LOS ÁLAMOS</t>
  </si>
  <si>
    <t>LOS ÁNGELES</t>
  </si>
  <si>
    <t>LOTA</t>
  </si>
  <si>
    <t>LUMACO</t>
  </si>
  <si>
    <t>MACHALÍ</t>
  </si>
  <si>
    <t>MACUL</t>
  </si>
  <si>
    <t>MAIPÚ</t>
  </si>
  <si>
    <t>MALLOA</t>
  </si>
  <si>
    <t>MARCHIHUE</t>
  </si>
  <si>
    <t>MARIQUINA</t>
  </si>
  <si>
    <t>TOCOPILLA</t>
  </si>
  <si>
    <t>MARÍA ELENA</t>
  </si>
  <si>
    <t>MARÍA PINTO</t>
  </si>
  <si>
    <t>MAULLÍN</t>
  </si>
  <si>
    <t>MEJILLONES</t>
  </si>
  <si>
    <t>MELIPEUCO</t>
  </si>
  <si>
    <t>MOLINA</t>
  </si>
  <si>
    <t>MONTE PATRIA</t>
  </si>
  <si>
    <t>MOSTAZAL</t>
  </si>
  <si>
    <t>MULCHÉN</t>
  </si>
  <si>
    <t>MÁFIL</t>
  </si>
  <si>
    <t>NACIMIENTO</t>
  </si>
  <si>
    <t>NANCAGUA</t>
  </si>
  <si>
    <t>ÚLTIMA ESPERANZA</t>
  </si>
  <si>
    <t>NATALES</t>
  </si>
  <si>
    <t>NAVIDAD</t>
  </si>
  <si>
    <t>NEGRETE</t>
  </si>
  <si>
    <t>NINHUE</t>
  </si>
  <si>
    <t>NOGALES</t>
  </si>
  <si>
    <t>NUEVA IMPERIAL</t>
  </si>
  <si>
    <t>O'HIGGINS</t>
  </si>
  <si>
    <t>OLIVAR</t>
  </si>
  <si>
    <t>OLLAGÜE</t>
  </si>
  <si>
    <t>OLMUÉ</t>
  </si>
  <si>
    <t>OSORNO</t>
  </si>
  <si>
    <t>OVALLE</t>
  </si>
  <si>
    <t>PADRE HURTADO</t>
  </si>
  <si>
    <t>PADRE LAS CASAS</t>
  </si>
  <si>
    <t>PAIGUANO</t>
  </si>
  <si>
    <t>PAILLACO</t>
  </si>
  <si>
    <t>PAINE</t>
  </si>
  <si>
    <t>PALMILLA</t>
  </si>
  <si>
    <t>PANGUIPULLI</t>
  </si>
  <si>
    <t>PANQUEHUE</t>
  </si>
  <si>
    <t>PAPUDO</t>
  </si>
  <si>
    <t>PAREDONES</t>
  </si>
  <si>
    <t>PARRAL</t>
  </si>
  <si>
    <t>PEDRO AGUIRRE CERDA</t>
  </si>
  <si>
    <t>SANTIAGO CENTRO</t>
  </si>
  <si>
    <t>PELARCO</t>
  </si>
  <si>
    <t>PELLUHUE</t>
  </si>
  <si>
    <t>PEMUCO</t>
  </si>
  <si>
    <t>PENCAHUE</t>
  </si>
  <si>
    <t>PENCO</t>
  </si>
  <si>
    <t>PERALILLO</t>
  </si>
  <si>
    <t>PERQUENCO</t>
  </si>
  <si>
    <t>PEUMO</t>
  </si>
  <si>
    <t>PEÑAFLOR</t>
  </si>
  <si>
    <t>PEÑALOLÉN</t>
  </si>
  <si>
    <t>PICA</t>
  </si>
  <si>
    <t>PICHIDEGUA</t>
  </si>
  <si>
    <t>PICHILEMU</t>
  </si>
  <si>
    <t>PINTO</t>
  </si>
  <si>
    <t>PIRQUE</t>
  </si>
  <si>
    <t>PITRUFQUÉN</t>
  </si>
  <si>
    <t>PLACILLA</t>
  </si>
  <si>
    <t>PORTEZUELO</t>
  </si>
  <si>
    <t>TIERRA DEL FUEGO</t>
  </si>
  <si>
    <t>PORVENIR</t>
  </si>
  <si>
    <t>POZO ALMONTE</t>
  </si>
  <si>
    <t>PRIMAVERA</t>
  </si>
  <si>
    <t>PROVIDENCIA</t>
  </si>
  <si>
    <t>PUCHUNCAVÍ</t>
  </si>
  <si>
    <t>PUCÓN</t>
  </si>
  <si>
    <t>PUDAHUEL</t>
  </si>
  <si>
    <t>PUENTE ALTO</t>
  </si>
  <si>
    <t>PUERTO MONTT</t>
  </si>
  <si>
    <t>PUERTO OCTAY</t>
  </si>
  <si>
    <t>PUERTO VARAS</t>
  </si>
  <si>
    <t>PUMANQUE</t>
  </si>
  <si>
    <t>PUNITAQUI</t>
  </si>
  <si>
    <t>PUNTA ARENAS</t>
  </si>
  <si>
    <t>PUQUELDÓN</t>
  </si>
  <si>
    <t>PURRANQUE</t>
  </si>
  <si>
    <t>PURÉN</t>
  </si>
  <si>
    <t>PUTAENDO</t>
  </si>
  <si>
    <t>PUTRE</t>
  </si>
  <si>
    <t>PUYEHUE</t>
  </si>
  <si>
    <t>QUEILÉN</t>
  </si>
  <si>
    <t>QUELLÓN</t>
  </si>
  <si>
    <t>QUEMCHI</t>
  </si>
  <si>
    <t>QUILACO</t>
  </si>
  <si>
    <t>QUILICURA</t>
  </si>
  <si>
    <t>QUILLECO</t>
  </si>
  <si>
    <t>QUILLÓN</t>
  </si>
  <si>
    <t>QUILPUÉ</t>
  </si>
  <si>
    <t>QUINCHAO</t>
  </si>
  <si>
    <t>QUINTA DE TILCOCO</t>
  </si>
  <si>
    <t>QUINTA NORMAL</t>
  </si>
  <si>
    <t>QUINTERO</t>
  </si>
  <si>
    <t>QUIRIHUE</t>
  </si>
  <si>
    <t>RANCAGUA</t>
  </si>
  <si>
    <t>RAUCO</t>
  </si>
  <si>
    <t>RECOLETA</t>
  </si>
  <si>
    <t>RENAICO</t>
  </si>
  <si>
    <t>RENCA</t>
  </si>
  <si>
    <t>RENGO</t>
  </si>
  <si>
    <t>REQUÍNOA</t>
  </si>
  <si>
    <t>RETIRO</t>
  </si>
  <si>
    <t>RINCONADA</t>
  </si>
  <si>
    <t>ROMERAL</t>
  </si>
  <si>
    <t>RÁNQUIL</t>
  </si>
  <si>
    <t>RÍO BUENO</t>
  </si>
  <si>
    <t>RÍO CLARO</t>
  </si>
  <si>
    <t>RÍO HURTADO</t>
  </si>
  <si>
    <t>RÍO IBÁÑEZ</t>
  </si>
  <si>
    <t>RÍO NEGRO</t>
  </si>
  <si>
    <t>RÍO VERDE</t>
  </si>
  <si>
    <t>SAAVEDRA</t>
  </si>
  <si>
    <t>SAGRADA FAMILIA</t>
  </si>
  <si>
    <t>SALAMANCA</t>
  </si>
  <si>
    <t>SAN BERNARDO</t>
  </si>
  <si>
    <t>SAN CARLOS</t>
  </si>
  <si>
    <t>SAN CLEMENTE</t>
  </si>
  <si>
    <t>SAN ESTEBAN</t>
  </si>
  <si>
    <t>SAN FABIÁN</t>
  </si>
  <si>
    <t>SAN FELIPE</t>
  </si>
  <si>
    <t>SAN FERNANDO</t>
  </si>
  <si>
    <t>SAN GREGORIO</t>
  </si>
  <si>
    <t>SAN IGNACIO</t>
  </si>
  <si>
    <t>SAN JAVIER</t>
  </si>
  <si>
    <t>SAN JOAQUÍN</t>
  </si>
  <si>
    <t>SAN JOSÉ DE MAIPO</t>
  </si>
  <si>
    <t>SAN JUAN DE LA COSTA</t>
  </si>
  <si>
    <t>SAN MIGUEL</t>
  </si>
  <si>
    <t>SAN NICOLÁS</t>
  </si>
  <si>
    <t>SAN PABLO</t>
  </si>
  <si>
    <t>SAN PEDRO</t>
  </si>
  <si>
    <t>SAN PEDRO DE ATACAMA</t>
  </si>
  <si>
    <t>SAN PEDRO DE LA PAZ</t>
  </si>
  <si>
    <t>SAN RAFAEL</t>
  </si>
  <si>
    <t>SAN RAMÓN</t>
  </si>
  <si>
    <t>SAN ROSENDO</t>
  </si>
  <si>
    <t>SAN VICENTE</t>
  </si>
  <si>
    <t>SANTA BÁRBARA</t>
  </si>
  <si>
    <t>SANTA CRUZ</t>
  </si>
  <si>
    <t>SANTA JUANA</t>
  </si>
  <si>
    <t>SANTA MARÍA</t>
  </si>
  <si>
    <t>SANTO DOMINGO</t>
  </si>
  <si>
    <t>SIERRA GORDA</t>
  </si>
  <si>
    <t>TALCAHUANO</t>
  </si>
  <si>
    <t>TALTAL</t>
  </si>
  <si>
    <t>TEMUCO</t>
  </si>
  <si>
    <t>TENO</t>
  </si>
  <si>
    <t>TEODORO SCHMIDT</t>
  </si>
  <si>
    <t>TIERRA AMARILLA</t>
  </si>
  <si>
    <t>TIL TIL</t>
  </si>
  <si>
    <t>TIMAUKEL</t>
  </si>
  <si>
    <t>TIRÚA</t>
  </si>
  <si>
    <t>TOLTÉN</t>
  </si>
  <si>
    <t>TOMÉ</t>
  </si>
  <si>
    <t>TORRES DEL PAINE</t>
  </si>
  <si>
    <t>TORTEL</t>
  </si>
  <si>
    <t>TRAIGUÉN</t>
  </si>
  <si>
    <t>TREGUACO</t>
  </si>
  <si>
    <t>TUCAPEL</t>
  </si>
  <si>
    <t>VALLENAR</t>
  </si>
  <si>
    <t>VICHUQUÉN</t>
  </si>
  <si>
    <t>VICTORIA</t>
  </si>
  <si>
    <t>VICUÑA</t>
  </si>
  <si>
    <t>VILCÚN</t>
  </si>
  <si>
    <t>VILLA ALEGRE</t>
  </si>
  <si>
    <t>VILLA ALEMANA</t>
  </si>
  <si>
    <t>VILLARRICA</t>
  </si>
  <si>
    <t>VITACURA</t>
  </si>
  <si>
    <t>VIÑA DEL MAR</t>
  </si>
  <si>
    <t>YERBAS BUENAS</t>
  </si>
  <si>
    <t>YUMBEL</t>
  </si>
  <si>
    <t>YUNGAY</t>
  </si>
  <si>
    <t>ZAPALLAR</t>
  </si>
  <si>
    <t>ÑIQUÉN</t>
  </si>
  <si>
    <t>ÑUÑOA</t>
  </si>
  <si>
    <t>En la hoja BASE 2 se presentan datos nacionales por comuna de la medición SIMCE de octavo básico rendida en el año 2015.</t>
  </si>
  <si>
    <t>http://informacionestadistica.agenciaeducacion.cl/#/bases</t>
  </si>
  <si>
    <t>Histograma Puntajes promedios por comuna de Lenguaje</t>
  </si>
  <si>
    <t>Histograma Puntajes promedios por comuna de Matemática</t>
  </si>
  <si>
    <t>b) Describa los aspectos observados en cada gráfico.</t>
  </si>
  <si>
    <t>c) Compare los desempeños en matemática y lenguaje.</t>
  </si>
  <si>
    <t>h) Agregue una variable a la base de datos que calcule el porcentaje de personas que usa internet, esta vez por cada país. Construya una tabla de frecuencia absoluta para esta nueva variable, usando intervalos de amplitud 9. Escoja un gráfico apropiado para graficarla y comente lo que observa.</t>
  </si>
  <si>
    <t>Según el diario de La Tercera publicado el 30 de noviembre de 2016, el 1% de los extranjeros en Chile ha sido detenido por cometer un delito. La información ha sido presentado en la siguiente infografía.</t>
  </si>
  <si>
    <t>a) Construya un histograma para los resultados promedios por comuna de Lenguaje y Matemática (columnas P y Q). Utilice la regla de Sturges para escoger la cantidad de intervalos.</t>
  </si>
  <si>
    <t>Actividad N°3</t>
  </si>
  <si>
    <t>a)</t>
  </si>
  <si>
    <t>Variables: Puntaje Matematica</t>
  </si>
  <si>
    <t>Regla Sturges:</t>
  </si>
  <si>
    <t>N°</t>
  </si>
  <si>
    <t>N° Intervalos</t>
  </si>
  <si>
    <t>Maximo</t>
  </si>
  <si>
    <t>Minimo</t>
  </si>
  <si>
    <t>Rango</t>
  </si>
  <si>
    <t>Amplitud Int.</t>
  </si>
  <si>
    <t>Li</t>
  </si>
  <si>
    <t>Ls</t>
  </si>
  <si>
    <t>fi</t>
  </si>
  <si>
    <t>Bin</t>
  </si>
  <si>
    <t>Frequency</t>
  </si>
  <si>
    <r>
      <rPr>
        <b/>
        <sz val="12"/>
        <rFont val="Calibri"/>
        <family val="2"/>
        <scheme val="minor"/>
      </rPr>
      <t>Rango</t>
    </r>
    <r>
      <rPr>
        <sz val="12"/>
        <rFont val="Calibri"/>
        <family val="2"/>
        <scheme val="minor"/>
      </rPr>
      <t xml:space="preserve">: Los puntajes promedios del SIMCE de matematica por comuna se distribuyen desde los 194 hasta los 320 puntos. </t>
    </r>
    <r>
      <rPr>
        <b/>
        <sz val="12"/>
        <rFont val="Calibri"/>
        <family val="2"/>
        <scheme val="minor"/>
      </rPr>
      <t>Mayor frecuencia</t>
    </r>
    <r>
      <rPr>
        <sz val="12"/>
        <rFont val="Calibri"/>
        <family val="2"/>
        <scheme val="minor"/>
      </rPr>
      <t xml:space="preserve">: 123 comunas registraron puntajes sobre 250 y hasta 264 puntos. </t>
    </r>
    <r>
      <rPr>
        <b/>
        <sz val="12"/>
        <rFont val="Calibri"/>
        <family val="2"/>
        <scheme val="minor"/>
      </rPr>
      <t>Menor frecuencia</t>
    </r>
    <r>
      <rPr>
        <sz val="12"/>
        <rFont val="Calibri"/>
        <family val="2"/>
        <scheme val="minor"/>
      </rPr>
      <t>: 2 comunas registraron puntajes desde los 194 y hasta los 208 puntos, y al mismo tiempo 2 comunas registraron puntajes desde los 396 y hasta 320 puntos.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</si>
</sst>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u/>
      <sz val="11"/>
      <color theme="10"/>
      <name val="Calibri"/>
      <family val="2"/>
      <scheme val="minor"/>
    </font>
    <font>
      <b/>
      <sz val="12"/>
      <color theme="3"/>
      <name val="Calibri"/>
      <family val="2"/>
      <scheme val="minor"/>
    </font>
    <font>
      <i/>
      <sz val="14"/>
      <name val="Calibri"/>
      <family val="2"/>
      <scheme val="minor"/>
    </font>
    <font>
      <sz val="11"/>
      <color theme="8" tint="-0.499984740745262"/>
      <name val="Verdana"/>
      <family val="2"/>
    </font>
    <font>
      <sz val="11"/>
      <color theme="4" tint="-0.499984740745262"/>
      <name val="Verdana"/>
      <family val="2"/>
    </font>
    <font>
      <sz val="11"/>
      <color theme="3" tint="-0.249977111117893"/>
      <name val="Verdana"/>
      <family val="2"/>
    </font>
    <font>
      <sz val="11"/>
      <color theme="3" tint="-0.499984740745262"/>
      <name val="Calibri"/>
      <family val="2"/>
      <scheme val="minor"/>
    </font>
    <font>
      <b/>
      <sz val="12"/>
      <name val="Calibri"/>
      <family val="2"/>
      <scheme val="minor"/>
    </font>
    <font>
      <sz val="12"/>
      <name val="Calibri"/>
      <family val="2"/>
      <scheme val="minor"/>
    </font>
    <font>
      <b/>
      <sz val="12"/>
      <color theme="4" tint="-0.499984740745262"/>
      <name val="Calibri"/>
      <family val="2"/>
      <scheme val="minor"/>
    </font>
    <font>
      <i/>
      <sz val="11"/>
      <color theme="1"/>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rgb="FF0070C0"/>
        <bgColor indexed="64"/>
      </patternFill>
    </fill>
    <fill>
      <patternFill patternType="solid">
        <fgColor rgb="FF92D05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style="thin">
        <color indexed="64"/>
      </right>
      <top/>
      <bottom/>
      <diagonal/>
    </border>
    <border>
      <left/>
      <right/>
      <top style="thin">
        <color theme="0"/>
      </top>
      <bottom/>
      <diagonal/>
    </border>
    <border>
      <left/>
      <right style="thin">
        <color theme="0"/>
      </right>
      <top style="thin">
        <color theme="0"/>
      </top>
      <bottom/>
      <diagonal/>
    </border>
    <border>
      <left/>
      <right/>
      <top/>
      <bottom style="thin">
        <color theme="0"/>
      </bottom>
      <diagonal/>
    </border>
    <border>
      <left/>
      <right style="thin">
        <color theme="0"/>
      </right>
      <top/>
      <bottom style="thin">
        <color theme="0"/>
      </bottom>
      <diagonal/>
    </border>
    <border>
      <left/>
      <right style="thin">
        <color theme="0"/>
      </right>
      <top/>
      <bottom/>
      <diagonal/>
    </border>
    <border>
      <left style="thin">
        <color theme="0"/>
      </left>
      <right/>
      <top style="thin">
        <color theme="0"/>
      </top>
      <bottom/>
      <diagonal/>
    </border>
    <border>
      <left style="thin">
        <color theme="0"/>
      </left>
      <right/>
      <top/>
      <bottom style="thin">
        <color theme="0"/>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theme="0"/>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bottom style="thin">
        <color indexed="64"/>
      </bottom>
      <diagonal/>
    </border>
  </borders>
  <cellStyleXfs count="3">
    <xf numFmtId="0" fontId="0" fillId="0" borderId="0"/>
    <xf numFmtId="9" fontId="1" fillId="0" borderId="0" applyFont="0" applyFill="0" applyBorder="0" applyAlignment="0" applyProtection="0"/>
    <xf numFmtId="0" fontId="5" fillId="0" borderId="0" applyNumberFormat="0" applyFill="0" applyBorder="0" applyAlignment="0" applyProtection="0"/>
  </cellStyleXfs>
  <cellXfs count="175">
    <xf numFmtId="0" fontId="0" fillId="0" borderId="0" xfId="0"/>
    <xf numFmtId="0" fontId="0" fillId="0" borderId="1" xfId="0" applyBorder="1" applyAlignment="1">
      <alignment horizontal="center"/>
    </xf>
    <xf numFmtId="0" fontId="0" fillId="0" borderId="2" xfId="0" applyBorder="1"/>
    <xf numFmtId="0" fontId="0" fillId="0" borderId="3" xfId="0" applyBorder="1"/>
    <xf numFmtId="0" fontId="0" fillId="0" borderId="5" xfId="0" applyBorder="1"/>
    <xf numFmtId="0" fontId="0" fillId="0" borderId="6" xfId="0" applyBorder="1"/>
    <xf numFmtId="0" fontId="0" fillId="0" borderId="7" xfId="0" applyBorder="1"/>
    <xf numFmtId="0" fontId="0" fillId="0" borderId="2" xfId="0" applyBorder="1" applyProtection="1"/>
    <xf numFmtId="0" fontId="0" fillId="0" borderId="6" xfId="0" applyBorder="1" applyProtection="1"/>
    <xf numFmtId="0" fontId="0" fillId="0" borderId="5" xfId="0" applyBorder="1" applyProtection="1"/>
    <xf numFmtId="0" fontId="0" fillId="0" borderId="3" xfId="0" applyBorder="1" applyProtection="1"/>
    <xf numFmtId="0" fontId="0" fillId="0" borderId="7" xfId="0" applyBorder="1" applyProtection="1"/>
    <xf numFmtId="0" fontId="0" fillId="0" borderId="2" xfId="0" applyBorder="1" applyAlignment="1">
      <alignment horizontal="center"/>
    </xf>
    <xf numFmtId="0" fontId="0" fillId="0" borderId="7" xfId="0" applyBorder="1" applyAlignment="1">
      <alignment horizontal="center"/>
    </xf>
    <xf numFmtId="3" fontId="0" fillId="0" borderId="1" xfId="0" applyNumberFormat="1" applyBorder="1" applyAlignment="1">
      <alignment horizontal="center"/>
    </xf>
    <xf numFmtId="0" fontId="2" fillId="2" borderId="1" xfId="0" applyFont="1" applyFill="1" applyBorder="1" applyAlignment="1">
      <alignment horizontal="center"/>
    </xf>
    <xf numFmtId="0" fontId="0" fillId="0" borderId="5" xfId="0" applyBorder="1" applyAlignment="1" applyProtection="1">
      <alignment vertical="center" wrapText="1"/>
    </xf>
    <xf numFmtId="3" fontId="0" fillId="0" borderId="7" xfId="0" applyNumberFormat="1" applyBorder="1" applyAlignment="1">
      <alignment horizontal="center"/>
    </xf>
    <xf numFmtId="9" fontId="0" fillId="0" borderId="2" xfId="1" applyFont="1" applyBorder="1"/>
    <xf numFmtId="0" fontId="5" fillId="0" borderId="2" xfId="2" applyBorder="1"/>
    <xf numFmtId="0" fontId="3" fillId="0" borderId="1" xfId="0" applyFont="1" applyBorder="1" applyAlignment="1">
      <alignment horizontal="center"/>
    </xf>
    <xf numFmtId="0" fontId="4" fillId="0" borderId="1" xfId="0" applyFont="1" applyBorder="1" applyAlignment="1">
      <alignment horizontal="center"/>
    </xf>
    <xf numFmtId="0" fontId="7" fillId="0" borderId="11" xfId="0" applyFont="1" applyFill="1" applyBorder="1" applyAlignment="1">
      <alignment horizontal="left" vertical="center" wrapText="1"/>
    </xf>
    <xf numFmtId="0" fontId="7" fillId="0" borderId="12" xfId="0" applyFont="1" applyFill="1" applyBorder="1" applyAlignment="1">
      <alignment horizontal="left" vertical="center" wrapText="1"/>
    </xf>
    <xf numFmtId="0" fontId="0" fillId="0" borderId="0" xfId="0" applyBorder="1" applyProtection="1"/>
    <xf numFmtId="0" fontId="0" fillId="0" borderId="15" xfId="0" applyBorder="1" applyProtection="1"/>
    <xf numFmtId="0" fontId="8" fillId="0" borderId="15" xfId="0" applyFont="1" applyBorder="1" applyAlignment="1">
      <alignment horizontal="left" vertical="top" wrapText="1"/>
    </xf>
    <xf numFmtId="0" fontId="8" fillId="0" borderId="11" xfId="0" applyFont="1" applyBorder="1" applyAlignment="1">
      <alignment horizontal="left" vertical="top" wrapText="1"/>
    </xf>
    <xf numFmtId="0" fontId="8" fillId="0" borderId="12" xfId="0" applyFont="1" applyBorder="1" applyAlignment="1">
      <alignment horizontal="left" vertical="top" wrapText="1"/>
    </xf>
    <xf numFmtId="0" fontId="0" fillId="0" borderId="0" xfId="0" applyFill="1" applyBorder="1" applyAlignment="1" applyProtection="1">
      <alignment horizontal="center"/>
    </xf>
    <xf numFmtId="0" fontId="8" fillId="0" borderId="23" xfId="0" applyFont="1" applyBorder="1" applyAlignment="1">
      <alignment horizontal="left" vertical="top" wrapText="1"/>
    </xf>
    <xf numFmtId="0" fontId="8" fillId="0" borderId="0" xfId="0" applyFont="1" applyBorder="1" applyAlignment="1">
      <alignment horizontal="left" vertical="top" wrapText="1"/>
    </xf>
    <xf numFmtId="0" fontId="8" fillId="0" borderId="13" xfId="0" applyFont="1" applyBorder="1" applyAlignment="1">
      <alignment horizontal="left" vertical="top" wrapText="1"/>
    </xf>
    <xf numFmtId="0" fontId="6" fillId="0" borderId="6" xfId="0" applyFont="1" applyBorder="1" applyAlignment="1">
      <alignment horizontal="left" vertical="top" wrapText="1"/>
    </xf>
    <xf numFmtId="0" fontId="8" fillId="0" borderId="0" xfId="0" applyFont="1" applyBorder="1" applyAlignment="1">
      <alignment horizontal="center" vertical="top" wrapText="1"/>
    </xf>
    <xf numFmtId="0" fontId="6" fillId="0" borderId="2" xfId="0" applyFont="1" applyBorder="1" applyAlignment="1">
      <alignment wrapText="1"/>
    </xf>
    <xf numFmtId="0" fontId="11" fillId="0" borderId="6" xfId="0" applyFont="1" applyBorder="1" applyProtection="1"/>
    <xf numFmtId="0" fontId="2" fillId="2" borderId="1" xfId="0" applyFont="1" applyFill="1" applyBorder="1" applyAlignment="1">
      <alignment horizontal="center" wrapText="1"/>
    </xf>
    <xf numFmtId="0" fontId="4" fillId="0" borderId="1" xfId="0" applyFont="1" applyFill="1" applyBorder="1" applyAlignment="1">
      <alignment horizontal="center"/>
    </xf>
    <xf numFmtId="0" fontId="0" fillId="0" borderId="4" xfId="0" applyBorder="1"/>
    <xf numFmtId="0" fontId="5" fillId="0" borderId="3" xfId="2" applyBorder="1"/>
    <xf numFmtId="0" fontId="10" fillId="0" borderId="0" xfId="0" applyFont="1" applyBorder="1" applyAlignment="1">
      <alignment horizontal="left" vertical="top" wrapText="1"/>
    </xf>
    <xf numFmtId="0" fontId="12" fillId="3" borderId="0" xfId="0" applyFont="1" applyFill="1"/>
    <xf numFmtId="0" fontId="12" fillId="0" borderId="0" xfId="0" applyFont="1" applyFill="1"/>
    <xf numFmtId="0" fontId="7" fillId="0" borderId="0" xfId="0" applyFont="1" applyFill="1" applyBorder="1" applyAlignment="1">
      <alignment horizontal="left" vertical="top" wrapText="1"/>
    </xf>
    <xf numFmtId="0" fontId="9" fillId="3" borderId="0" xfId="0" applyFont="1" applyFill="1" applyAlignment="1">
      <alignment horizontal="left" vertical="center" wrapText="1"/>
    </xf>
    <xf numFmtId="0" fontId="12" fillId="3" borderId="0" xfId="0" applyFont="1" applyFill="1" applyBorder="1"/>
    <xf numFmtId="0" fontId="9" fillId="3" borderId="0" xfId="0" applyFont="1" applyFill="1" applyBorder="1" applyAlignment="1">
      <alignment horizontal="left" vertical="center" wrapText="1"/>
    </xf>
    <xf numFmtId="0" fontId="5" fillId="0" borderId="0" xfId="2" applyFill="1"/>
    <xf numFmtId="0" fontId="10" fillId="0" borderId="14" xfId="0" applyFont="1" applyBorder="1" applyAlignment="1">
      <alignment horizontal="left" vertical="top" wrapText="1"/>
    </xf>
    <xf numFmtId="0" fontId="10" fillId="0" borderId="9" xfId="0" applyFont="1" applyBorder="1" applyAlignment="1">
      <alignment horizontal="left" vertical="top" wrapText="1"/>
    </xf>
    <xf numFmtId="0" fontId="10" fillId="0" borderId="10" xfId="0" applyFont="1" applyBorder="1" applyAlignment="1">
      <alignment horizontal="left" vertical="top" wrapText="1"/>
    </xf>
    <xf numFmtId="0" fontId="10" fillId="0" borderId="23" xfId="0" applyFont="1" applyBorder="1" applyAlignment="1">
      <alignment horizontal="left" vertical="top" wrapText="1"/>
    </xf>
    <xf numFmtId="0" fontId="10" fillId="0" borderId="0" xfId="0" applyFont="1" applyBorder="1" applyAlignment="1">
      <alignment horizontal="left" vertical="top" wrapText="1"/>
    </xf>
    <xf numFmtId="0" fontId="10" fillId="0" borderId="13" xfId="0" applyFont="1" applyBorder="1" applyAlignment="1">
      <alignment horizontal="left" vertical="top" wrapText="1"/>
    </xf>
    <xf numFmtId="0" fontId="0" fillId="0" borderId="17" xfId="0" applyBorder="1" applyAlignment="1" applyProtection="1">
      <alignment horizontal="left"/>
    </xf>
    <xf numFmtId="0" fontId="0" fillId="0" borderId="18" xfId="0" applyBorder="1" applyAlignment="1" applyProtection="1">
      <alignment horizontal="left"/>
    </xf>
    <xf numFmtId="0" fontId="0" fillId="0" borderId="19" xfId="0" applyBorder="1" applyAlignment="1" applyProtection="1">
      <alignment horizontal="left"/>
    </xf>
    <xf numFmtId="0" fontId="0" fillId="0" borderId="22" xfId="0" applyBorder="1" applyAlignment="1" applyProtection="1">
      <alignment horizontal="left"/>
    </xf>
    <xf numFmtId="0" fontId="0" fillId="0" borderId="0" xfId="0" applyBorder="1" applyAlignment="1" applyProtection="1">
      <alignment horizontal="left"/>
    </xf>
    <xf numFmtId="0" fontId="0" fillId="0" borderId="8" xfId="0" applyBorder="1" applyAlignment="1" applyProtection="1">
      <alignment horizontal="left"/>
    </xf>
    <xf numFmtId="0" fontId="0" fillId="0" borderId="20" xfId="0" applyBorder="1" applyAlignment="1" applyProtection="1">
      <alignment horizontal="left"/>
    </xf>
    <xf numFmtId="0" fontId="0" fillId="0" borderId="16" xfId="0" applyBorder="1" applyAlignment="1" applyProtection="1">
      <alignment horizontal="left"/>
    </xf>
    <xf numFmtId="0" fontId="0" fillId="0" borderId="21" xfId="0" applyBorder="1" applyAlignment="1" applyProtection="1">
      <alignment horizontal="left"/>
    </xf>
    <xf numFmtId="0" fontId="7" fillId="4" borderId="9" xfId="0" applyFont="1" applyFill="1" applyBorder="1" applyAlignment="1">
      <alignment horizontal="left" vertical="center" wrapText="1"/>
    </xf>
    <xf numFmtId="0" fontId="7" fillId="4" borderId="10" xfId="0" applyFont="1" applyFill="1" applyBorder="1" applyAlignment="1">
      <alignment horizontal="left" vertical="center" wrapText="1"/>
    </xf>
    <xf numFmtId="0" fontId="7" fillId="4" borderId="0" xfId="0" applyFont="1" applyFill="1" applyBorder="1" applyAlignment="1">
      <alignment horizontal="left" vertical="center" wrapText="1"/>
    </xf>
    <xf numFmtId="0" fontId="7" fillId="4" borderId="13" xfId="0" applyFont="1" applyFill="1" applyBorder="1" applyAlignment="1">
      <alignment horizontal="left" vertical="center" wrapText="1"/>
    </xf>
    <xf numFmtId="0" fontId="7" fillId="4" borderId="11" xfId="0" applyFont="1" applyFill="1" applyBorder="1" applyAlignment="1">
      <alignment horizontal="left" vertical="center" wrapText="1"/>
    </xf>
    <xf numFmtId="0" fontId="7" fillId="4" borderId="12" xfId="0" applyFont="1" applyFill="1" applyBorder="1" applyAlignment="1">
      <alignment horizontal="left" vertical="center" wrapText="1"/>
    </xf>
    <xf numFmtId="0" fontId="0" fillId="0" borderId="17" xfId="0" applyFill="1" applyBorder="1" applyAlignment="1" applyProtection="1">
      <alignment horizontal="left" vertical="top" wrapText="1"/>
      <protection locked="0"/>
    </xf>
    <xf numFmtId="0" fontId="0" fillId="0" borderId="18" xfId="0" applyFill="1" applyBorder="1" applyAlignment="1" applyProtection="1">
      <alignment horizontal="left" vertical="top" wrapText="1"/>
      <protection locked="0"/>
    </xf>
    <xf numFmtId="0" fontId="0" fillId="0" borderId="19" xfId="0" applyFill="1" applyBorder="1" applyAlignment="1" applyProtection="1">
      <alignment horizontal="left" vertical="top" wrapText="1"/>
      <protection locked="0"/>
    </xf>
    <xf numFmtId="0" fontId="0" fillId="0" borderId="20" xfId="0" applyFill="1" applyBorder="1" applyAlignment="1" applyProtection="1">
      <alignment horizontal="left" vertical="top" wrapText="1"/>
      <protection locked="0"/>
    </xf>
    <xf numFmtId="0" fontId="0" fillId="0" borderId="16" xfId="0" applyFill="1" applyBorder="1" applyAlignment="1" applyProtection="1">
      <alignment horizontal="left" vertical="top" wrapText="1"/>
      <protection locked="0"/>
    </xf>
    <xf numFmtId="0" fontId="0" fillId="0" borderId="21" xfId="0" applyFill="1" applyBorder="1" applyAlignment="1" applyProtection="1">
      <alignment horizontal="left" vertical="top" wrapText="1"/>
      <protection locked="0"/>
    </xf>
    <xf numFmtId="0" fontId="8" fillId="0" borderId="17" xfId="0" applyFont="1" applyBorder="1" applyAlignment="1">
      <alignment horizontal="left" vertical="top" wrapText="1"/>
    </xf>
    <xf numFmtId="0" fontId="8" fillId="0" borderId="18" xfId="0" applyFont="1" applyBorder="1" applyAlignment="1">
      <alignment horizontal="left" vertical="top" wrapText="1"/>
    </xf>
    <xf numFmtId="0" fontId="8" fillId="0" borderId="19" xfId="0" applyFont="1" applyBorder="1" applyAlignment="1">
      <alignment horizontal="left" vertical="top" wrapText="1"/>
    </xf>
    <xf numFmtId="0" fontId="8" fillId="0" borderId="22" xfId="0" applyFont="1" applyBorder="1" applyAlignment="1">
      <alignment horizontal="left" vertical="top" wrapText="1"/>
    </xf>
    <xf numFmtId="0" fontId="8" fillId="0" borderId="0" xfId="0" applyFont="1" applyBorder="1" applyAlignment="1">
      <alignment horizontal="left" vertical="top" wrapText="1"/>
    </xf>
    <xf numFmtId="0" fontId="8" fillId="0" borderId="8" xfId="0" applyFont="1" applyBorder="1" applyAlignment="1">
      <alignment horizontal="left" vertical="top" wrapText="1"/>
    </xf>
    <xf numFmtId="0" fontId="8" fillId="0" borderId="20" xfId="0" applyFont="1" applyBorder="1" applyAlignment="1">
      <alignment horizontal="left" vertical="top" wrapText="1"/>
    </xf>
    <xf numFmtId="0" fontId="8" fillId="0" borderId="16" xfId="0" applyFont="1" applyBorder="1" applyAlignment="1">
      <alignment horizontal="left" vertical="top" wrapText="1"/>
    </xf>
    <xf numFmtId="0" fontId="8" fillId="0" borderId="21" xfId="0" applyFont="1" applyBorder="1" applyAlignment="1">
      <alignment horizontal="left" vertical="top" wrapText="1"/>
    </xf>
    <xf numFmtId="0" fontId="10" fillId="0" borderId="3" xfId="0" applyFont="1" applyBorder="1" applyAlignment="1">
      <alignment horizontal="left" vertical="top" wrapText="1"/>
    </xf>
    <xf numFmtId="0" fontId="10" fillId="0" borderId="4" xfId="0" applyFont="1" applyBorder="1" applyAlignment="1">
      <alignment horizontal="left" vertical="top" wrapText="1"/>
    </xf>
    <xf numFmtId="0" fontId="10" fillId="0" borderId="5" xfId="0" applyFont="1" applyBorder="1" applyAlignment="1">
      <alignment horizontal="left" vertical="top" wrapText="1"/>
    </xf>
    <xf numFmtId="0" fontId="0" fillId="0" borderId="17" xfId="0" applyBorder="1" applyAlignment="1" applyProtection="1">
      <alignment horizontal="left" wrapText="1"/>
    </xf>
    <xf numFmtId="0" fontId="0" fillId="0" borderId="18" xfId="0" applyBorder="1" applyAlignment="1" applyProtection="1">
      <alignment horizontal="left" wrapText="1"/>
    </xf>
    <xf numFmtId="0" fontId="0" fillId="0" borderId="19" xfId="0" applyBorder="1" applyAlignment="1" applyProtection="1">
      <alignment horizontal="left" wrapText="1"/>
    </xf>
    <xf numFmtId="0" fontId="0" fillId="0" borderId="22" xfId="0" applyBorder="1" applyAlignment="1" applyProtection="1">
      <alignment horizontal="left" wrapText="1"/>
    </xf>
    <xf numFmtId="0" fontId="0" fillId="0" borderId="0" xfId="0" applyBorder="1" applyAlignment="1" applyProtection="1">
      <alignment horizontal="left" wrapText="1"/>
    </xf>
    <xf numFmtId="0" fontId="0" fillId="0" borderId="8" xfId="0" applyBorder="1" applyAlignment="1" applyProtection="1">
      <alignment horizontal="left" wrapText="1"/>
    </xf>
    <xf numFmtId="0" fontId="0" fillId="0" borderId="20" xfId="0" applyBorder="1" applyAlignment="1" applyProtection="1">
      <alignment horizontal="left" wrapText="1"/>
    </xf>
    <xf numFmtId="0" fontId="0" fillId="0" borderId="16" xfId="0" applyBorder="1" applyAlignment="1" applyProtection="1">
      <alignment horizontal="left" wrapText="1"/>
    </xf>
    <xf numFmtId="0" fontId="0" fillId="0" borderId="21" xfId="0" applyBorder="1" applyAlignment="1" applyProtection="1">
      <alignment horizontal="left" wrapText="1"/>
    </xf>
    <xf numFmtId="0" fontId="10" fillId="0" borderId="15" xfId="0" applyFont="1" applyBorder="1" applyAlignment="1">
      <alignment horizontal="left" vertical="top" wrapText="1"/>
    </xf>
    <xf numFmtId="0" fontId="10" fillId="0" borderId="11" xfId="0" applyFont="1" applyBorder="1" applyAlignment="1">
      <alignment horizontal="left" vertical="top" wrapText="1"/>
    </xf>
    <xf numFmtId="0" fontId="10" fillId="0" borderId="12" xfId="0" applyFont="1" applyBorder="1" applyAlignment="1">
      <alignment horizontal="left" vertical="top" wrapText="1"/>
    </xf>
    <xf numFmtId="0" fontId="0" fillId="0" borderId="17" xfId="0" applyFill="1" applyBorder="1" applyAlignment="1" applyProtection="1">
      <alignment horizontal="left"/>
    </xf>
    <xf numFmtId="0" fontId="0" fillId="0" borderId="18" xfId="0" applyFill="1" applyBorder="1" applyAlignment="1" applyProtection="1">
      <alignment horizontal="left"/>
    </xf>
    <xf numFmtId="0" fontId="0" fillId="0" borderId="19" xfId="0" applyFill="1" applyBorder="1" applyAlignment="1" applyProtection="1">
      <alignment horizontal="left"/>
    </xf>
    <xf numFmtId="0" fontId="0" fillId="0" borderId="22" xfId="0" applyFill="1" applyBorder="1" applyAlignment="1" applyProtection="1">
      <alignment horizontal="left"/>
    </xf>
    <xf numFmtId="0" fontId="0" fillId="0" borderId="0" xfId="0" applyFill="1" applyBorder="1" applyAlignment="1" applyProtection="1">
      <alignment horizontal="left"/>
    </xf>
    <xf numFmtId="0" fontId="0" fillId="0" borderId="8" xfId="0" applyFill="1" applyBorder="1" applyAlignment="1" applyProtection="1">
      <alignment horizontal="left"/>
    </xf>
    <xf numFmtId="0" fontId="0" fillId="0" borderId="20" xfId="0" applyFill="1" applyBorder="1" applyAlignment="1" applyProtection="1">
      <alignment horizontal="left"/>
    </xf>
    <xf numFmtId="0" fontId="0" fillId="0" borderId="16" xfId="0" applyFill="1" applyBorder="1" applyAlignment="1" applyProtection="1">
      <alignment horizontal="left"/>
    </xf>
    <xf numFmtId="0" fontId="0" fillId="0" borderId="21" xfId="0" applyFill="1" applyBorder="1" applyAlignment="1" applyProtection="1">
      <alignment horizontal="left"/>
    </xf>
    <xf numFmtId="0" fontId="8" fillId="0" borderId="1" xfId="0" applyFont="1" applyBorder="1" applyAlignment="1">
      <alignment horizontal="left" vertical="top" wrapText="1"/>
    </xf>
    <xf numFmtId="0" fontId="7" fillId="0" borderId="0" xfId="0" applyFont="1" applyFill="1" applyBorder="1" applyAlignment="1">
      <alignment horizontal="left" vertical="center" wrapText="1"/>
    </xf>
    <xf numFmtId="0" fontId="0" fillId="0" borderId="17" xfId="0" applyFill="1" applyBorder="1" applyAlignment="1">
      <alignment horizontal="left" vertical="top" wrapText="1"/>
    </xf>
    <xf numFmtId="0" fontId="0" fillId="0" borderId="18" xfId="0" applyFill="1" applyBorder="1" applyAlignment="1">
      <alignment horizontal="left" vertical="top" wrapText="1"/>
    </xf>
    <xf numFmtId="0" fontId="0" fillId="0" borderId="19" xfId="0" applyFill="1" applyBorder="1" applyAlignment="1">
      <alignment horizontal="left" vertical="top" wrapText="1"/>
    </xf>
    <xf numFmtId="0" fontId="0" fillId="0" borderId="22" xfId="0" applyFill="1" applyBorder="1" applyAlignment="1">
      <alignment horizontal="left" vertical="top" wrapText="1"/>
    </xf>
    <xf numFmtId="0" fontId="0" fillId="0" borderId="0" xfId="0" applyFill="1" applyBorder="1" applyAlignment="1">
      <alignment horizontal="left" vertical="top" wrapText="1"/>
    </xf>
    <xf numFmtId="0" fontId="0" fillId="0" borderId="8" xfId="0" applyFill="1" applyBorder="1" applyAlignment="1">
      <alignment horizontal="left" vertical="top" wrapText="1"/>
    </xf>
    <xf numFmtId="0" fontId="0" fillId="0" borderId="20" xfId="0" applyFill="1" applyBorder="1" applyAlignment="1">
      <alignment horizontal="left" vertical="top" wrapText="1"/>
    </xf>
    <xf numFmtId="0" fontId="0" fillId="0" borderId="16" xfId="0" applyFill="1" applyBorder="1" applyAlignment="1">
      <alignment horizontal="left" vertical="top" wrapText="1"/>
    </xf>
    <xf numFmtId="0" fontId="0" fillId="0" borderId="21" xfId="0" applyFill="1" applyBorder="1" applyAlignment="1">
      <alignment horizontal="left" vertical="top" wrapText="1"/>
    </xf>
    <xf numFmtId="0" fontId="6" fillId="0" borderId="2" xfId="0" applyFont="1" applyBorder="1" applyAlignment="1">
      <alignment horizontal="left" vertical="top" wrapText="1"/>
    </xf>
    <xf numFmtId="0" fontId="6" fillId="0" borderId="6" xfId="0" applyFont="1"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22"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20" xfId="0" applyBorder="1" applyAlignment="1">
      <alignment horizontal="left" vertical="top" wrapText="1"/>
    </xf>
    <xf numFmtId="0" fontId="0" fillId="0" borderId="16" xfId="0" applyBorder="1" applyAlignment="1">
      <alignment horizontal="left" vertical="top" wrapText="1"/>
    </xf>
    <xf numFmtId="0" fontId="0" fillId="0" borderId="21" xfId="0" applyBorder="1" applyAlignment="1">
      <alignment horizontal="left" vertical="top" wrapText="1"/>
    </xf>
    <xf numFmtId="0" fontId="6" fillId="0" borderId="17" xfId="0" applyFont="1" applyBorder="1" applyAlignment="1">
      <alignment horizontal="left" vertical="top"/>
    </xf>
    <xf numFmtId="0" fontId="6" fillId="0" borderId="18" xfId="0" applyFont="1" applyBorder="1" applyAlignment="1">
      <alignment horizontal="left" vertical="top"/>
    </xf>
    <xf numFmtId="0" fontId="6" fillId="0" borderId="19" xfId="0" applyFont="1" applyBorder="1" applyAlignment="1">
      <alignment horizontal="left" vertical="top"/>
    </xf>
    <xf numFmtId="0" fontId="6" fillId="0" borderId="22" xfId="0" applyFont="1" applyBorder="1" applyAlignment="1">
      <alignment horizontal="left" vertical="top"/>
    </xf>
    <xf numFmtId="0" fontId="6" fillId="0" borderId="0" xfId="0" applyFont="1" applyBorder="1" applyAlignment="1">
      <alignment horizontal="left" vertical="top"/>
    </xf>
    <xf numFmtId="0" fontId="6" fillId="0" borderId="8" xfId="0" applyFont="1" applyBorder="1" applyAlignment="1">
      <alignment horizontal="left" vertical="top"/>
    </xf>
    <xf numFmtId="0" fontId="6" fillId="0" borderId="20" xfId="0" applyFont="1" applyBorder="1" applyAlignment="1">
      <alignment horizontal="left" vertical="top"/>
    </xf>
    <xf numFmtId="0" fontId="6" fillId="0" borderId="16" xfId="0" applyFont="1" applyBorder="1" applyAlignment="1">
      <alignment horizontal="left" vertical="top"/>
    </xf>
    <xf numFmtId="0" fontId="6" fillId="0" borderId="21" xfId="0" applyFont="1" applyBorder="1" applyAlignment="1">
      <alignment horizontal="left" vertical="top"/>
    </xf>
    <xf numFmtId="0" fontId="13" fillId="3" borderId="17" xfId="0" applyFont="1" applyFill="1" applyBorder="1" applyAlignment="1">
      <alignment horizontal="left" vertical="top" wrapText="1"/>
    </xf>
    <xf numFmtId="0" fontId="13" fillId="3" borderId="18" xfId="0" applyFont="1" applyFill="1" applyBorder="1" applyAlignment="1">
      <alignment horizontal="left" vertical="top" wrapText="1"/>
    </xf>
    <xf numFmtId="0" fontId="13" fillId="3" borderId="19" xfId="0" applyFont="1" applyFill="1" applyBorder="1" applyAlignment="1">
      <alignment horizontal="left" vertical="top" wrapText="1"/>
    </xf>
    <xf numFmtId="0" fontId="13" fillId="3" borderId="22" xfId="0" applyFont="1" applyFill="1" applyBorder="1" applyAlignment="1">
      <alignment horizontal="left" vertical="top" wrapText="1"/>
    </xf>
    <xf numFmtId="0" fontId="13" fillId="3" borderId="0" xfId="0" applyFont="1" applyFill="1" applyBorder="1" applyAlignment="1">
      <alignment horizontal="left" vertical="top" wrapText="1"/>
    </xf>
    <xf numFmtId="0" fontId="13" fillId="3" borderId="8" xfId="0" applyFont="1" applyFill="1" applyBorder="1" applyAlignment="1">
      <alignment horizontal="left" vertical="top" wrapText="1"/>
    </xf>
    <xf numFmtId="0" fontId="13" fillId="3" borderId="20" xfId="0" applyFont="1" applyFill="1" applyBorder="1" applyAlignment="1">
      <alignment horizontal="left" vertical="top" wrapText="1"/>
    </xf>
    <xf numFmtId="0" fontId="13" fillId="3" borderId="16" xfId="0" applyFont="1" applyFill="1" applyBorder="1" applyAlignment="1">
      <alignment horizontal="left" vertical="top" wrapText="1"/>
    </xf>
    <xf numFmtId="0" fontId="13" fillId="3" borderId="21" xfId="0" applyFont="1" applyFill="1" applyBorder="1" applyAlignment="1">
      <alignment horizontal="left" vertical="top" wrapText="1"/>
    </xf>
    <xf numFmtId="0" fontId="9" fillId="3" borderId="0" xfId="0" applyFont="1" applyFill="1" applyBorder="1" applyAlignment="1">
      <alignment horizontal="left" vertical="center" wrapText="1"/>
    </xf>
    <xf numFmtId="0" fontId="7" fillId="4" borderId="14" xfId="0" applyFont="1" applyFill="1" applyBorder="1" applyAlignment="1">
      <alignment horizontal="left" vertical="top" wrapText="1"/>
    </xf>
    <xf numFmtId="0" fontId="7" fillId="4" borderId="9" xfId="0" applyFont="1" applyFill="1" applyBorder="1" applyAlignment="1">
      <alignment horizontal="left" vertical="top" wrapText="1"/>
    </xf>
    <xf numFmtId="0" fontId="7" fillId="4" borderId="10" xfId="0" applyFont="1" applyFill="1" applyBorder="1" applyAlignment="1">
      <alignment horizontal="left" vertical="top" wrapText="1"/>
    </xf>
    <xf numFmtId="0" fontId="7" fillId="4" borderId="23" xfId="0" applyFont="1" applyFill="1" applyBorder="1" applyAlignment="1">
      <alignment horizontal="left" vertical="top" wrapText="1"/>
    </xf>
    <xf numFmtId="0" fontId="7" fillId="4" borderId="0" xfId="0" applyFont="1" applyFill="1" applyBorder="1" applyAlignment="1">
      <alignment horizontal="left" vertical="top" wrapText="1"/>
    </xf>
    <xf numFmtId="0" fontId="7" fillId="4" borderId="13" xfId="0" applyFont="1" applyFill="1" applyBorder="1" applyAlignment="1">
      <alignment horizontal="left" vertical="top" wrapText="1"/>
    </xf>
    <xf numFmtId="0" fontId="9" fillId="3" borderId="0" xfId="0" applyFont="1" applyFill="1" applyAlignment="1">
      <alignment horizontal="left" vertical="center" wrapText="1"/>
    </xf>
    <xf numFmtId="0" fontId="14" fillId="0" borderId="24" xfId="0" applyFont="1" applyFill="1" applyBorder="1" applyAlignment="1" applyProtection="1">
      <alignment horizontal="left" vertical="top" wrapText="1"/>
      <protection locked="0"/>
    </xf>
    <xf numFmtId="0" fontId="14" fillId="0" borderId="25" xfId="0" applyFont="1" applyFill="1" applyBorder="1" applyAlignment="1" applyProtection="1">
      <alignment horizontal="left" vertical="top" wrapText="1"/>
      <protection locked="0"/>
    </xf>
    <xf numFmtId="0" fontId="14" fillId="0" borderId="26" xfId="0" applyFont="1" applyFill="1" applyBorder="1" applyAlignment="1" applyProtection="1">
      <alignment horizontal="left" vertical="top" wrapText="1"/>
      <protection locked="0"/>
    </xf>
    <xf numFmtId="0" fontId="0" fillId="5" borderId="0" xfId="0" applyFill="1"/>
    <xf numFmtId="0" fontId="0" fillId="6" borderId="0" xfId="0" applyFill="1"/>
    <xf numFmtId="0" fontId="0" fillId="0" borderId="0" xfId="0" applyAlignment="1">
      <alignment horizontal="center"/>
    </xf>
    <xf numFmtId="0" fontId="0" fillId="0" borderId="26" xfId="0" applyBorder="1"/>
    <xf numFmtId="0" fontId="0" fillId="0" borderId="28" xfId="0" applyBorder="1"/>
    <xf numFmtId="0" fontId="0" fillId="0" borderId="29" xfId="0" applyBorder="1"/>
    <xf numFmtId="0" fontId="0" fillId="0" borderId="30" xfId="0" applyBorder="1"/>
    <xf numFmtId="0" fontId="0" fillId="7" borderId="31" xfId="0" applyFill="1" applyBorder="1" applyAlignment="1">
      <alignment horizontal="center"/>
    </xf>
    <xf numFmtId="0" fontId="0" fillId="0" borderId="33" xfId="0" applyBorder="1" applyAlignment="1">
      <alignment horizontal="center"/>
    </xf>
    <xf numFmtId="0" fontId="0" fillId="7" borderId="32" xfId="0" applyFill="1" applyBorder="1" applyAlignment="1">
      <alignment horizontal="center"/>
    </xf>
    <xf numFmtId="0" fontId="0" fillId="7" borderId="27" xfId="0" applyFill="1" applyBorder="1" applyAlignment="1">
      <alignment horizontal="center"/>
    </xf>
    <xf numFmtId="0" fontId="15" fillId="5" borderId="1" xfId="0" applyFont="1" applyFill="1" applyBorder="1" applyAlignment="1">
      <alignment horizontal="center"/>
    </xf>
    <xf numFmtId="0" fontId="0" fillId="0" borderId="33" xfId="0" applyFill="1" applyBorder="1" applyAlignment="1">
      <alignment horizontal="center"/>
    </xf>
    <xf numFmtId="0" fontId="0" fillId="0" borderId="33" xfId="0" applyNumberFormat="1" applyFill="1" applyBorder="1" applyAlignment="1">
      <alignment horizontal="center"/>
    </xf>
    <xf numFmtId="0" fontId="0" fillId="0" borderId="1" xfId="0" applyFill="1" applyBorder="1" applyAlignment="1">
      <alignment horizontal="center"/>
    </xf>
  </cellXfs>
  <cellStyles count="3">
    <cellStyle name="Hipervínculo" xfId="2" builtinId="8"/>
    <cellStyle name="Normal" xfId="0" builtinId="0"/>
    <cellStyle name="Porcentaje" xfId="1" builtinId="5"/>
  </cellStyles>
  <dxfs count="0"/>
  <tableStyles count="0" defaultTableStyle="TableStyleMedium9" defaultPivotStyle="PivotStyleLight16"/>
  <colors>
    <mruColors>
      <color rgb="FFE4E4E4"/>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Distribucion</a:t>
            </a:r>
            <a:r>
              <a:rPr lang="en-US" baseline="0"/>
              <a:t> de puntajes promedio matemática SIMCE por comuna de 8° básico</a:t>
            </a:r>
            <a:endParaRPr lang="en-US"/>
          </a:p>
        </c:rich>
      </c:tx>
      <c:overlay val="0"/>
    </c:title>
    <c:autoTitleDeleted val="0"/>
    <c:plotArea>
      <c:layout/>
      <c:barChart>
        <c:barDir val="col"/>
        <c:grouping val="clustered"/>
        <c:varyColors val="0"/>
        <c:ser>
          <c:idx val="0"/>
          <c:order val="0"/>
          <c:tx>
            <c:v>Frequency</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Desarrollo!$I$8:$I$16</c:f>
              <c:strCache>
                <c:ptCount val="9"/>
                <c:pt idx="0">
                  <c:v>194-208</c:v>
                </c:pt>
                <c:pt idx="1">
                  <c:v>208-222</c:v>
                </c:pt>
                <c:pt idx="2">
                  <c:v>222-236</c:v>
                </c:pt>
                <c:pt idx="3">
                  <c:v>236-250</c:v>
                </c:pt>
                <c:pt idx="4">
                  <c:v>250-264</c:v>
                </c:pt>
                <c:pt idx="5">
                  <c:v>264-278</c:v>
                </c:pt>
                <c:pt idx="6">
                  <c:v>278-292</c:v>
                </c:pt>
                <c:pt idx="7">
                  <c:v>292-306</c:v>
                </c:pt>
                <c:pt idx="8">
                  <c:v>306-320</c:v>
                </c:pt>
              </c:strCache>
            </c:strRef>
          </c:cat>
          <c:val>
            <c:numRef>
              <c:f>Desarrollo!$J$8:$J$16</c:f>
              <c:numCache>
                <c:formatCode>General</c:formatCode>
                <c:ptCount val="9"/>
                <c:pt idx="0">
                  <c:v>2</c:v>
                </c:pt>
                <c:pt idx="1">
                  <c:v>4</c:v>
                </c:pt>
                <c:pt idx="2">
                  <c:v>45</c:v>
                </c:pt>
                <c:pt idx="3">
                  <c:v>107</c:v>
                </c:pt>
                <c:pt idx="4">
                  <c:v>123</c:v>
                </c:pt>
                <c:pt idx="5">
                  <c:v>52</c:v>
                </c:pt>
                <c:pt idx="6">
                  <c:v>6</c:v>
                </c:pt>
                <c:pt idx="7">
                  <c:v>3</c:v>
                </c:pt>
                <c:pt idx="8">
                  <c:v>2</c:v>
                </c:pt>
              </c:numCache>
            </c:numRef>
          </c:val>
          <c:extLst>
            <c:ext xmlns:c16="http://schemas.microsoft.com/office/drawing/2014/chart" uri="{C3380CC4-5D6E-409C-BE32-E72D297353CC}">
              <c16:uniqueId val="{00000001-57E6-4B0D-A84A-820081618390}"/>
            </c:ext>
          </c:extLst>
        </c:ser>
        <c:dLbls>
          <c:showLegendKey val="0"/>
          <c:showVal val="0"/>
          <c:showCatName val="0"/>
          <c:showSerName val="0"/>
          <c:showPercent val="0"/>
          <c:showBubbleSize val="0"/>
        </c:dLbls>
        <c:gapWidth val="5"/>
        <c:axId val="610768303"/>
        <c:axId val="354556175"/>
      </c:barChart>
      <c:catAx>
        <c:axId val="610768303"/>
        <c:scaling>
          <c:orientation val="minMax"/>
        </c:scaling>
        <c:delete val="0"/>
        <c:axPos val="b"/>
        <c:title>
          <c:tx>
            <c:rich>
              <a:bodyPr/>
              <a:lstStyle/>
              <a:p>
                <a:pPr>
                  <a:defRPr/>
                </a:pPr>
                <a:r>
                  <a:rPr lang="en-US"/>
                  <a:t>Puntaje matematica</a:t>
                </a:r>
              </a:p>
            </c:rich>
          </c:tx>
          <c:overlay val="0"/>
        </c:title>
        <c:numFmt formatCode="General" sourceLinked="1"/>
        <c:majorTickMark val="out"/>
        <c:minorTickMark val="none"/>
        <c:tickLblPos val="nextTo"/>
        <c:crossAx val="354556175"/>
        <c:crosses val="autoZero"/>
        <c:auto val="1"/>
        <c:lblAlgn val="ctr"/>
        <c:lblOffset val="100"/>
        <c:noMultiLvlLbl val="0"/>
      </c:catAx>
      <c:valAx>
        <c:axId val="354556175"/>
        <c:scaling>
          <c:orientation val="minMax"/>
        </c:scaling>
        <c:delete val="0"/>
        <c:axPos val="l"/>
        <c:title>
          <c:tx>
            <c:rich>
              <a:bodyPr/>
              <a:lstStyle/>
              <a:p>
                <a:pPr>
                  <a:defRPr/>
                </a:pPr>
                <a:r>
                  <a:rPr lang="en-US"/>
                  <a:t>N°</a:t>
                </a:r>
                <a:r>
                  <a:rPr lang="en-US" baseline="0"/>
                  <a:t> Comuna</a:t>
                </a:r>
                <a:endParaRPr lang="en-US"/>
              </a:p>
            </c:rich>
          </c:tx>
          <c:overlay val="0"/>
        </c:title>
        <c:numFmt formatCode="General" sourceLinked="1"/>
        <c:majorTickMark val="out"/>
        <c:minorTickMark val="none"/>
        <c:tickLblPos val="nextTo"/>
        <c:crossAx val="610768303"/>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11</xdr:col>
      <xdr:colOff>238126</xdr:colOff>
      <xdr:row>1</xdr:row>
      <xdr:rowOff>0</xdr:rowOff>
    </xdr:from>
    <xdr:to>
      <xdr:col>21</xdr:col>
      <xdr:colOff>167733</xdr:colOff>
      <xdr:row>26</xdr:row>
      <xdr:rowOff>19050</xdr:rowOff>
    </xdr:to>
    <xdr:pic>
      <xdr:nvPicPr>
        <xdr:cNvPr id="2" name="3 Imagen" descr="migrantes">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00901" y="361950"/>
          <a:ext cx="6058738" cy="5162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238124</xdr:colOff>
      <xdr:row>6</xdr:row>
      <xdr:rowOff>180975</xdr:rowOff>
    </xdr:from>
    <xdr:to>
      <xdr:col>18</xdr:col>
      <xdr:colOff>152399</xdr:colOff>
      <xdr:row>23</xdr:row>
      <xdr:rowOff>85725</xdr:rowOff>
    </xdr:to>
    <xdr:graphicFrame macro="">
      <xdr:nvGraphicFramePr>
        <xdr:cNvPr id="2" name="Gráfico 1">
          <a:extLst>
            <a:ext uri="{FF2B5EF4-FFF2-40B4-BE49-F238E27FC236}">
              <a16:creationId xmlns:a16="http://schemas.microsoft.com/office/drawing/2014/main" id="{5C175BDD-9638-427B-F802-D7F88D801B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latercera.com/noticia/1-los-extranjeros-chile-ha-detenido-cometer-delito/"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informacionestadistica.agenciaeducacion.c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K82"/>
  <sheetViews>
    <sheetView showGridLines="0" zoomScaleNormal="100" workbookViewId="0">
      <selection activeCell="B2" sqref="B2:J5"/>
    </sheetView>
  </sheetViews>
  <sheetFormatPr baseColWidth="10" defaultRowHeight="15" x14ac:dyDescent="0.25"/>
  <cols>
    <col min="1" max="1" width="4.7109375" style="7" customWidth="1"/>
    <col min="2" max="9" width="11.42578125" style="7" customWidth="1"/>
    <col min="10" max="16384" width="11.42578125" style="7"/>
  </cols>
  <sheetData>
    <row r="1" spans="1:11" ht="9.75" customHeight="1" x14ac:dyDescent="0.25"/>
    <row r="2" spans="1:11" ht="18.75" customHeight="1" x14ac:dyDescent="0.25">
      <c r="A2" s="10"/>
      <c r="B2" s="64" t="s">
        <v>209</v>
      </c>
      <c r="C2" s="64"/>
      <c r="D2" s="64"/>
      <c r="E2" s="64"/>
      <c r="F2" s="64"/>
      <c r="G2" s="64"/>
      <c r="H2" s="64"/>
      <c r="I2" s="64"/>
      <c r="J2" s="65"/>
    </row>
    <row r="3" spans="1:11" ht="15.75" customHeight="1" x14ac:dyDescent="0.25">
      <c r="B3" s="66"/>
      <c r="C3" s="66"/>
      <c r="D3" s="66"/>
      <c r="E3" s="66"/>
      <c r="F3" s="66"/>
      <c r="G3" s="66"/>
      <c r="H3" s="66"/>
      <c r="I3" s="66"/>
      <c r="J3" s="67"/>
    </row>
    <row r="4" spans="1:11" ht="15.75" customHeight="1" x14ac:dyDescent="0.25">
      <c r="A4" s="10"/>
      <c r="B4" s="66"/>
      <c r="C4" s="66"/>
      <c r="D4" s="66"/>
      <c r="E4" s="66"/>
      <c r="F4" s="66"/>
      <c r="G4" s="66"/>
      <c r="H4" s="66"/>
      <c r="I4" s="66"/>
      <c r="J4" s="67"/>
    </row>
    <row r="5" spans="1:11" ht="15.75" customHeight="1" x14ac:dyDescent="0.25">
      <c r="A5" s="10"/>
      <c r="B5" s="68"/>
      <c r="C5" s="68"/>
      <c r="D5" s="68"/>
      <c r="E5" s="68"/>
      <c r="F5" s="68"/>
      <c r="G5" s="68"/>
      <c r="H5" s="68"/>
      <c r="I5" s="68"/>
      <c r="J5" s="69"/>
    </row>
    <row r="6" spans="1:11" ht="15.75" customHeight="1" x14ac:dyDescent="0.25">
      <c r="A6" s="10"/>
      <c r="B6" s="22"/>
      <c r="C6" s="22"/>
      <c r="D6" s="22"/>
      <c r="E6" s="22"/>
      <c r="F6" s="22"/>
      <c r="G6" s="22"/>
      <c r="H6" s="22"/>
      <c r="I6" s="22"/>
      <c r="J6" s="23"/>
    </row>
    <row r="7" spans="1:11" ht="15.75" customHeight="1" x14ac:dyDescent="0.25">
      <c r="A7" s="10"/>
      <c r="B7" s="22"/>
      <c r="C7" s="22"/>
      <c r="D7" s="22"/>
      <c r="E7" s="22"/>
      <c r="F7" s="22"/>
      <c r="G7" s="22"/>
      <c r="H7" s="22"/>
      <c r="I7" s="22"/>
      <c r="J7" s="23"/>
    </row>
    <row r="8" spans="1:11" ht="18" customHeight="1" x14ac:dyDescent="0.25">
      <c r="A8" s="10"/>
      <c r="B8" s="49" t="s">
        <v>210</v>
      </c>
      <c r="C8" s="50"/>
      <c r="D8" s="50"/>
      <c r="E8" s="50"/>
      <c r="F8" s="50"/>
      <c r="G8" s="50"/>
    </row>
    <row r="9" spans="1:11" x14ac:dyDescent="0.25">
      <c r="B9" s="8"/>
      <c r="C9" s="8"/>
      <c r="D9" s="8"/>
      <c r="E9" s="8"/>
      <c r="F9" s="8"/>
      <c r="G9" s="8"/>
      <c r="H9" s="8"/>
      <c r="I9" s="8"/>
      <c r="J9" s="8"/>
    </row>
    <row r="10" spans="1:11" ht="15" customHeight="1" x14ac:dyDescent="0.25">
      <c r="A10" s="10"/>
      <c r="B10" s="70"/>
      <c r="C10" s="71"/>
      <c r="D10" s="71"/>
      <c r="E10" s="71"/>
      <c r="F10" s="71"/>
      <c r="G10" s="71"/>
      <c r="H10" s="71"/>
      <c r="I10" s="71"/>
      <c r="J10" s="72"/>
      <c r="K10" s="9"/>
    </row>
    <row r="11" spans="1:11" ht="15" customHeight="1" x14ac:dyDescent="0.25">
      <c r="A11" s="10"/>
      <c r="B11" s="73"/>
      <c r="C11" s="74"/>
      <c r="D11" s="74"/>
      <c r="E11" s="74"/>
      <c r="F11" s="74"/>
      <c r="G11" s="74"/>
      <c r="H11" s="74"/>
      <c r="I11" s="74"/>
      <c r="J11" s="75"/>
      <c r="K11" s="9"/>
    </row>
    <row r="12" spans="1:11" ht="15" customHeight="1" x14ac:dyDescent="0.25">
      <c r="B12" s="11"/>
      <c r="C12" s="11"/>
      <c r="D12" s="11"/>
      <c r="E12" s="11"/>
      <c r="F12" s="11"/>
      <c r="G12" s="11"/>
      <c r="H12" s="11"/>
      <c r="I12" s="11"/>
      <c r="J12" s="11"/>
    </row>
    <row r="13" spans="1:11" x14ac:dyDescent="0.25">
      <c r="A13" s="10"/>
      <c r="B13" s="85" t="s">
        <v>211</v>
      </c>
      <c r="C13" s="86"/>
      <c r="D13" s="86"/>
      <c r="E13" s="86"/>
      <c r="F13" s="86"/>
      <c r="G13" s="86"/>
      <c r="H13" s="86"/>
      <c r="I13" s="87"/>
    </row>
    <row r="14" spans="1:11" x14ac:dyDescent="0.25">
      <c r="B14" s="8"/>
      <c r="C14" s="8"/>
      <c r="D14" s="8"/>
      <c r="E14" s="8"/>
      <c r="F14" s="8"/>
      <c r="G14" s="8"/>
      <c r="H14" s="8"/>
      <c r="I14" s="8"/>
      <c r="J14" s="8"/>
    </row>
    <row r="15" spans="1:11" x14ac:dyDescent="0.25">
      <c r="A15" s="10"/>
      <c r="B15" s="88"/>
      <c r="C15" s="89"/>
      <c r="D15" s="89"/>
      <c r="E15" s="89"/>
      <c r="F15" s="89"/>
      <c r="G15" s="89"/>
      <c r="H15" s="89"/>
      <c r="I15" s="89"/>
      <c r="J15" s="90"/>
      <c r="K15" s="9"/>
    </row>
    <row r="16" spans="1:11" ht="15" customHeight="1" x14ac:dyDescent="0.25">
      <c r="A16" s="10"/>
      <c r="B16" s="91"/>
      <c r="C16" s="92"/>
      <c r="D16" s="92"/>
      <c r="E16" s="92"/>
      <c r="F16" s="92"/>
      <c r="G16" s="92"/>
      <c r="H16" s="92"/>
      <c r="I16" s="92"/>
      <c r="J16" s="93"/>
      <c r="K16" s="9"/>
    </row>
    <row r="17" spans="1:11" ht="15" customHeight="1" x14ac:dyDescent="0.25">
      <c r="A17" s="10"/>
      <c r="B17" s="91"/>
      <c r="C17" s="92"/>
      <c r="D17" s="92"/>
      <c r="E17" s="92"/>
      <c r="F17" s="92"/>
      <c r="G17" s="92"/>
      <c r="H17" s="92"/>
      <c r="I17" s="92"/>
      <c r="J17" s="93"/>
      <c r="K17" s="9"/>
    </row>
    <row r="18" spans="1:11" ht="15" customHeight="1" x14ac:dyDescent="0.25">
      <c r="A18" s="10"/>
      <c r="B18" s="91"/>
      <c r="C18" s="92"/>
      <c r="D18" s="92"/>
      <c r="E18" s="92"/>
      <c r="F18" s="92"/>
      <c r="G18" s="92"/>
      <c r="H18" s="92"/>
      <c r="I18" s="92"/>
      <c r="J18" s="93"/>
      <c r="K18" s="9"/>
    </row>
    <row r="19" spans="1:11" ht="15" customHeight="1" x14ac:dyDescent="0.25">
      <c r="A19" s="10"/>
      <c r="B19" s="94"/>
      <c r="C19" s="95"/>
      <c r="D19" s="95"/>
      <c r="E19" s="95"/>
      <c r="F19" s="95"/>
      <c r="G19" s="95"/>
      <c r="H19" s="95"/>
      <c r="I19" s="95"/>
      <c r="J19" s="96"/>
      <c r="K19" s="9"/>
    </row>
    <row r="20" spans="1:11" ht="15" customHeight="1" x14ac:dyDescent="0.25">
      <c r="B20" s="11"/>
      <c r="C20" s="25"/>
      <c r="D20" s="24"/>
      <c r="E20" s="24"/>
      <c r="F20" s="24"/>
      <c r="G20" s="24"/>
      <c r="H20" s="24"/>
      <c r="I20" s="24"/>
      <c r="J20" s="11"/>
    </row>
    <row r="21" spans="1:11" ht="15" customHeight="1" x14ac:dyDescent="0.25">
      <c r="D21" s="11"/>
      <c r="E21" s="11"/>
      <c r="F21" s="11"/>
      <c r="G21" s="11"/>
      <c r="H21" s="11"/>
      <c r="I21" s="11"/>
    </row>
    <row r="22" spans="1:11" ht="15" customHeight="1" x14ac:dyDescent="0.25">
      <c r="A22" s="10"/>
      <c r="B22" s="49" t="s">
        <v>216</v>
      </c>
      <c r="C22" s="50"/>
      <c r="D22" s="50"/>
      <c r="E22" s="50"/>
      <c r="F22" s="50"/>
      <c r="G22" s="50"/>
      <c r="H22" s="50"/>
      <c r="I22" s="50"/>
      <c r="J22" s="51"/>
    </row>
    <row r="23" spans="1:11" ht="15" customHeight="1" x14ac:dyDescent="0.25">
      <c r="B23" s="97"/>
      <c r="C23" s="98"/>
      <c r="D23" s="98"/>
      <c r="E23" s="98"/>
      <c r="F23" s="98"/>
      <c r="G23" s="98"/>
      <c r="H23" s="98"/>
      <c r="I23" s="98"/>
      <c r="J23" s="99"/>
    </row>
    <row r="24" spans="1:11" ht="15" customHeight="1" x14ac:dyDescent="0.25">
      <c r="A24" s="10"/>
      <c r="B24" s="26"/>
      <c r="C24" s="27"/>
      <c r="D24" s="27"/>
      <c r="E24" s="27"/>
      <c r="F24" s="27"/>
      <c r="G24" s="27"/>
      <c r="H24" s="27"/>
      <c r="I24" s="27"/>
      <c r="J24" s="28"/>
    </row>
    <row r="25" spans="1:11" ht="15" customHeight="1" x14ac:dyDescent="0.25">
      <c r="A25" s="10"/>
      <c r="B25" s="26"/>
      <c r="C25" s="27"/>
      <c r="D25" s="27"/>
      <c r="E25" s="27"/>
      <c r="F25" s="27"/>
      <c r="G25" s="27"/>
      <c r="H25" s="27"/>
      <c r="I25" s="27"/>
      <c r="J25" s="28"/>
    </row>
    <row r="26" spans="1:11" ht="15" customHeight="1" x14ac:dyDescent="0.25">
      <c r="A26" s="10"/>
      <c r="B26" s="49" t="s">
        <v>212</v>
      </c>
      <c r="C26" s="50"/>
      <c r="D26" s="50"/>
      <c r="E26" s="50"/>
      <c r="F26" s="50"/>
      <c r="G26" s="50"/>
      <c r="H26" s="50"/>
      <c r="I26" s="50"/>
      <c r="J26" s="51"/>
    </row>
    <row r="27" spans="1:11" ht="15" customHeight="1" x14ac:dyDescent="0.25">
      <c r="B27" s="36"/>
      <c r="C27" s="36"/>
      <c r="D27" s="36"/>
      <c r="E27" s="36"/>
      <c r="F27" s="36"/>
      <c r="G27" s="36"/>
      <c r="H27" s="36"/>
      <c r="I27" s="36"/>
      <c r="J27" s="36"/>
    </row>
    <row r="28" spans="1:11" ht="15" customHeight="1" x14ac:dyDescent="0.25">
      <c r="A28" s="10"/>
      <c r="B28" s="100"/>
      <c r="C28" s="101"/>
      <c r="D28" s="101"/>
      <c r="E28" s="101"/>
      <c r="F28" s="101"/>
      <c r="G28" s="101"/>
      <c r="H28" s="101"/>
      <c r="I28" s="101"/>
      <c r="J28" s="102"/>
      <c r="K28" s="9"/>
    </row>
    <row r="29" spans="1:11" ht="15" customHeight="1" x14ac:dyDescent="0.25">
      <c r="A29" s="10"/>
      <c r="B29" s="103"/>
      <c r="C29" s="104"/>
      <c r="D29" s="104"/>
      <c r="E29" s="104"/>
      <c r="F29" s="104"/>
      <c r="G29" s="104"/>
      <c r="H29" s="104"/>
      <c r="I29" s="104"/>
      <c r="J29" s="105"/>
      <c r="K29" s="9"/>
    </row>
    <row r="30" spans="1:11" ht="15" customHeight="1" x14ac:dyDescent="0.25">
      <c r="A30" s="10"/>
      <c r="B30" s="106"/>
      <c r="C30" s="107"/>
      <c r="D30" s="107"/>
      <c r="E30" s="107"/>
      <c r="F30" s="107"/>
      <c r="G30" s="107"/>
      <c r="H30" s="107"/>
      <c r="I30" s="107"/>
      <c r="J30" s="108"/>
      <c r="K30" s="9"/>
    </row>
    <row r="31" spans="1:11" ht="15" customHeight="1" x14ac:dyDescent="0.25">
      <c r="A31" s="10"/>
      <c r="B31" s="29"/>
      <c r="C31" s="29"/>
      <c r="D31" s="29"/>
      <c r="E31" s="29"/>
      <c r="F31" s="29"/>
      <c r="G31" s="29"/>
      <c r="H31" s="29"/>
      <c r="I31" s="29"/>
      <c r="J31" s="29"/>
      <c r="K31" s="9"/>
    </row>
    <row r="32" spans="1:11" ht="15" customHeight="1" x14ac:dyDescent="0.25">
      <c r="A32" s="10"/>
      <c r="B32" s="29"/>
      <c r="C32" s="29"/>
      <c r="D32" s="29"/>
      <c r="E32" s="29"/>
      <c r="F32" s="29"/>
      <c r="G32" s="29"/>
      <c r="H32" s="29"/>
      <c r="I32" s="29"/>
      <c r="J32" s="29"/>
      <c r="K32" s="9"/>
    </row>
    <row r="33" spans="1:11" ht="15" customHeight="1" x14ac:dyDescent="0.25">
      <c r="A33" s="10"/>
      <c r="B33" s="49" t="s">
        <v>213</v>
      </c>
      <c r="C33" s="50"/>
      <c r="D33" s="50"/>
      <c r="E33" s="50"/>
      <c r="F33" s="50"/>
      <c r="G33" s="50"/>
      <c r="H33" s="50"/>
      <c r="I33" s="50"/>
      <c r="J33" s="51"/>
      <c r="K33" s="16"/>
    </row>
    <row r="34" spans="1:11" ht="15" customHeight="1" x14ac:dyDescent="0.25">
      <c r="B34" s="52"/>
      <c r="C34" s="53"/>
      <c r="D34" s="53"/>
      <c r="E34" s="53"/>
      <c r="F34" s="53"/>
      <c r="G34" s="53"/>
      <c r="H34" s="53"/>
      <c r="I34" s="53"/>
      <c r="J34" s="54"/>
    </row>
    <row r="35" spans="1:11" ht="15" customHeight="1" x14ac:dyDescent="0.25">
      <c r="B35" s="52"/>
      <c r="C35" s="53"/>
      <c r="D35" s="53"/>
      <c r="E35" s="53"/>
      <c r="F35" s="53"/>
      <c r="G35" s="53"/>
      <c r="H35" s="53"/>
      <c r="I35" s="53"/>
      <c r="J35" s="54"/>
    </row>
    <row r="36" spans="1:11" ht="15" customHeight="1" x14ac:dyDescent="0.25">
      <c r="B36" s="52"/>
      <c r="C36" s="53"/>
      <c r="D36" s="53"/>
      <c r="E36" s="53"/>
      <c r="F36" s="53"/>
      <c r="G36" s="53"/>
      <c r="H36" s="53"/>
      <c r="I36" s="53"/>
      <c r="J36" s="54"/>
    </row>
    <row r="37" spans="1:11" ht="15" customHeight="1" x14ac:dyDescent="0.25">
      <c r="A37" s="10"/>
      <c r="B37" s="76"/>
      <c r="C37" s="77"/>
      <c r="D37" s="77"/>
      <c r="E37" s="77"/>
      <c r="F37" s="77"/>
      <c r="G37" s="77"/>
      <c r="H37" s="77"/>
      <c r="I37" s="77"/>
      <c r="J37" s="78"/>
      <c r="K37" s="9"/>
    </row>
    <row r="38" spans="1:11" ht="15" customHeight="1" x14ac:dyDescent="0.25">
      <c r="A38" s="10"/>
      <c r="B38" s="79"/>
      <c r="C38" s="80"/>
      <c r="D38" s="80"/>
      <c r="E38" s="80"/>
      <c r="F38" s="80"/>
      <c r="G38" s="80"/>
      <c r="H38" s="80"/>
      <c r="I38" s="80"/>
      <c r="J38" s="81"/>
      <c r="K38" s="9"/>
    </row>
    <row r="39" spans="1:11" ht="15" customHeight="1" x14ac:dyDescent="0.25">
      <c r="A39" s="10"/>
      <c r="B39" s="79"/>
      <c r="C39" s="80"/>
      <c r="D39" s="80"/>
      <c r="E39" s="80"/>
      <c r="F39" s="80"/>
      <c r="G39" s="80"/>
      <c r="H39" s="80"/>
      <c r="I39" s="80"/>
      <c r="J39" s="81"/>
      <c r="K39" s="9"/>
    </row>
    <row r="40" spans="1:11" ht="15" customHeight="1" x14ac:dyDescent="0.25">
      <c r="A40" s="10"/>
      <c r="B40" s="79"/>
      <c r="C40" s="80"/>
      <c r="D40" s="80"/>
      <c r="E40" s="80"/>
      <c r="F40" s="80"/>
      <c r="G40" s="80"/>
      <c r="H40" s="80"/>
      <c r="I40" s="80"/>
      <c r="J40" s="81"/>
      <c r="K40" s="9"/>
    </row>
    <row r="41" spans="1:11" ht="15" customHeight="1" x14ac:dyDescent="0.25">
      <c r="A41" s="10"/>
      <c r="B41" s="82"/>
      <c r="C41" s="83"/>
      <c r="D41" s="83"/>
      <c r="E41" s="83"/>
      <c r="F41" s="83"/>
      <c r="G41" s="83"/>
      <c r="H41" s="83"/>
      <c r="I41" s="83"/>
      <c r="J41" s="84"/>
      <c r="K41" s="9"/>
    </row>
    <row r="42" spans="1:11" ht="15" customHeight="1" x14ac:dyDescent="0.25">
      <c r="A42" s="10"/>
      <c r="B42" s="34"/>
      <c r="C42" s="34"/>
      <c r="D42" s="34"/>
      <c r="E42" s="34"/>
      <c r="F42" s="34"/>
      <c r="G42" s="34"/>
      <c r="H42" s="34"/>
      <c r="I42" s="34"/>
      <c r="J42" s="34"/>
      <c r="K42" s="9"/>
    </row>
    <row r="43" spans="1:11" ht="15" customHeight="1" x14ac:dyDescent="0.25">
      <c r="B43" s="11"/>
      <c r="C43" s="11"/>
      <c r="D43" s="11"/>
      <c r="E43" s="11"/>
      <c r="F43" s="11"/>
      <c r="G43" s="11"/>
      <c r="H43" s="11"/>
      <c r="I43" s="11"/>
      <c r="J43" s="11"/>
    </row>
    <row r="44" spans="1:11" ht="15" customHeight="1" x14ac:dyDescent="0.25">
      <c r="A44" s="10"/>
      <c r="B44" s="49" t="s">
        <v>215</v>
      </c>
      <c r="C44" s="50"/>
      <c r="D44" s="50"/>
      <c r="E44" s="50"/>
      <c r="F44" s="50"/>
      <c r="G44" s="50"/>
      <c r="H44" s="50"/>
      <c r="I44" s="50"/>
      <c r="J44" s="51"/>
    </row>
    <row r="45" spans="1:11" ht="15" customHeight="1" x14ac:dyDescent="0.25">
      <c r="B45" s="52"/>
      <c r="C45" s="53"/>
      <c r="D45" s="53"/>
      <c r="E45" s="53"/>
      <c r="F45" s="53"/>
      <c r="G45" s="53"/>
      <c r="H45" s="53"/>
      <c r="I45" s="53"/>
      <c r="J45" s="54"/>
    </row>
    <row r="46" spans="1:11" ht="15" customHeight="1" x14ac:dyDescent="0.25">
      <c r="B46" s="52"/>
      <c r="C46" s="53"/>
      <c r="D46" s="53"/>
      <c r="E46" s="53"/>
      <c r="F46" s="53"/>
      <c r="G46" s="53"/>
      <c r="H46" s="53"/>
      <c r="I46" s="53"/>
      <c r="J46" s="54"/>
    </row>
    <row r="47" spans="1:11" ht="15" customHeight="1" x14ac:dyDescent="0.25">
      <c r="A47" s="10"/>
      <c r="B47" s="31"/>
      <c r="C47" s="31"/>
      <c r="D47" s="31"/>
      <c r="E47" s="31"/>
      <c r="F47" s="31"/>
      <c r="G47" s="31"/>
      <c r="H47" s="31"/>
      <c r="I47" s="31"/>
      <c r="J47" s="31"/>
      <c r="K47" s="9"/>
    </row>
    <row r="48" spans="1:11" ht="15" customHeight="1" x14ac:dyDescent="0.25">
      <c r="A48" s="10"/>
      <c r="B48" s="109"/>
      <c r="C48" s="109"/>
      <c r="D48" s="109"/>
      <c r="E48" s="109"/>
      <c r="F48" s="109"/>
      <c r="G48" s="109"/>
      <c r="H48" s="109"/>
      <c r="I48" s="109"/>
      <c r="J48" s="109"/>
      <c r="K48" s="9"/>
    </row>
    <row r="49" spans="1:11" ht="15" customHeight="1" x14ac:dyDescent="0.25">
      <c r="A49" s="10"/>
      <c r="B49" s="109"/>
      <c r="C49" s="109"/>
      <c r="D49" s="109"/>
      <c r="E49" s="109"/>
      <c r="F49" s="109"/>
      <c r="G49" s="109"/>
      <c r="H49" s="109"/>
      <c r="I49" s="109"/>
      <c r="J49" s="109"/>
      <c r="K49" s="9"/>
    </row>
    <row r="50" spans="1:11" ht="15" customHeight="1" x14ac:dyDescent="0.25">
      <c r="A50" s="10"/>
      <c r="B50" s="109"/>
      <c r="C50" s="109"/>
      <c r="D50" s="109"/>
      <c r="E50" s="109"/>
      <c r="F50" s="109"/>
      <c r="G50" s="109"/>
      <c r="H50" s="109"/>
      <c r="I50" s="109"/>
      <c r="J50" s="109"/>
      <c r="K50" s="9"/>
    </row>
    <row r="51" spans="1:11" ht="15" customHeight="1" x14ac:dyDescent="0.25">
      <c r="A51" s="10"/>
      <c r="B51" s="109"/>
      <c r="C51" s="109"/>
      <c r="D51" s="109"/>
      <c r="E51" s="109"/>
      <c r="F51" s="109"/>
      <c r="G51" s="109"/>
      <c r="H51" s="109"/>
      <c r="I51" s="109"/>
      <c r="J51" s="109"/>
      <c r="K51" s="9"/>
    </row>
    <row r="52" spans="1:11" ht="15" customHeight="1" x14ac:dyDescent="0.25">
      <c r="A52" s="10"/>
      <c r="B52" s="109"/>
      <c r="C52" s="109"/>
      <c r="D52" s="109"/>
      <c r="E52" s="109"/>
      <c r="F52" s="109"/>
      <c r="G52" s="109"/>
      <c r="H52" s="109"/>
      <c r="I52" s="109"/>
      <c r="J52" s="109"/>
      <c r="K52" s="9"/>
    </row>
    <row r="53" spans="1:11" ht="15" customHeight="1" x14ac:dyDescent="0.25">
      <c r="A53" s="10"/>
      <c r="B53" s="109"/>
      <c r="C53" s="109"/>
      <c r="D53" s="109"/>
      <c r="E53" s="109"/>
      <c r="F53" s="109"/>
      <c r="G53" s="109"/>
      <c r="H53" s="109"/>
      <c r="I53" s="109"/>
      <c r="J53" s="109"/>
      <c r="K53" s="9"/>
    </row>
    <row r="54" spans="1:11" ht="15" customHeight="1" x14ac:dyDescent="0.25">
      <c r="A54" s="10"/>
      <c r="B54" s="109"/>
      <c r="C54" s="109"/>
      <c r="D54" s="109"/>
      <c r="E54" s="109"/>
      <c r="F54" s="109"/>
      <c r="G54" s="109"/>
      <c r="H54" s="109"/>
      <c r="I54" s="109"/>
      <c r="J54" s="109"/>
      <c r="K54" s="9"/>
    </row>
    <row r="55" spans="1:11" ht="15" customHeight="1" x14ac:dyDescent="0.25">
      <c r="A55" s="10"/>
      <c r="B55" s="109"/>
      <c r="C55" s="109"/>
      <c r="D55" s="109"/>
      <c r="E55" s="109"/>
      <c r="F55" s="109"/>
      <c r="G55" s="109"/>
      <c r="H55" s="109"/>
      <c r="I55" s="109"/>
      <c r="J55" s="109"/>
      <c r="K55" s="9"/>
    </row>
    <row r="56" spans="1:11" ht="15" customHeight="1" x14ac:dyDescent="0.25">
      <c r="B56" s="30"/>
      <c r="C56" s="31"/>
      <c r="D56" s="31"/>
      <c r="E56" s="31"/>
      <c r="F56" s="31"/>
      <c r="G56" s="31"/>
      <c r="H56" s="31"/>
      <c r="I56" s="31"/>
      <c r="J56" s="32"/>
    </row>
    <row r="57" spans="1:11" ht="15" customHeight="1" x14ac:dyDescent="0.25">
      <c r="B57" s="49" t="s">
        <v>214</v>
      </c>
      <c r="C57" s="50"/>
      <c r="D57" s="50"/>
      <c r="E57" s="50"/>
      <c r="F57" s="50"/>
      <c r="G57" s="50"/>
      <c r="H57" s="50"/>
      <c r="I57" s="50"/>
      <c r="J57" s="51"/>
    </row>
    <row r="58" spans="1:11" ht="15" customHeight="1" x14ac:dyDescent="0.25">
      <c r="C58" s="31"/>
      <c r="D58" s="31"/>
      <c r="E58" s="31"/>
      <c r="F58" s="31"/>
      <c r="G58" s="31"/>
      <c r="H58" s="31"/>
      <c r="I58" s="31"/>
      <c r="J58" s="32"/>
    </row>
    <row r="59" spans="1:11" ht="15" customHeight="1" x14ac:dyDescent="0.25">
      <c r="C59" s="31"/>
      <c r="D59" s="31"/>
      <c r="E59" s="31"/>
      <c r="F59" s="31"/>
      <c r="G59" s="31"/>
      <c r="H59" s="31"/>
      <c r="I59" s="31"/>
      <c r="J59" s="32"/>
    </row>
    <row r="60" spans="1:11" ht="15" customHeight="1" x14ac:dyDescent="0.25">
      <c r="B60" s="49" t="s">
        <v>632</v>
      </c>
      <c r="C60" s="50"/>
      <c r="D60" s="50"/>
      <c r="E60" s="50"/>
      <c r="F60" s="50"/>
      <c r="G60" s="50"/>
      <c r="H60" s="50"/>
      <c r="I60" s="50"/>
      <c r="J60" s="51"/>
    </row>
    <row r="61" spans="1:11" ht="15" customHeight="1" x14ac:dyDescent="0.25">
      <c r="B61" s="52"/>
      <c r="C61" s="53"/>
      <c r="D61" s="53"/>
      <c r="E61" s="53"/>
      <c r="F61" s="53"/>
      <c r="G61" s="53"/>
      <c r="H61" s="53"/>
      <c r="I61" s="53"/>
      <c r="J61" s="54"/>
    </row>
    <row r="62" spans="1:11" ht="15" customHeight="1" x14ac:dyDescent="0.25">
      <c r="B62" s="52"/>
      <c r="C62" s="53"/>
      <c r="D62" s="53"/>
      <c r="E62" s="53"/>
      <c r="F62" s="53"/>
      <c r="G62" s="53"/>
      <c r="H62" s="53"/>
      <c r="I62" s="53"/>
      <c r="J62" s="54"/>
    </row>
    <row r="63" spans="1:11" ht="15" customHeight="1" x14ac:dyDescent="0.25">
      <c r="B63" s="52"/>
      <c r="C63" s="53"/>
      <c r="D63" s="53"/>
      <c r="E63" s="53"/>
      <c r="F63" s="53"/>
      <c r="G63" s="53"/>
      <c r="H63" s="53"/>
      <c r="I63" s="53"/>
      <c r="J63" s="54"/>
    </row>
    <row r="64" spans="1:11" ht="15" customHeight="1" x14ac:dyDescent="0.25">
      <c r="B64" s="52"/>
      <c r="C64" s="53"/>
      <c r="D64" s="53"/>
      <c r="E64" s="53"/>
      <c r="F64" s="53"/>
      <c r="G64" s="53"/>
      <c r="H64" s="53"/>
      <c r="I64" s="53"/>
      <c r="J64" s="54"/>
    </row>
    <row r="65" spans="1:11" ht="15" customHeight="1" x14ac:dyDescent="0.25">
      <c r="A65" s="10"/>
      <c r="B65" s="55"/>
      <c r="C65" s="56"/>
      <c r="D65" s="56"/>
      <c r="E65" s="56"/>
      <c r="F65" s="56"/>
      <c r="G65" s="56"/>
      <c r="H65" s="56"/>
      <c r="I65" s="56"/>
      <c r="J65" s="57"/>
      <c r="K65" s="9"/>
    </row>
    <row r="66" spans="1:11" ht="15" customHeight="1" x14ac:dyDescent="0.25">
      <c r="A66" s="10"/>
      <c r="B66" s="58"/>
      <c r="C66" s="59"/>
      <c r="D66" s="59"/>
      <c r="E66" s="59"/>
      <c r="F66" s="59"/>
      <c r="G66" s="59"/>
      <c r="H66" s="59"/>
      <c r="I66" s="59"/>
      <c r="J66" s="60"/>
      <c r="K66" s="9"/>
    </row>
    <row r="67" spans="1:11" ht="15" customHeight="1" x14ac:dyDescent="0.25">
      <c r="A67" s="10"/>
      <c r="B67" s="58"/>
      <c r="C67" s="59"/>
      <c r="D67" s="59"/>
      <c r="E67" s="59"/>
      <c r="F67" s="59"/>
      <c r="G67" s="59"/>
      <c r="H67" s="59"/>
      <c r="I67" s="59"/>
      <c r="J67" s="60"/>
      <c r="K67" s="9"/>
    </row>
    <row r="68" spans="1:11" ht="15" customHeight="1" x14ac:dyDescent="0.25">
      <c r="A68" s="10"/>
      <c r="B68" s="58"/>
      <c r="C68" s="59"/>
      <c r="D68" s="59"/>
      <c r="E68" s="59"/>
      <c r="F68" s="59"/>
      <c r="G68" s="59"/>
      <c r="H68" s="59"/>
      <c r="I68" s="59"/>
      <c r="J68" s="60"/>
      <c r="K68" s="9"/>
    </row>
    <row r="69" spans="1:11" ht="15" customHeight="1" x14ac:dyDescent="0.25">
      <c r="A69" s="10"/>
      <c r="B69" s="58"/>
      <c r="C69" s="59"/>
      <c r="D69" s="59"/>
      <c r="E69" s="59"/>
      <c r="F69" s="59"/>
      <c r="G69" s="59"/>
      <c r="H69" s="59"/>
      <c r="I69" s="59"/>
      <c r="J69" s="60"/>
      <c r="K69" s="9"/>
    </row>
    <row r="70" spans="1:11" ht="15" customHeight="1" x14ac:dyDescent="0.25">
      <c r="A70" s="10"/>
      <c r="B70" s="58"/>
      <c r="C70" s="59"/>
      <c r="D70" s="59"/>
      <c r="E70" s="59"/>
      <c r="F70" s="59"/>
      <c r="G70" s="59"/>
      <c r="H70" s="59"/>
      <c r="I70" s="59"/>
      <c r="J70" s="60"/>
      <c r="K70" s="9"/>
    </row>
    <row r="71" spans="1:11" ht="15" customHeight="1" x14ac:dyDescent="0.25">
      <c r="A71" s="10"/>
      <c r="B71" s="58"/>
      <c r="C71" s="59"/>
      <c r="D71" s="59"/>
      <c r="E71" s="59"/>
      <c r="F71" s="59"/>
      <c r="G71" s="59"/>
      <c r="H71" s="59"/>
      <c r="I71" s="59"/>
      <c r="J71" s="60"/>
      <c r="K71" s="9"/>
    </row>
    <row r="72" spans="1:11" ht="15" customHeight="1" x14ac:dyDescent="0.25">
      <c r="A72" s="10"/>
      <c r="B72" s="61"/>
      <c r="C72" s="62"/>
      <c r="D72" s="62"/>
      <c r="E72" s="62"/>
      <c r="F72" s="62"/>
      <c r="G72" s="62"/>
      <c r="H72" s="62"/>
      <c r="I72" s="62"/>
      <c r="J72" s="63"/>
      <c r="K72" s="9"/>
    </row>
    <row r="73" spans="1:11" ht="15" customHeight="1" x14ac:dyDescent="0.25"/>
    <row r="74" spans="1:11" ht="15" customHeight="1" x14ac:dyDescent="0.25"/>
    <row r="75" spans="1:11" ht="15" customHeight="1" x14ac:dyDescent="0.25"/>
    <row r="76" spans="1:11" ht="15" customHeight="1" x14ac:dyDescent="0.25"/>
    <row r="77" spans="1:11" ht="15" customHeight="1" x14ac:dyDescent="0.25"/>
    <row r="78" spans="1:11" ht="15" customHeight="1" x14ac:dyDescent="0.25"/>
    <row r="79" spans="1:11" ht="15" customHeight="1" x14ac:dyDescent="0.25"/>
    <row r="80" spans="1:11" ht="15" customHeight="1" x14ac:dyDescent="0.25"/>
    <row r="81" ht="15" customHeight="1" x14ac:dyDescent="0.25"/>
    <row r="82" ht="15" customHeight="1" x14ac:dyDescent="0.25"/>
  </sheetData>
  <sheetProtection selectLockedCells="1"/>
  <mergeCells count="15">
    <mergeCell ref="B57:J57"/>
    <mergeCell ref="B60:J64"/>
    <mergeCell ref="B65:J72"/>
    <mergeCell ref="B2:J5"/>
    <mergeCell ref="B10:J11"/>
    <mergeCell ref="B8:G8"/>
    <mergeCell ref="B37:J41"/>
    <mergeCell ref="B33:J36"/>
    <mergeCell ref="B13:I13"/>
    <mergeCell ref="B15:J19"/>
    <mergeCell ref="B22:J23"/>
    <mergeCell ref="B26:J26"/>
    <mergeCell ref="B28:J30"/>
    <mergeCell ref="B44:J46"/>
    <mergeCell ref="B48:J55"/>
  </mergeCells>
  <pageMargins left="0.70866141732283472" right="0.70866141732283472" top="1.1811023622047245" bottom="1.5354330708661419" header="0.31496062992125984" footer="0.70866141732283472"/>
  <pageSetup orientation="portrait" r:id="rId1"/>
  <headerFooter>
    <oddHeader>&amp;L&amp;G&amp;C
Solución Guía Laboratorio 2
Tablas y Gráficos&amp;RPrograma de Matemática
Dirección de Formación General</oddHeader>
    <oddFooter>&amp;C&amp;P de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S46"/>
  <sheetViews>
    <sheetView showGridLines="0" zoomScaleNormal="100" workbookViewId="0">
      <selection activeCell="B2" sqref="B2:J3"/>
    </sheetView>
  </sheetViews>
  <sheetFormatPr baseColWidth="10" defaultColWidth="9.140625" defaultRowHeight="15" x14ac:dyDescent="0.25"/>
  <cols>
    <col min="1" max="1" width="4.7109375" style="2" customWidth="1"/>
    <col min="2" max="4" width="9.140625" style="2"/>
    <col min="5" max="5" width="13" style="2" customWidth="1"/>
    <col min="6" max="16384" width="9.140625" style="2"/>
  </cols>
  <sheetData>
    <row r="2" spans="2:16" ht="15" customHeight="1" x14ac:dyDescent="0.25">
      <c r="B2" s="66" t="s">
        <v>633</v>
      </c>
      <c r="C2" s="66"/>
      <c r="D2" s="66"/>
      <c r="E2" s="66"/>
      <c r="F2" s="66"/>
      <c r="G2" s="66"/>
      <c r="H2" s="66"/>
      <c r="I2" s="66"/>
      <c r="J2" s="66"/>
      <c r="K2" s="110"/>
    </row>
    <row r="3" spans="2:16" ht="38.25" customHeight="1" x14ac:dyDescent="0.25">
      <c r="B3" s="66"/>
      <c r="C3" s="66"/>
      <c r="D3" s="66"/>
      <c r="E3" s="66"/>
      <c r="F3" s="66"/>
      <c r="G3" s="66"/>
      <c r="H3" s="66"/>
      <c r="I3" s="66"/>
      <c r="J3" s="66"/>
      <c r="K3" s="110"/>
    </row>
    <row r="5" spans="2:16" x14ac:dyDescent="0.25">
      <c r="B5" s="19" t="s">
        <v>208</v>
      </c>
      <c r="C5" s="39"/>
      <c r="D5" s="39"/>
      <c r="E5" s="39"/>
      <c r="F5" s="39"/>
      <c r="G5" s="39"/>
      <c r="H5" s="39"/>
      <c r="I5" s="4"/>
      <c r="J5" s="3"/>
    </row>
    <row r="6" spans="2:16" x14ac:dyDescent="0.25">
      <c r="B6" s="40"/>
      <c r="C6" s="39"/>
      <c r="D6" s="39"/>
      <c r="E6" s="39"/>
      <c r="F6" s="39"/>
      <c r="G6" s="39"/>
      <c r="H6" s="39"/>
      <c r="I6" s="4"/>
      <c r="J6" s="3"/>
    </row>
    <row r="7" spans="2:16" x14ac:dyDescent="0.25">
      <c r="B7" s="40"/>
      <c r="C7" s="39"/>
      <c r="D7" s="39"/>
      <c r="E7" s="39"/>
      <c r="F7" s="39"/>
      <c r="G7" s="39"/>
      <c r="H7" s="39"/>
      <c r="I7" s="4"/>
      <c r="J7" s="3"/>
    </row>
    <row r="8" spans="2:16" ht="15.75" customHeight="1" x14ac:dyDescent="0.25">
      <c r="B8" s="49" t="s">
        <v>219</v>
      </c>
      <c r="C8" s="50"/>
      <c r="D8" s="50"/>
      <c r="E8" s="50"/>
      <c r="F8" s="50"/>
      <c r="G8" s="50"/>
      <c r="H8" s="50"/>
      <c r="I8" s="50"/>
      <c r="J8" s="51"/>
      <c r="K8" s="35"/>
    </row>
    <row r="9" spans="2:16" ht="15" customHeight="1" x14ac:dyDescent="0.25">
      <c r="B9" s="52"/>
      <c r="C9" s="53"/>
      <c r="D9" s="53"/>
      <c r="E9" s="53"/>
      <c r="F9" s="53"/>
      <c r="G9" s="53"/>
      <c r="H9" s="53"/>
      <c r="I9" s="53"/>
      <c r="J9" s="54"/>
      <c r="K9" s="35"/>
    </row>
    <row r="10" spans="2:16" x14ac:dyDescent="0.25">
      <c r="B10" s="97"/>
      <c r="C10" s="98"/>
      <c r="D10" s="98"/>
      <c r="E10" s="98"/>
      <c r="F10" s="98"/>
      <c r="G10" s="98"/>
      <c r="H10" s="98"/>
      <c r="I10" s="98"/>
      <c r="J10" s="99"/>
    </row>
    <row r="11" spans="2:16" x14ac:dyDescent="0.25">
      <c r="E11" s="5"/>
      <c r="F11" s="5"/>
      <c r="G11" s="5"/>
      <c r="P11" s="18"/>
    </row>
    <row r="12" spans="2:16" x14ac:dyDescent="0.25">
      <c r="D12" s="3"/>
      <c r="E12" s="20" t="s">
        <v>202</v>
      </c>
      <c r="F12" s="20" t="s">
        <v>217</v>
      </c>
      <c r="G12" s="20" t="s">
        <v>218</v>
      </c>
      <c r="H12" s="4"/>
      <c r="P12" s="18"/>
    </row>
    <row r="13" spans="2:16" x14ac:dyDescent="0.25">
      <c r="D13" s="3"/>
      <c r="E13" s="21" t="s">
        <v>203</v>
      </c>
      <c r="F13" s="1"/>
      <c r="G13" s="38"/>
      <c r="H13" s="4"/>
      <c r="P13" s="18"/>
    </row>
    <row r="14" spans="2:16" x14ac:dyDescent="0.25">
      <c r="D14" s="3"/>
      <c r="E14" s="21" t="s">
        <v>204</v>
      </c>
      <c r="F14" s="1"/>
      <c r="G14" s="38"/>
      <c r="H14" s="4"/>
    </row>
    <row r="15" spans="2:16" x14ac:dyDescent="0.25">
      <c r="D15" s="3"/>
      <c r="E15" s="21" t="s">
        <v>205</v>
      </c>
      <c r="F15" s="1"/>
      <c r="G15" s="38"/>
      <c r="H15" s="4"/>
    </row>
    <row r="16" spans="2:16" x14ac:dyDescent="0.25">
      <c r="D16" s="3"/>
      <c r="E16" s="21" t="s">
        <v>206</v>
      </c>
      <c r="F16" s="1"/>
      <c r="G16" s="38"/>
      <c r="H16" s="4"/>
    </row>
    <row r="17" spans="1:19" x14ac:dyDescent="0.25">
      <c r="D17" s="3"/>
      <c r="E17" s="21" t="s">
        <v>207</v>
      </c>
      <c r="F17" s="1"/>
      <c r="G17" s="38"/>
      <c r="H17" s="4"/>
    </row>
    <row r="18" spans="1:19" x14ac:dyDescent="0.25">
      <c r="E18" s="6"/>
      <c r="F18" s="6"/>
      <c r="G18" s="6"/>
    </row>
    <row r="19" spans="1:19" x14ac:dyDescent="0.25">
      <c r="A19" s="3"/>
      <c r="B19" s="111"/>
      <c r="C19" s="112"/>
      <c r="D19" s="112"/>
      <c r="E19" s="112"/>
      <c r="F19" s="112"/>
      <c r="G19" s="112"/>
      <c r="H19" s="112"/>
      <c r="I19" s="112"/>
      <c r="J19" s="113"/>
      <c r="K19" s="4"/>
    </row>
    <row r="20" spans="1:19" x14ac:dyDescent="0.25">
      <c r="A20" s="3"/>
      <c r="B20" s="114"/>
      <c r="C20" s="115"/>
      <c r="D20" s="115"/>
      <c r="E20" s="115"/>
      <c r="F20" s="115"/>
      <c r="G20" s="115"/>
      <c r="H20" s="115"/>
      <c r="I20" s="115"/>
      <c r="J20" s="116"/>
      <c r="K20" s="4"/>
    </row>
    <row r="21" spans="1:19" x14ac:dyDescent="0.25">
      <c r="A21" s="3"/>
      <c r="B21" s="117"/>
      <c r="C21" s="118"/>
      <c r="D21" s="118"/>
      <c r="E21" s="118"/>
      <c r="F21" s="118"/>
      <c r="G21" s="118"/>
      <c r="H21" s="118"/>
      <c r="I21" s="118"/>
      <c r="J21" s="119"/>
      <c r="K21" s="4"/>
    </row>
    <row r="22" spans="1:19" x14ac:dyDescent="0.25">
      <c r="B22" s="6"/>
      <c r="C22" s="6"/>
      <c r="D22" s="6"/>
      <c r="E22" s="6"/>
      <c r="F22" s="6"/>
      <c r="G22" s="6"/>
      <c r="H22" s="6"/>
      <c r="I22" s="6"/>
      <c r="J22" s="6"/>
    </row>
    <row r="23" spans="1:19" x14ac:dyDescent="0.25">
      <c r="C23" s="6"/>
      <c r="D23" s="6"/>
      <c r="E23" s="6"/>
      <c r="F23" s="6"/>
      <c r="G23" s="6"/>
      <c r="H23" s="6"/>
      <c r="I23" s="6"/>
      <c r="J23" s="6"/>
    </row>
    <row r="24" spans="1:19" ht="15.75" customHeight="1" x14ac:dyDescent="0.25">
      <c r="B24" s="49" t="s">
        <v>220</v>
      </c>
      <c r="C24" s="50"/>
      <c r="D24" s="50"/>
      <c r="E24" s="50"/>
      <c r="F24" s="50"/>
      <c r="G24" s="50"/>
      <c r="H24" s="50"/>
      <c r="I24" s="50"/>
      <c r="J24" s="51"/>
    </row>
    <row r="25" spans="1:19" ht="20.25" customHeight="1" x14ac:dyDescent="0.25">
      <c r="B25" s="52"/>
      <c r="C25" s="53"/>
      <c r="D25" s="53"/>
      <c r="E25" s="53"/>
      <c r="F25" s="53"/>
      <c r="G25" s="53"/>
      <c r="H25" s="53"/>
      <c r="I25" s="53"/>
      <c r="J25" s="54"/>
    </row>
    <row r="26" spans="1:19" x14ac:dyDescent="0.25">
      <c r="A26" s="3"/>
      <c r="B26" s="122"/>
      <c r="C26" s="123"/>
      <c r="D26" s="123"/>
      <c r="E26" s="123"/>
      <c r="F26" s="123"/>
      <c r="G26" s="123"/>
      <c r="H26" s="123"/>
      <c r="I26" s="123"/>
      <c r="J26" s="124"/>
      <c r="K26" s="4"/>
    </row>
    <row r="27" spans="1:19" x14ac:dyDescent="0.25">
      <c r="A27" s="3"/>
      <c r="B27" s="125"/>
      <c r="C27" s="126"/>
      <c r="D27" s="126"/>
      <c r="E27" s="126"/>
      <c r="F27" s="126"/>
      <c r="G27" s="126"/>
      <c r="H27" s="126"/>
      <c r="I27" s="126"/>
      <c r="J27" s="127"/>
      <c r="K27" s="4"/>
    </row>
    <row r="28" spans="1:19" x14ac:dyDescent="0.25">
      <c r="A28" s="3"/>
      <c r="B28" s="128"/>
      <c r="C28" s="129"/>
      <c r="D28" s="129"/>
      <c r="E28" s="129"/>
      <c r="F28" s="129"/>
      <c r="G28" s="129"/>
      <c r="H28" s="129"/>
      <c r="I28" s="129"/>
      <c r="J28" s="130"/>
      <c r="K28" s="4"/>
    </row>
    <row r="29" spans="1:19" x14ac:dyDescent="0.25">
      <c r="B29" s="6"/>
      <c r="C29" s="6"/>
      <c r="D29" s="6"/>
      <c r="E29" s="6"/>
      <c r="F29" s="6"/>
      <c r="G29" s="6"/>
      <c r="H29" s="6"/>
      <c r="I29" s="6"/>
      <c r="J29" s="6"/>
    </row>
    <row r="30" spans="1:19" ht="15.75" customHeight="1" x14ac:dyDescent="0.25">
      <c r="B30" s="49" t="s">
        <v>221</v>
      </c>
      <c r="C30" s="50"/>
      <c r="D30" s="50"/>
      <c r="E30" s="50"/>
      <c r="F30" s="50"/>
      <c r="G30" s="50"/>
      <c r="H30" s="50"/>
      <c r="I30" s="50"/>
      <c r="J30" s="50"/>
      <c r="L30" s="120"/>
      <c r="M30" s="120"/>
      <c r="N30" s="120"/>
      <c r="O30" s="120"/>
      <c r="P30" s="120"/>
      <c r="Q30" s="120"/>
      <c r="R30" s="120"/>
      <c r="S30" s="120"/>
    </row>
    <row r="31" spans="1:19" ht="20.25" customHeight="1" x14ac:dyDescent="0.25">
      <c r="B31" s="52"/>
      <c r="C31" s="53"/>
      <c r="D31" s="53"/>
      <c r="E31" s="53"/>
      <c r="F31" s="53"/>
      <c r="G31" s="53"/>
      <c r="H31" s="53"/>
      <c r="I31" s="53"/>
      <c r="J31" s="53"/>
      <c r="L31" s="121"/>
      <c r="M31" s="121"/>
      <c r="N31" s="121"/>
      <c r="O31" s="121"/>
      <c r="P31" s="121"/>
      <c r="Q31" s="121"/>
      <c r="R31" s="121"/>
      <c r="S31" s="121"/>
    </row>
    <row r="32" spans="1:19" ht="20.25" customHeight="1" x14ac:dyDescent="0.25">
      <c r="B32" s="52"/>
      <c r="C32" s="53"/>
      <c r="D32" s="53"/>
      <c r="E32" s="53"/>
      <c r="F32" s="53"/>
      <c r="G32" s="53"/>
      <c r="H32" s="53"/>
      <c r="I32" s="53"/>
      <c r="J32" s="53"/>
      <c r="K32" s="4"/>
      <c r="L32" s="33"/>
      <c r="M32" s="33"/>
      <c r="N32" s="33"/>
      <c r="O32" s="33"/>
      <c r="P32" s="33"/>
      <c r="Q32" s="33"/>
      <c r="R32" s="33"/>
      <c r="S32" s="33"/>
    </row>
    <row r="33" spans="1:19" ht="20.25" customHeight="1" x14ac:dyDescent="0.25">
      <c r="A33" s="3"/>
      <c r="B33" s="41"/>
      <c r="C33" s="41"/>
      <c r="D33" s="41"/>
      <c r="E33" s="41"/>
      <c r="F33" s="41"/>
      <c r="G33" s="41"/>
      <c r="H33" s="41"/>
      <c r="I33" s="41"/>
      <c r="J33" s="41"/>
      <c r="K33" s="4"/>
      <c r="L33" s="33"/>
      <c r="M33" s="33"/>
      <c r="N33" s="33"/>
      <c r="O33" s="33"/>
      <c r="P33" s="33"/>
      <c r="Q33" s="33"/>
      <c r="R33" s="33"/>
      <c r="S33" s="33"/>
    </row>
    <row r="34" spans="1:19" ht="20.25" customHeight="1" x14ac:dyDescent="0.25">
      <c r="A34" s="3"/>
      <c r="B34" s="131"/>
      <c r="C34" s="132"/>
      <c r="D34" s="132"/>
      <c r="E34" s="132"/>
      <c r="F34" s="132"/>
      <c r="G34" s="132"/>
      <c r="H34" s="132"/>
      <c r="I34" s="132"/>
      <c r="J34" s="133"/>
      <c r="K34" s="4"/>
      <c r="L34" s="33"/>
      <c r="M34" s="33"/>
      <c r="N34" s="33"/>
      <c r="O34" s="33"/>
      <c r="P34" s="33"/>
      <c r="Q34" s="33"/>
      <c r="R34" s="33"/>
      <c r="S34" s="33"/>
    </row>
    <row r="35" spans="1:19" ht="20.25" customHeight="1" x14ac:dyDescent="0.25">
      <c r="A35" s="3"/>
      <c r="B35" s="134"/>
      <c r="C35" s="135"/>
      <c r="D35" s="135"/>
      <c r="E35" s="135"/>
      <c r="F35" s="135"/>
      <c r="G35" s="135"/>
      <c r="H35" s="135"/>
      <c r="I35" s="135"/>
      <c r="J35" s="136"/>
      <c r="K35" s="4"/>
      <c r="L35" s="33"/>
      <c r="M35" s="33"/>
      <c r="N35" s="33"/>
      <c r="O35" s="33"/>
      <c r="P35" s="33"/>
      <c r="Q35" s="33"/>
      <c r="R35" s="33"/>
      <c r="S35" s="33"/>
    </row>
    <row r="36" spans="1:19" ht="20.25" customHeight="1" x14ac:dyDescent="0.25">
      <c r="A36" s="3"/>
      <c r="B36" s="134"/>
      <c r="C36" s="135"/>
      <c r="D36" s="135"/>
      <c r="E36" s="135"/>
      <c r="F36" s="135"/>
      <c r="G36" s="135"/>
      <c r="H36" s="135"/>
      <c r="I36" s="135"/>
      <c r="J36" s="136"/>
      <c r="K36" s="4"/>
      <c r="L36" s="33"/>
      <c r="M36" s="33"/>
      <c r="N36" s="33"/>
      <c r="O36" s="33"/>
      <c r="P36" s="33"/>
      <c r="Q36" s="33"/>
      <c r="R36" s="33"/>
      <c r="S36" s="33"/>
    </row>
    <row r="37" spans="1:19" x14ac:dyDescent="0.25">
      <c r="A37" s="3"/>
      <c r="B37" s="134"/>
      <c r="C37" s="135"/>
      <c r="D37" s="135"/>
      <c r="E37" s="135"/>
      <c r="F37" s="135"/>
      <c r="G37" s="135"/>
      <c r="H37" s="135"/>
      <c r="I37" s="135"/>
      <c r="J37" s="136"/>
      <c r="K37" s="4"/>
    </row>
    <row r="38" spans="1:19" x14ac:dyDescent="0.25">
      <c r="A38" s="3"/>
      <c r="B38" s="134"/>
      <c r="C38" s="135"/>
      <c r="D38" s="135"/>
      <c r="E38" s="135"/>
      <c r="F38" s="135"/>
      <c r="G38" s="135"/>
      <c r="H38" s="135"/>
      <c r="I38" s="135"/>
      <c r="J38" s="136"/>
      <c r="K38" s="4"/>
    </row>
    <row r="39" spans="1:19" x14ac:dyDescent="0.25">
      <c r="A39" s="3"/>
      <c r="B39" s="134"/>
      <c r="C39" s="135"/>
      <c r="D39" s="135"/>
      <c r="E39" s="135"/>
      <c r="F39" s="135"/>
      <c r="G39" s="135"/>
      <c r="H39" s="135"/>
      <c r="I39" s="135"/>
      <c r="J39" s="136"/>
      <c r="K39" s="4"/>
    </row>
    <row r="40" spans="1:19" x14ac:dyDescent="0.25">
      <c r="A40" s="3"/>
      <c r="B40" s="134"/>
      <c r="C40" s="135"/>
      <c r="D40" s="135"/>
      <c r="E40" s="135"/>
      <c r="F40" s="135"/>
      <c r="G40" s="135"/>
      <c r="H40" s="135"/>
      <c r="I40" s="135"/>
      <c r="J40" s="136"/>
      <c r="K40" s="4"/>
    </row>
    <row r="41" spans="1:19" ht="15.75" customHeight="1" x14ac:dyDescent="0.25">
      <c r="A41" s="3"/>
      <c r="B41" s="134"/>
      <c r="C41" s="135"/>
      <c r="D41" s="135"/>
      <c r="E41" s="135"/>
      <c r="F41" s="135"/>
      <c r="G41" s="135"/>
      <c r="H41" s="135"/>
      <c r="I41" s="135"/>
      <c r="J41" s="136"/>
      <c r="K41" s="4"/>
      <c r="L41" s="120"/>
      <c r="M41" s="120"/>
      <c r="N41" s="120"/>
      <c r="O41" s="120"/>
      <c r="P41" s="120"/>
      <c r="Q41" s="120"/>
      <c r="R41" s="120"/>
      <c r="S41" s="120"/>
    </row>
    <row r="42" spans="1:19" ht="20.25" customHeight="1" x14ac:dyDescent="0.25">
      <c r="A42" s="3"/>
      <c r="B42" s="134"/>
      <c r="C42" s="135"/>
      <c r="D42" s="135"/>
      <c r="E42" s="135"/>
      <c r="F42" s="135"/>
      <c r="G42" s="135"/>
      <c r="H42" s="135"/>
      <c r="I42" s="135"/>
      <c r="J42" s="136"/>
      <c r="K42" s="4"/>
      <c r="L42" s="121"/>
      <c r="M42" s="121"/>
      <c r="N42" s="121"/>
      <c r="O42" s="121"/>
      <c r="P42" s="121"/>
      <c r="Q42" s="121"/>
      <c r="R42" s="121"/>
      <c r="S42" s="121"/>
    </row>
    <row r="43" spans="1:19" x14ac:dyDescent="0.25">
      <c r="A43" s="3"/>
      <c r="B43" s="134"/>
      <c r="C43" s="135"/>
      <c r="D43" s="135"/>
      <c r="E43" s="135"/>
      <c r="F43" s="135"/>
      <c r="G43" s="135"/>
      <c r="H43" s="135"/>
      <c r="I43" s="135"/>
      <c r="J43" s="136"/>
      <c r="K43" s="4"/>
    </row>
    <row r="44" spans="1:19" x14ac:dyDescent="0.25">
      <c r="A44" s="3"/>
      <c r="B44" s="134"/>
      <c r="C44" s="135"/>
      <c r="D44" s="135"/>
      <c r="E44" s="135"/>
      <c r="F44" s="135"/>
      <c r="G44" s="135"/>
      <c r="H44" s="135"/>
      <c r="I44" s="135"/>
      <c r="J44" s="136"/>
      <c r="K44" s="4"/>
    </row>
    <row r="45" spans="1:19" x14ac:dyDescent="0.25">
      <c r="A45" s="3"/>
      <c r="B45" s="137"/>
      <c r="C45" s="138"/>
      <c r="D45" s="138"/>
      <c r="E45" s="138"/>
      <c r="F45" s="138"/>
      <c r="G45" s="138"/>
      <c r="H45" s="138"/>
      <c r="I45" s="138"/>
      <c r="J45" s="139"/>
      <c r="K45" s="4"/>
    </row>
    <row r="46" spans="1:19" x14ac:dyDescent="0.25">
      <c r="B46" s="6"/>
      <c r="C46" s="6"/>
      <c r="D46" s="6"/>
      <c r="E46" s="6"/>
      <c r="F46" s="6"/>
      <c r="G46" s="6"/>
      <c r="H46" s="6"/>
      <c r="I46" s="6"/>
      <c r="J46" s="6"/>
    </row>
  </sheetData>
  <mergeCells count="10">
    <mergeCell ref="K2:K3"/>
    <mergeCell ref="B19:J21"/>
    <mergeCell ref="B8:J10"/>
    <mergeCell ref="L30:S31"/>
    <mergeCell ref="L41:S42"/>
    <mergeCell ref="B24:J25"/>
    <mergeCell ref="B26:J28"/>
    <mergeCell ref="B30:J32"/>
    <mergeCell ref="B34:J45"/>
    <mergeCell ref="B2:J3"/>
  </mergeCells>
  <hyperlinks>
    <hyperlink ref="B5" r:id="rId1" xr:uid="{00000000-0004-0000-0100-000000000000}"/>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K37"/>
  <sheetViews>
    <sheetView showGridLines="0" tabSelected="1" topLeftCell="A13" zoomScaleNormal="100" workbookViewId="0">
      <selection activeCell="B30" sqref="B30:J37"/>
    </sheetView>
  </sheetViews>
  <sheetFormatPr baseColWidth="10" defaultRowHeight="15" x14ac:dyDescent="0.25"/>
  <cols>
    <col min="1" max="1" width="4.7109375" customWidth="1"/>
  </cols>
  <sheetData>
    <row r="2" spans="1:11" s="42" customFormat="1" ht="15.75" customHeight="1" x14ac:dyDescent="0.25">
      <c r="B2" s="150" t="s">
        <v>626</v>
      </c>
      <c r="C2" s="151"/>
      <c r="D2" s="151"/>
      <c r="E2" s="151"/>
      <c r="F2" s="151"/>
      <c r="G2" s="151"/>
      <c r="H2" s="151"/>
      <c r="I2" s="151"/>
      <c r="J2" s="152"/>
    </row>
    <row r="3" spans="1:11" s="42" customFormat="1" ht="15.75" x14ac:dyDescent="0.25">
      <c r="B3" s="153"/>
      <c r="C3" s="154"/>
      <c r="D3" s="154"/>
      <c r="E3" s="154"/>
      <c r="F3" s="154"/>
      <c r="G3" s="154"/>
      <c r="H3" s="154"/>
      <c r="I3" s="154"/>
      <c r="J3" s="155"/>
    </row>
    <row r="4" spans="1:11" s="42" customFormat="1" ht="15.75" x14ac:dyDescent="0.25">
      <c r="B4" s="153"/>
      <c r="C4" s="154"/>
      <c r="D4" s="154"/>
      <c r="E4" s="154"/>
      <c r="F4" s="154"/>
      <c r="G4" s="154"/>
      <c r="H4" s="154"/>
      <c r="I4" s="154"/>
      <c r="J4" s="155"/>
    </row>
    <row r="5" spans="1:11" s="42" customFormat="1" ht="18.75" x14ac:dyDescent="0.25">
      <c r="B5" s="44"/>
      <c r="C5" s="44"/>
      <c r="D5" s="44"/>
      <c r="E5" s="44"/>
      <c r="F5" s="44"/>
      <c r="G5" s="44"/>
      <c r="H5" s="44"/>
      <c r="I5" s="44"/>
      <c r="J5" s="44"/>
    </row>
    <row r="6" spans="1:11" s="42" customFormat="1" ht="18.75" x14ac:dyDescent="0.25">
      <c r="B6" s="48" t="s">
        <v>627</v>
      </c>
      <c r="C6" s="44"/>
      <c r="D6" s="44"/>
      <c r="E6" s="44"/>
      <c r="F6" s="44"/>
      <c r="G6" s="44"/>
      <c r="H6" s="44"/>
      <c r="I6" s="44"/>
      <c r="J6" s="44"/>
    </row>
    <row r="7" spans="1:11" s="43" customFormat="1" ht="18.75" x14ac:dyDescent="0.25">
      <c r="B7" s="44"/>
      <c r="C7" s="44"/>
      <c r="D7" s="44"/>
      <c r="E7" s="44"/>
      <c r="F7" s="44"/>
      <c r="G7" s="44"/>
      <c r="H7" s="44"/>
      <c r="I7" s="44"/>
      <c r="J7" s="44"/>
    </row>
    <row r="8" spans="1:11" s="42" customFormat="1" ht="15.75" customHeight="1" x14ac:dyDescent="0.25">
      <c r="B8" s="156" t="s">
        <v>634</v>
      </c>
      <c r="C8" s="156"/>
      <c r="D8" s="156"/>
      <c r="E8" s="156"/>
      <c r="F8" s="156"/>
      <c r="G8" s="156"/>
      <c r="H8" s="156"/>
      <c r="I8" s="156"/>
      <c r="J8" s="156"/>
    </row>
    <row r="9" spans="1:11" s="42" customFormat="1" ht="15.75" x14ac:dyDescent="0.25">
      <c r="B9" s="156"/>
      <c r="C9" s="156"/>
      <c r="D9" s="156"/>
      <c r="E9" s="156"/>
      <c r="F9" s="156"/>
      <c r="G9" s="156"/>
      <c r="H9" s="156"/>
      <c r="I9" s="156"/>
      <c r="J9" s="156"/>
    </row>
    <row r="10" spans="1:11" s="42" customFormat="1" ht="15.75" x14ac:dyDescent="0.25">
      <c r="B10" s="156"/>
      <c r="C10" s="156"/>
      <c r="D10" s="156"/>
      <c r="E10" s="156"/>
      <c r="F10" s="156"/>
      <c r="G10" s="156"/>
      <c r="H10" s="156"/>
      <c r="I10" s="156"/>
      <c r="J10" s="156"/>
    </row>
    <row r="11" spans="1:11" s="42" customFormat="1" ht="15.75" x14ac:dyDescent="0.25">
      <c r="B11" s="45"/>
      <c r="C11" s="45"/>
      <c r="D11" s="45"/>
      <c r="E11" s="45"/>
      <c r="F11" s="45"/>
      <c r="G11" s="45"/>
      <c r="H11" s="45"/>
      <c r="I11" s="45"/>
      <c r="J11" s="45"/>
    </row>
    <row r="12" spans="1:11" s="42" customFormat="1" ht="15.75" x14ac:dyDescent="0.25">
      <c r="B12" s="45"/>
      <c r="C12" s="45"/>
      <c r="D12" s="45"/>
      <c r="E12" s="45"/>
      <c r="F12" s="45"/>
      <c r="G12" s="45"/>
      <c r="H12" s="45"/>
      <c r="I12" s="45"/>
      <c r="J12" s="45"/>
    </row>
    <row r="13" spans="1:11" s="42" customFormat="1" ht="15.75" x14ac:dyDescent="0.25">
      <c r="A13" s="46"/>
      <c r="B13" s="149" t="s">
        <v>630</v>
      </c>
      <c r="C13" s="149"/>
      <c r="D13" s="149"/>
      <c r="E13" s="149"/>
      <c r="F13" s="149"/>
      <c r="G13" s="149"/>
      <c r="H13" s="149"/>
      <c r="I13" s="149"/>
      <c r="J13" s="149"/>
      <c r="K13" s="46"/>
    </row>
    <row r="14" spans="1:11" s="42" customFormat="1" ht="15.75" x14ac:dyDescent="0.25">
      <c r="A14" s="46"/>
      <c r="B14" s="149"/>
      <c r="C14" s="149"/>
      <c r="D14" s="149"/>
      <c r="E14" s="149"/>
      <c r="F14" s="149"/>
      <c r="G14" s="149"/>
      <c r="H14" s="149"/>
      <c r="I14" s="149"/>
      <c r="J14" s="149"/>
      <c r="K14" s="46"/>
    </row>
    <row r="15" spans="1:11" s="42" customFormat="1" ht="15.75" x14ac:dyDescent="0.25">
      <c r="A15" s="46"/>
      <c r="B15" s="47"/>
      <c r="C15" s="47"/>
      <c r="D15" s="47"/>
      <c r="E15" s="47"/>
      <c r="F15" s="47"/>
      <c r="G15" s="47"/>
      <c r="H15" s="47"/>
      <c r="I15" s="47"/>
      <c r="J15" s="47"/>
      <c r="K15" s="46"/>
    </row>
    <row r="16" spans="1:11" s="42" customFormat="1" ht="15.75" x14ac:dyDescent="0.25">
      <c r="B16" s="157" t="s">
        <v>628</v>
      </c>
      <c r="C16" s="158"/>
      <c r="D16" s="158"/>
      <c r="E16" s="158"/>
      <c r="F16" s="158"/>
      <c r="G16" s="158"/>
      <c r="H16" s="158"/>
      <c r="I16" s="158"/>
      <c r="J16" s="159"/>
    </row>
    <row r="17" spans="2:10" s="42" customFormat="1" ht="15.75" x14ac:dyDescent="0.25">
      <c r="B17" s="140"/>
      <c r="C17" s="141"/>
      <c r="D17" s="141"/>
      <c r="E17" s="141"/>
      <c r="F17" s="141"/>
      <c r="G17" s="141"/>
      <c r="H17" s="141"/>
      <c r="I17" s="141"/>
      <c r="J17" s="142"/>
    </row>
    <row r="18" spans="2:10" s="42" customFormat="1" ht="15.75" x14ac:dyDescent="0.25">
      <c r="B18" s="143"/>
      <c r="C18" s="144"/>
      <c r="D18" s="144"/>
      <c r="E18" s="144"/>
      <c r="F18" s="144"/>
      <c r="G18" s="144"/>
      <c r="H18" s="144"/>
      <c r="I18" s="144"/>
      <c r="J18" s="145"/>
    </row>
    <row r="19" spans="2:10" s="42" customFormat="1" ht="15.75" customHeight="1" x14ac:dyDescent="0.25">
      <c r="B19" s="143"/>
      <c r="C19" s="144"/>
      <c r="D19" s="144"/>
      <c r="E19" s="144"/>
      <c r="F19" s="144"/>
      <c r="G19" s="144"/>
      <c r="H19" s="144"/>
      <c r="I19" s="144"/>
      <c r="J19" s="145"/>
    </row>
    <row r="20" spans="2:10" s="42" customFormat="1" ht="15.75" x14ac:dyDescent="0.25">
      <c r="B20" s="146"/>
      <c r="C20" s="147"/>
      <c r="D20" s="147"/>
      <c r="E20" s="147"/>
      <c r="F20" s="147"/>
      <c r="G20" s="147"/>
      <c r="H20" s="147"/>
      <c r="I20" s="147"/>
      <c r="J20" s="148"/>
    </row>
    <row r="21" spans="2:10" s="42" customFormat="1" ht="15.75" x14ac:dyDescent="0.25"/>
    <row r="22" spans="2:10" s="42" customFormat="1" ht="15.75" customHeight="1" x14ac:dyDescent="0.25">
      <c r="B22" s="157" t="s">
        <v>629</v>
      </c>
      <c r="C22" s="158"/>
      <c r="D22" s="158"/>
      <c r="E22" s="158"/>
      <c r="F22" s="158"/>
      <c r="G22" s="158"/>
      <c r="H22" s="158"/>
      <c r="I22" s="158"/>
      <c r="J22" s="159"/>
    </row>
    <row r="23" spans="2:10" s="42" customFormat="1" ht="15.75" x14ac:dyDescent="0.25">
      <c r="B23" s="140" t="s">
        <v>650</v>
      </c>
      <c r="C23" s="141"/>
      <c r="D23" s="141"/>
      <c r="E23" s="141"/>
      <c r="F23" s="141"/>
      <c r="G23" s="141"/>
      <c r="H23" s="141"/>
      <c r="I23" s="141"/>
      <c r="J23" s="142"/>
    </row>
    <row r="24" spans="2:10" x14ac:dyDescent="0.25">
      <c r="B24" s="143"/>
      <c r="C24" s="144"/>
      <c r="D24" s="144"/>
      <c r="E24" s="144"/>
      <c r="F24" s="144"/>
      <c r="G24" s="144"/>
      <c r="H24" s="144"/>
      <c r="I24" s="144"/>
      <c r="J24" s="145"/>
    </row>
    <row r="25" spans="2:10" x14ac:dyDescent="0.25">
      <c r="B25" s="143"/>
      <c r="C25" s="144"/>
      <c r="D25" s="144"/>
      <c r="E25" s="144"/>
      <c r="F25" s="144"/>
      <c r="G25" s="144"/>
      <c r="H25" s="144"/>
      <c r="I25" s="144"/>
      <c r="J25" s="145"/>
    </row>
    <row r="26" spans="2:10" x14ac:dyDescent="0.25">
      <c r="B26" s="146"/>
      <c r="C26" s="147"/>
      <c r="D26" s="147"/>
      <c r="E26" s="147"/>
      <c r="F26" s="147"/>
      <c r="G26" s="147"/>
      <c r="H26" s="147"/>
      <c r="I26" s="147"/>
      <c r="J26" s="148"/>
    </row>
    <row r="28" spans="2:10" x14ac:dyDescent="0.25">
      <c r="B28" s="149" t="s">
        <v>631</v>
      </c>
      <c r="C28" s="149"/>
      <c r="D28" s="149"/>
      <c r="E28" s="149"/>
      <c r="F28" s="149"/>
      <c r="G28" s="149"/>
      <c r="H28" s="149"/>
      <c r="I28" s="149"/>
      <c r="J28" s="149"/>
    </row>
    <row r="29" spans="2:10" x14ac:dyDescent="0.25">
      <c r="B29" s="149"/>
      <c r="C29" s="149"/>
      <c r="D29" s="149"/>
      <c r="E29" s="149"/>
      <c r="F29" s="149"/>
      <c r="G29" s="149"/>
      <c r="H29" s="149"/>
      <c r="I29" s="149"/>
      <c r="J29" s="149"/>
    </row>
    <row r="30" spans="2:10" x14ac:dyDescent="0.25">
      <c r="B30" s="122"/>
      <c r="C30" s="123"/>
      <c r="D30" s="123"/>
      <c r="E30" s="123"/>
      <c r="F30" s="123"/>
      <c r="G30" s="123"/>
      <c r="H30" s="123"/>
      <c r="I30" s="123"/>
      <c r="J30" s="124"/>
    </row>
    <row r="31" spans="2:10" x14ac:dyDescent="0.25">
      <c r="B31" s="125"/>
      <c r="C31" s="126"/>
      <c r="D31" s="126"/>
      <c r="E31" s="126"/>
      <c r="F31" s="126"/>
      <c r="G31" s="126"/>
      <c r="H31" s="126"/>
      <c r="I31" s="126"/>
      <c r="J31" s="127"/>
    </row>
    <row r="32" spans="2:10" x14ac:dyDescent="0.25">
      <c r="B32" s="125"/>
      <c r="C32" s="126"/>
      <c r="D32" s="126"/>
      <c r="E32" s="126"/>
      <c r="F32" s="126"/>
      <c r="G32" s="126"/>
      <c r="H32" s="126"/>
      <c r="I32" s="126"/>
      <c r="J32" s="127"/>
    </row>
    <row r="33" spans="2:10" x14ac:dyDescent="0.25">
      <c r="B33" s="125"/>
      <c r="C33" s="126"/>
      <c r="D33" s="126"/>
      <c r="E33" s="126"/>
      <c r="F33" s="126"/>
      <c r="G33" s="126"/>
      <c r="H33" s="126"/>
      <c r="I33" s="126"/>
      <c r="J33" s="127"/>
    </row>
    <row r="34" spans="2:10" x14ac:dyDescent="0.25">
      <c r="B34" s="125"/>
      <c r="C34" s="126"/>
      <c r="D34" s="126"/>
      <c r="E34" s="126"/>
      <c r="F34" s="126"/>
      <c r="G34" s="126"/>
      <c r="H34" s="126"/>
      <c r="I34" s="126"/>
      <c r="J34" s="127"/>
    </row>
    <row r="35" spans="2:10" x14ac:dyDescent="0.25">
      <c r="B35" s="125"/>
      <c r="C35" s="126"/>
      <c r="D35" s="126"/>
      <c r="E35" s="126"/>
      <c r="F35" s="126"/>
      <c r="G35" s="126"/>
      <c r="H35" s="126"/>
      <c r="I35" s="126"/>
      <c r="J35" s="127"/>
    </row>
    <row r="36" spans="2:10" x14ac:dyDescent="0.25">
      <c r="B36" s="125"/>
      <c r="C36" s="126"/>
      <c r="D36" s="126"/>
      <c r="E36" s="126"/>
      <c r="F36" s="126"/>
      <c r="G36" s="126"/>
      <c r="H36" s="126"/>
      <c r="I36" s="126"/>
      <c r="J36" s="127"/>
    </row>
    <row r="37" spans="2:10" x14ac:dyDescent="0.25">
      <c r="B37" s="128"/>
      <c r="C37" s="129"/>
      <c r="D37" s="129"/>
      <c r="E37" s="129"/>
      <c r="F37" s="129"/>
      <c r="G37" s="129"/>
      <c r="H37" s="129"/>
      <c r="I37" s="129"/>
      <c r="J37" s="130"/>
    </row>
  </sheetData>
  <mergeCells count="9">
    <mergeCell ref="B23:J26"/>
    <mergeCell ref="B17:J20"/>
    <mergeCell ref="B28:J29"/>
    <mergeCell ref="B30:J37"/>
    <mergeCell ref="B2:J4"/>
    <mergeCell ref="B8:J10"/>
    <mergeCell ref="B13:J14"/>
    <mergeCell ref="B16:J16"/>
    <mergeCell ref="B22:J22"/>
  </mergeCells>
  <hyperlinks>
    <hyperlink ref="B6" r:id="rId1" location="/bases" display="http://informacionestadistica.agenciaeducacion.cl/ - /bases" xr:uid="{00000000-0004-0000-0200-00000000000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A1:F195"/>
  <sheetViews>
    <sheetView zoomScaleNormal="100" workbookViewId="0">
      <selection activeCell="G18" sqref="G18"/>
    </sheetView>
  </sheetViews>
  <sheetFormatPr baseColWidth="10" defaultRowHeight="15" x14ac:dyDescent="0.25"/>
  <cols>
    <col min="1" max="1" width="19.42578125" style="12" bestFit="1" customWidth="1"/>
    <col min="2" max="3" width="22" style="12" customWidth="1"/>
    <col min="4" max="4" width="12.42578125" style="12" bestFit="1" customWidth="1"/>
    <col min="5" max="5" width="12.42578125" style="12" customWidth="1"/>
    <col min="6" max="16384" width="11.42578125" style="2"/>
  </cols>
  <sheetData>
    <row r="1" spans="1:6" ht="30" x14ac:dyDescent="0.25">
      <c r="A1" s="15" t="s">
        <v>97</v>
      </c>
      <c r="B1" s="15" t="s">
        <v>98</v>
      </c>
      <c r="C1" s="37" t="s">
        <v>173</v>
      </c>
      <c r="D1" s="15" t="s">
        <v>99</v>
      </c>
      <c r="E1" s="15"/>
    </row>
    <row r="2" spans="1:6" x14ac:dyDescent="0.25">
      <c r="A2" s="1" t="s">
        <v>157</v>
      </c>
      <c r="B2" s="14">
        <v>1311</v>
      </c>
      <c r="C2" s="14">
        <v>1100</v>
      </c>
      <c r="D2" s="1" t="s">
        <v>171</v>
      </c>
      <c r="E2" s="1"/>
      <c r="F2" s="4"/>
    </row>
    <row r="3" spans="1:6" x14ac:dyDescent="0.25">
      <c r="A3" s="1" t="s">
        <v>166</v>
      </c>
      <c r="B3" s="14">
        <v>1384</v>
      </c>
      <c r="C3" s="1">
        <v>800</v>
      </c>
      <c r="D3" s="1" t="s">
        <v>171</v>
      </c>
      <c r="E3" s="1"/>
      <c r="F3" s="4"/>
    </row>
    <row r="4" spans="1:6" x14ac:dyDescent="0.25">
      <c r="A4" s="1" t="s">
        <v>158</v>
      </c>
      <c r="B4" s="14">
        <v>2169</v>
      </c>
      <c r="C4" s="1">
        <v>700</v>
      </c>
      <c r="D4" s="1" t="s">
        <v>171</v>
      </c>
      <c r="E4" s="1"/>
      <c r="F4" s="4"/>
    </row>
    <row r="5" spans="1:6" x14ac:dyDescent="0.25">
      <c r="A5" s="1" t="s">
        <v>108</v>
      </c>
      <c r="B5" s="14">
        <v>2932</v>
      </c>
      <c r="C5" s="14">
        <v>2862</v>
      </c>
      <c r="D5" s="1" t="s">
        <v>174</v>
      </c>
      <c r="E5" s="1"/>
      <c r="F5" s="4"/>
    </row>
    <row r="6" spans="1:6" x14ac:dyDescent="0.25">
      <c r="A6" s="1" t="s">
        <v>80</v>
      </c>
      <c r="B6" s="14">
        <v>3687</v>
      </c>
      <c r="C6" s="14">
        <v>1217</v>
      </c>
      <c r="D6" s="1" t="s">
        <v>176</v>
      </c>
      <c r="E6" s="1"/>
      <c r="F6" s="4"/>
    </row>
    <row r="7" spans="1:6" x14ac:dyDescent="0.25">
      <c r="A7" s="1" t="s">
        <v>122</v>
      </c>
      <c r="B7" s="14">
        <v>5241</v>
      </c>
      <c r="C7" s="14">
        <v>2862</v>
      </c>
      <c r="D7" s="1" t="s">
        <v>174</v>
      </c>
      <c r="E7" s="1"/>
      <c r="F7" s="4"/>
    </row>
    <row r="8" spans="1:6" x14ac:dyDescent="0.25">
      <c r="A8" s="1" t="s">
        <v>201</v>
      </c>
      <c r="B8" s="14">
        <v>7237</v>
      </c>
      <c r="C8" s="14">
        <v>1540</v>
      </c>
      <c r="D8" s="1" t="s">
        <v>174</v>
      </c>
      <c r="E8" s="1"/>
      <c r="F8" s="4"/>
    </row>
    <row r="9" spans="1:6" x14ac:dyDescent="0.25">
      <c r="A9" s="1" t="s">
        <v>156</v>
      </c>
      <c r="B9" s="14">
        <v>9322</v>
      </c>
      <c r="C9" s="1">
        <v>300</v>
      </c>
      <c r="D9" s="1" t="s">
        <v>171</v>
      </c>
      <c r="E9" s="1"/>
      <c r="F9" s="4"/>
    </row>
    <row r="10" spans="1:6" x14ac:dyDescent="0.25">
      <c r="A10" s="1" t="s">
        <v>168</v>
      </c>
      <c r="B10" s="14">
        <v>10544</v>
      </c>
      <c r="C10" s="14">
        <v>4300</v>
      </c>
      <c r="D10" s="1" t="s">
        <v>171</v>
      </c>
      <c r="E10" s="1"/>
      <c r="F10" s="4"/>
    </row>
    <row r="11" spans="1:6" x14ac:dyDescent="0.25">
      <c r="A11" s="1" t="s">
        <v>150</v>
      </c>
      <c r="B11" s="14">
        <v>11124</v>
      </c>
      <c r="C11" s="14">
        <v>6000</v>
      </c>
      <c r="D11" s="1" t="s">
        <v>171</v>
      </c>
      <c r="E11" s="1"/>
      <c r="F11" s="4"/>
    </row>
    <row r="12" spans="1:6" x14ac:dyDescent="0.25">
      <c r="A12" s="1" t="s">
        <v>170</v>
      </c>
      <c r="B12" s="14">
        <v>15398</v>
      </c>
      <c r="C12" s="14">
        <v>1300</v>
      </c>
      <c r="D12" s="1" t="s">
        <v>171</v>
      </c>
      <c r="E12" s="1"/>
      <c r="F12" s="4"/>
    </row>
    <row r="13" spans="1:6" x14ac:dyDescent="0.25">
      <c r="A13" s="1" t="s">
        <v>115</v>
      </c>
      <c r="B13" s="14">
        <v>16418</v>
      </c>
      <c r="C13" s="14">
        <v>11557</v>
      </c>
      <c r="D13" s="1" t="s">
        <v>174</v>
      </c>
      <c r="E13" s="1"/>
      <c r="F13" s="4"/>
    </row>
    <row r="14" spans="1:6" x14ac:dyDescent="0.25">
      <c r="A14" s="1" t="s">
        <v>161</v>
      </c>
      <c r="B14" s="14">
        <v>20956</v>
      </c>
      <c r="C14" s="14">
        <v>5400</v>
      </c>
      <c r="D14" s="1" t="s">
        <v>171</v>
      </c>
      <c r="E14" s="1"/>
      <c r="F14" s="4"/>
    </row>
    <row r="15" spans="1:6" x14ac:dyDescent="0.25">
      <c r="A15" s="1" t="s">
        <v>172</v>
      </c>
      <c r="B15" s="14">
        <v>22303</v>
      </c>
      <c r="C15" s="14">
        <v>20956</v>
      </c>
      <c r="D15" s="1" t="s">
        <v>174</v>
      </c>
      <c r="E15" s="1"/>
      <c r="F15" s="4"/>
    </row>
    <row r="16" spans="1:6" x14ac:dyDescent="0.25">
      <c r="A16" s="1" t="s">
        <v>200</v>
      </c>
      <c r="B16" s="14">
        <v>33454</v>
      </c>
      <c r="C16" s="14">
        <v>14620</v>
      </c>
      <c r="D16" s="1" t="s">
        <v>174</v>
      </c>
      <c r="E16" s="1"/>
      <c r="F16" s="4"/>
    </row>
    <row r="17" spans="1:6" x14ac:dyDescent="0.25">
      <c r="A17" s="1" t="s">
        <v>151</v>
      </c>
      <c r="B17" s="14">
        <v>46050</v>
      </c>
      <c r="C17" s="14">
        <v>15980</v>
      </c>
      <c r="D17" s="1" t="s">
        <v>171</v>
      </c>
      <c r="E17" s="1"/>
      <c r="F17" s="4"/>
    </row>
    <row r="18" spans="1:6" x14ac:dyDescent="0.25">
      <c r="A18" s="1" t="s">
        <v>119</v>
      </c>
      <c r="B18" s="14">
        <v>50280</v>
      </c>
      <c r="C18" s="14">
        <v>14760</v>
      </c>
      <c r="D18" s="1" t="s">
        <v>174</v>
      </c>
      <c r="E18" s="1"/>
      <c r="F18" s="4"/>
    </row>
    <row r="19" spans="1:6" x14ac:dyDescent="0.25">
      <c r="A19" s="1" t="s">
        <v>199</v>
      </c>
      <c r="B19" s="14">
        <v>51936</v>
      </c>
      <c r="C19" s="14">
        <v>41230</v>
      </c>
      <c r="D19" s="1" t="s">
        <v>174</v>
      </c>
      <c r="E19" s="1"/>
      <c r="F19" s="4"/>
    </row>
    <row r="20" spans="1:6" x14ac:dyDescent="0.25">
      <c r="A20" s="1" t="s">
        <v>198</v>
      </c>
      <c r="B20" s="14">
        <v>56092</v>
      </c>
      <c r="C20" s="14">
        <v>47003</v>
      </c>
      <c r="D20" s="1" t="s">
        <v>174</v>
      </c>
      <c r="E20" s="1"/>
      <c r="F20" s="4"/>
    </row>
    <row r="21" spans="1:6" x14ac:dyDescent="0.25">
      <c r="A21" s="1" t="s">
        <v>106</v>
      </c>
      <c r="B21" s="14">
        <v>57733</v>
      </c>
      <c r="C21" s="14">
        <v>52000</v>
      </c>
      <c r="D21" s="1" t="s">
        <v>174</v>
      </c>
      <c r="E21" s="1"/>
      <c r="F21" s="4"/>
    </row>
    <row r="22" spans="1:6" x14ac:dyDescent="0.25">
      <c r="A22" s="1" t="s">
        <v>152</v>
      </c>
      <c r="B22" s="14">
        <v>67182</v>
      </c>
      <c r="C22" s="14">
        <v>4560</v>
      </c>
      <c r="D22" s="1" t="s">
        <v>171</v>
      </c>
      <c r="E22" s="1"/>
      <c r="F22" s="4"/>
    </row>
    <row r="23" spans="1:6" x14ac:dyDescent="0.25">
      <c r="A23" s="1" t="s">
        <v>165</v>
      </c>
      <c r="B23" s="14">
        <v>67242</v>
      </c>
      <c r="C23" s="14">
        <v>3040</v>
      </c>
      <c r="D23" s="1" t="s">
        <v>171</v>
      </c>
      <c r="E23" s="1"/>
      <c r="F23" s="4"/>
    </row>
    <row r="24" spans="1:6" x14ac:dyDescent="0.25">
      <c r="A24" s="1" t="s">
        <v>105</v>
      </c>
      <c r="B24" s="14">
        <v>70196</v>
      </c>
      <c r="C24" s="14">
        <v>67950</v>
      </c>
      <c r="D24" s="1" t="s">
        <v>174</v>
      </c>
      <c r="E24" s="1"/>
      <c r="F24" s="4"/>
    </row>
    <row r="25" spans="1:6" x14ac:dyDescent="0.25">
      <c r="A25" s="1" t="s">
        <v>36</v>
      </c>
      <c r="B25" s="14">
        <v>73607</v>
      </c>
      <c r="C25" s="14">
        <v>46269</v>
      </c>
      <c r="D25" s="1" t="s">
        <v>174</v>
      </c>
      <c r="E25" s="1"/>
      <c r="F25" s="4"/>
    </row>
    <row r="26" spans="1:6" x14ac:dyDescent="0.25">
      <c r="A26" s="1" t="s">
        <v>83</v>
      </c>
      <c r="B26" s="14">
        <v>90024</v>
      </c>
      <c r="C26" s="14">
        <v>38854</v>
      </c>
      <c r="D26" s="1" t="s">
        <v>176</v>
      </c>
      <c r="E26" s="1"/>
      <c r="F26" s="4"/>
    </row>
    <row r="27" spans="1:6" x14ac:dyDescent="0.25">
      <c r="A27" s="1" t="s">
        <v>12</v>
      </c>
      <c r="B27" s="14">
        <v>92436</v>
      </c>
      <c r="C27" s="14">
        <v>81545</v>
      </c>
      <c r="D27" s="1" t="s">
        <v>174</v>
      </c>
      <c r="E27" s="1"/>
      <c r="F27" s="4"/>
    </row>
    <row r="28" spans="1:6" x14ac:dyDescent="0.25">
      <c r="A28" s="1" t="s">
        <v>154</v>
      </c>
      <c r="B28" s="14">
        <v>100743</v>
      </c>
      <c r="C28" s="14">
        <v>7800</v>
      </c>
      <c r="D28" s="1" t="s">
        <v>171</v>
      </c>
      <c r="E28" s="1"/>
      <c r="F28" s="4"/>
    </row>
    <row r="29" spans="1:6" x14ac:dyDescent="0.25">
      <c r="A29" s="1" t="s">
        <v>125</v>
      </c>
      <c r="B29" s="14">
        <v>102627</v>
      </c>
      <c r="C29" s="14">
        <v>76000</v>
      </c>
      <c r="D29" s="1" t="s">
        <v>174</v>
      </c>
      <c r="E29" s="1"/>
      <c r="F29" s="4"/>
    </row>
    <row r="30" spans="1:6" x14ac:dyDescent="0.25">
      <c r="A30" s="1" t="s">
        <v>197</v>
      </c>
      <c r="B30" s="14">
        <v>103574</v>
      </c>
      <c r="C30" s="14">
        <v>51860</v>
      </c>
      <c r="D30" s="1" t="s">
        <v>174</v>
      </c>
      <c r="E30" s="1"/>
      <c r="F30" s="4"/>
    </row>
    <row r="31" spans="1:6" x14ac:dyDescent="0.25">
      <c r="A31" s="1" t="s">
        <v>155</v>
      </c>
      <c r="B31" s="14">
        <v>106836</v>
      </c>
      <c r="C31" s="14">
        <v>17000</v>
      </c>
      <c r="D31" s="1" t="s">
        <v>171</v>
      </c>
      <c r="E31" s="1"/>
      <c r="F31" s="4"/>
    </row>
    <row r="32" spans="1:6" x14ac:dyDescent="0.25">
      <c r="A32" s="1" t="s">
        <v>167</v>
      </c>
      <c r="B32" s="14">
        <v>107916</v>
      </c>
      <c r="C32" s="14">
        <v>8400</v>
      </c>
      <c r="D32" s="1" t="s">
        <v>171</v>
      </c>
      <c r="E32" s="1"/>
      <c r="F32" s="4"/>
    </row>
    <row r="33" spans="1:6" x14ac:dyDescent="0.25">
      <c r="A33" s="1" t="s">
        <v>117</v>
      </c>
      <c r="B33" s="14">
        <v>110694</v>
      </c>
      <c r="C33" s="14">
        <v>47903</v>
      </c>
      <c r="D33" s="1" t="s">
        <v>174</v>
      </c>
      <c r="E33" s="1"/>
      <c r="F33" s="4"/>
    </row>
    <row r="34" spans="1:6" x14ac:dyDescent="0.25">
      <c r="A34" s="1" t="s">
        <v>116</v>
      </c>
      <c r="B34" s="14">
        <v>112162</v>
      </c>
      <c r="C34" s="14">
        <v>93969</v>
      </c>
      <c r="D34" s="1" t="s">
        <v>174</v>
      </c>
      <c r="E34" s="1"/>
      <c r="F34" s="4"/>
    </row>
    <row r="35" spans="1:6" x14ac:dyDescent="0.25">
      <c r="A35" s="1" t="s">
        <v>196</v>
      </c>
      <c r="B35" s="14">
        <v>148406</v>
      </c>
      <c r="C35" s="14">
        <v>138774</v>
      </c>
      <c r="D35" s="1" t="s">
        <v>174</v>
      </c>
      <c r="E35" s="1"/>
      <c r="F35" s="4"/>
    </row>
    <row r="36" spans="1:6" x14ac:dyDescent="0.25">
      <c r="A36" s="1" t="s">
        <v>126</v>
      </c>
      <c r="B36" s="14">
        <v>163922</v>
      </c>
      <c r="C36" s="14">
        <v>142900</v>
      </c>
      <c r="D36" s="1" t="s">
        <v>174</v>
      </c>
      <c r="E36" s="1"/>
      <c r="F36" s="4"/>
    </row>
    <row r="37" spans="1:6" x14ac:dyDescent="0.25">
      <c r="A37" s="1" t="s">
        <v>81</v>
      </c>
      <c r="B37" s="14">
        <v>183176</v>
      </c>
      <c r="C37" s="14">
        <v>36928</v>
      </c>
      <c r="D37" s="1" t="s">
        <v>176</v>
      </c>
      <c r="E37" s="1"/>
      <c r="F37" s="4"/>
    </row>
    <row r="38" spans="1:6" x14ac:dyDescent="0.25">
      <c r="A38" s="1" t="s">
        <v>149</v>
      </c>
      <c r="B38" s="14">
        <v>183286</v>
      </c>
      <c r="C38" s="14">
        <v>90000</v>
      </c>
      <c r="D38" s="1" t="s">
        <v>171</v>
      </c>
      <c r="E38" s="1"/>
      <c r="F38" s="4"/>
    </row>
    <row r="39" spans="1:6" x14ac:dyDescent="0.25">
      <c r="A39" s="1" t="s">
        <v>164</v>
      </c>
      <c r="B39" s="14">
        <v>193161</v>
      </c>
      <c r="C39" s="14">
        <v>9000</v>
      </c>
      <c r="D39" s="1" t="s">
        <v>171</v>
      </c>
      <c r="E39" s="1"/>
      <c r="F39" s="4"/>
    </row>
    <row r="40" spans="1:6" x14ac:dyDescent="0.25">
      <c r="A40" s="1" t="s">
        <v>73</v>
      </c>
      <c r="B40" s="14">
        <v>223426</v>
      </c>
      <c r="C40" s="14">
        <v>18640</v>
      </c>
      <c r="D40" s="1" t="s">
        <v>176</v>
      </c>
      <c r="E40" s="1"/>
      <c r="F40" s="4"/>
    </row>
    <row r="41" spans="1:6" x14ac:dyDescent="0.25">
      <c r="A41" s="1" t="s">
        <v>169</v>
      </c>
      <c r="B41" s="14">
        <v>224564</v>
      </c>
      <c r="C41" s="14">
        <v>17000</v>
      </c>
      <c r="D41" s="1" t="s">
        <v>171</v>
      </c>
      <c r="E41" s="1"/>
      <c r="F41" s="4"/>
    </row>
    <row r="42" spans="1:6" x14ac:dyDescent="0.25">
      <c r="A42" s="1" t="s">
        <v>109</v>
      </c>
      <c r="B42" s="14">
        <v>253511</v>
      </c>
      <c r="C42" s="14">
        <v>71360</v>
      </c>
      <c r="D42" s="1" t="s">
        <v>174</v>
      </c>
      <c r="E42" s="1"/>
      <c r="F42" s="4"/>
    </row>
    <row r="43" spans="1:6" x14ac:dyDescent="0.25">
      <c r="A43" s="1" t="s">
        <v>159</v>
      </c>
      <c r="B43" s="14">
        <v>256275</v>
      </c>
      <c r="C43" s="14">
        <v>85000</v>
      </c>
      <c r="D43" s="1" t="s">
        <v>171</v>
      </c>
      <c r="E43" s="1"/>
      <c r="F43" s="4"/>
    </row>
    <row r="44" spans="1:6" x14ac:dyDescent="0.25">
      <c r="A44" s="1" t="s">
        <v>18</v>
      </c>
      <c r="B44" s="14">
        <v>290604</v>
      </c>
      <c r="C44" s="14">
        <v>224588</v>
      </c>
      <c r="D44" s="1" t="s">
        <v>174</v>
      </c>
      <c r="E44" s="1"/>
      <c r="F44" s="4"/>
    </row>
    <row r="45" spans="1:6" x14ac:dyDescent="0.25">
      <c r="A45" s="1" t="s">
        <v>163</v>
      </c>
      <c r="B45" s="14">
        <v>294935</v>
      </c>
      <c r="C45" s="14">
        <v>120000</v>
      </c>
      <c r="D45" s="1" t="s">
        <v>171</v>
      </c>
      <c r="E45" s="1"/>
      <c r="F45" s="4"/>
    </row>
    <row r="46" spans="1:6" x14ac:dyDescent="0.25">
      <c r="A46" s="1" t="s">
        <v>17</v>
      </c>
      <c r="B46" s="14">
        <v>324597</v>
      </c>
      <c r="C46" s="14">
        <v>293875</v>
      </c>
      <c r="D46" s="1" t="s">
        <v>174</v>
      </c>
      <c r="E46" s="1"/>
      <c r="F46" s="4"/>
    </row>
    <row r="47" spans="1:6" x14ac:dyDescent="0.25">
      <c r="A47" s="1" t="s">
        <v>19</v>
      </c>
      <c r="B47" s="14">
        <v>347369</v>
      </c>
      <c r="C47" s="14">
        <v>134432</v>
      </c>
      <c r="D47" s="1" t="s">
        <v>174</v>
      </c>
      <c r="E47" s="1"/>
      <c r="F47" s="4"/>
    </row>
    <row r="48" spans="1:6" x14ac:dyDescent="0.25">
      <c r="A48" s="1" t="s">
        <v>135</v>
      </c>
      <c r="B48" s="14">
        <v>394451</v>
      </c>
      <c r="C48" s="14">
        <v>134860</v>
      </c>
      <c r="D48" s="1" t="s">
        <v>143</v>
      </c>
      <c r="E48" s="1"/>
      <c r="F48" s="4"/>
    </row>
    <row r="49" spans="1:6" x14ac:dyDescent="0.25">
      <c r="A49" s="1" t="s">
        <v>129</v>
      </c>
      <c r="B49" s="14">
        <v>408786</v>
      </c>
      <c r="C49" s="14">
        <v>318900</v>
      </c>
      <c r="D49" s="1" t="s">
        <v>143</v>
      </c>
      <c r="E49" s="1"/>
      <c r="F49" s="4"/>
    </row>
    <row r="50" spans="1:6" x14ac:dyDescent="0.25">
      <c r="A50" s="1" t="s">
        <v>50</v>
      </c>
      <c r="B50" s="14">
        <v>409836</v>
      </c>
      <c r="C50" s="14">
        <v>282648</v>
      </c>
      <c r="D50" s="1" t="s">
        <v>147</v>
      </c>
      <c r="E50" s="1"/>
      <c r="F50" s="4"/>
    </row>
    <row r="51" spans="1:6" x14ac:dyDescent="0.25">
      <c r="A51" s="1" t="s">
        <v>121</v>
      </c>
      <c r="B51" s="14">
        <v>410508</v>
      </c>
      <c r="C51" s="14">
        <v>303302</v>
      </c>
      <c r="D51" s="1" t="s">
        <v>174</v>
      </c>
      <c r="E51" s="1"/>
      <c r="F51" s="4"/>
    </row>
    <row r="52" spans="1:6" x14ac:dyDescent="0.25">
      <c r="A52" s="1" t="s">
        <v>118</v>
      </c>
      <c r="B52" s="14">
        <v>468205</v>
      </c>
      <c r="C52" s="14">
        <v>171140</v>
      </c>
      <c r="D52" s="1" t="s">
        <v>174</v>
      </c>
      <c r="E52" s="1"/>
      <c r="F52" s="4"/>
    </row>
    <row r="53" spans="1:6" x14ac:dyDescent="0.25">
      <c r="A53" s="1" t="s">
        <v>49</v>
      </c>
      <c r="B53" s="14">
        <v>509074</v>
      </c>
      <c r="C53" s="14">
        <v>462697</v>
      </c>
      <c r="D53" s="1" t="s">
        <v>147</v>
      </c>
      <c r="E53" s="1"/>
      <c r="F53" s="4"/>
    </row>
    <row r="54" spans="1:6" x14ac:dyDescent="0.25">
      <c r="A54" s="1" t="s">
        <v>24</v>
      </c>
      <c r="B54" s="14">
        <v>523568</v>
      </c>
      <c r="C54" s="14">
        <v>167542</v>
      </c>
      <c r="D54" s="1" t="s">
        <v>176</v>
      </c>
      <c r="E54" s="1"/>
      <c r="F54" s="4"/>
    </row>
    <row r="55" spans="1:6" x14ac:dyDescent="0.25">
      <c r="A55" s="1" t="s">
        <v>153</v>
      </c>
      <c r="B55" s="14">
        <v>571890</v>
      </c>
      <c r="C55" s="14">
        <v>16200</v>
      </c>
      <c r="D55" s="1" t="s">
        <v>171</v>
      </c>
      <c r="E55" s="1"/>
      <c r="F55" s="4"/>
    </row>
    <row r="56" spans="1:6" x14ac:dyDescent="0.25">
      <c r="A56" s="1" t="s">
        <v>133</v>
      </c>
      <c r="B56" s="14">
        <v>578025</v>
      </c>
      <c r="C56" s="14">
        <v>366510</v>
      </c>
      <c r="D56" s="1" t="s">
        <v>143</v>
      </c>
      <c r="E56" s="1"/>
      <c r="F56" s="4"/>
    </row>
    <row r="57" spans="1:6" x14ac:dyDescent="0.25">
      <c r="A57" s="1" t="s">
        <v>112</v>
      </c>
      <c r="B57" s="14">
        <v>579633</v>
      </c>
      <c r="C57" s="14">
        <v>232317</v>
      </c>
      <c r="D57" s="1" t="s">
        <v>174</v>
      </c>
      <c r="E57" s="1"/>
      <c r="F57" s="4"/>
    </row>
    <row r="58" spans="1:6" x14ac:dyDescent="0.25">
      <c r="A58" s="1" t="s">
        <v>195</v>
      </c>
      <c r="B58" s="14">
        <v>685991</v>
      </c>
      <c r="C58" s="14">
        <v>42024</v>
      </c>
      <c r="D58" s="1" t="s">
        <v>176</v>
      </c>
      <c r="E58" s="1"/>
      <c r="F58" s="4"/>
    </row>
    <row r="59" spans="1:6" x14ac:dyDescent="0.25">
      <c r="A59" s="1" t="s">
        <v>194</v>
      </c>
      <c r="B59" s="14">
        <v>716896</v>
      </c>
      <c r="C59" s="14">
        <v>150548</v>
      </c>
      <c r="D59" s="1" t="s">
        <v>143</v>
      </c>
      <c r="E59" s="1"/>
      <c r="F59" s="4"/>
    </row>
    <row r="60" spans="1:6" x14ac:dyDescent="0.25">
      <c r="A60" s="1" t="s">
        <v>110</v>
      </c>
      <c r="B60" s="14">
        <v>735222</v>
      </c>
      <c r="C60" s="14">
        <v>295200</v>
      </c>
      <c r="D60" s="1" t="s">
        <v>174</v>
      </c>
      <c r="E60" s="1"/>
      <c r="F60" s="4"/>
    </row>
    <row r="61" spans="1:6" x14ac:dyDescent="0.25">
      <c r="A61" s="1" t="s">
        <v>55</v>
      </c>
      <c r="B61" s="14">
        <v>737284</v>
      </c>
      <c r="C61" s="14">
        <v>40550</v>
      </c>
      <c r="D61" s="1" t="s">
        <v>176</v>
      </c>
      <c r="E61" s="1"/>
      <c r="F61" s="4"/>
    </row>
    <row r="62" spans="1:6" x14ac:dyDescent="0.25">
      <c r="A62" s="1" t="s">
        <v>94</v>
      </c>
      <c r="B62" s="14">
        <v>757074</v>
      </c>
      <c r="C62" s="14">
        <v>61320</v>
      </c>
      <c r="D62" s="1" t="s">
        <v>176</v>
      </c>
      <c r="E62" s="1"/>
      <c r="F62" s="4"/>
    </row>
    <row r="63" spans="1:6" x14ac:dyDescent="0.25">
      <c r="A63" s="1" t="s">
        <v>78</v>
      </c>
      <c r="B63" s="14">
        <v>843459</v>
      </c>
      <c r="C63" s="14">
        <v>300000</v>
      </c>
      <c r="D63" s="1" t="s">
        <v>176</v>
      </c>
      <c r="E63" s="1"/>
      <c r="F63" s="4"/>
    </row>
    <row r="64" spans="1:6" x14ac:dyDescent="0.25">
      <c r="A64" s="1" t="s">
        <v>148</v>
      </c>
      <c r="B64" s="14">
        <v>883125</v>
      </c>
      <c r="C64" s="14">
        <v>120640</v>
      </c>
      <c r="D64" s="1" t="s">
        <v>171</v>
      </c>
      <c r="E64" s="1"/>
      <c r="F64" s="4"/>
    </row>
    <row r="65" spans="1:6" x14ac:dyDescent="0.25">
      <c r="A65" s="1" t="s">
        <v>28</v>
      </c>
      <c r="B65" s="14">
        <v>1138071</v>
      </c>
      <c r="C65" s="14">
        <v>656439</v>
      </c>
      <c r="D65" s="1" t="s">
        <v>147</v>
      </c>
      <c r="E65" s="1"/>
      <c r="F65" s="4"/>
    </row>
    <row r="66" spans="1:6" x14ac:dyDescent="0.25">
      <c r="A66" s="1" t="s">
        <v>142</v>
      </c>
      <c r="B66" s="14">
        <v>1143667</v>
      </c>
      <c r="C66" s="14">
        <v>10293</v>
      </c>
      <c r="D66" s="1" t="s">
        <v>143</v>
      </c>
      <c r="E66" s="1"/>
      <c r="F66" s="4"/>
    </row>
    <row r="67" spans="1:6" x14ac:dyDescent="0.25">
      <c r="A67" s="1" t="s">
        <v>127</v>
      </c>
      <c r="B67" s="14">
        <v>1222363</v>
      </c>
      <c r="C67" s="14">
        <v>795758</v>
      </c>
      <c r="D67" s="1" t="s">
        <v>174</v>
      </c>
      <c r="E67" s="1"/>
      <c r="F67" s="4"/>
    </row>
    <row r="68" spans="1:6" x14ac:dyDescent="0.25">
      <c r="A68" s="1" t="s">
        <v>41</v>
      </c>
      <c r="B68" s="14">
        <v>1274709</v>
      </c>
      <c r="C68" s="14">
        <v>993785</v>
      </c>
      <c r="D68" s="1" t="s">
        <v>147</v>
      </c>
      <c r="E68" s="1"/>
      <c r="F68" s="4"/>
    </row>
    <row r="69" spans="1:6" x14ac:dyDescent="0.25">
      <c r="A69" s="1" t="s">
        <v>71</v>
      </c>
      <c r="B69" s="14">
        <v>1313095</v>
      </c>
      <c r="C69" s="14">
        <v>458927</v>
      </c>
      <c r="D69" s="1" t="s">
        <v>176</v>
      </c>
      <c r="E69" s="1"/>
      <c r="F69" s="4"/>
    </row>
    <row r="70" spans="1:6" x14ac:dyDescent="0.25">
      <c r="A70" s="1" t="s">
        <v>89</v>
      </c>
      <c r="B70" s="14">
        <v>1386914</v>
      </c>
      <c r="C70" s="14">
        <v>251448</v>
      </c>
      <c r="D70" s="1" t="s">
        <v>176</v>
      </c>
      <c r="E70" s="1"/>
      <c r="F70" s="4"/>
    </row>
    <row r="71" spans="1:6" x14ac:dyDescent="0.25">
      <c r="A71" s="1" t="s">
        <v>58</v>
      </c>
      <c r="B71" s="14">
        <v>1608321</v>
      </c>
      <c r="C71" s="14">
        <v>128665</v>
      </c>
      <c r="D71" s="1" t="s">
        <v>176</v>
      </c>
      <c r="E71" s="1"/>
      <c r="F71" s="4"/>
    </row>
    <row r="72" spans="1:6" x14ac:dyDescent="0.25">
      <c r="A72" s="1" t="s">
        <v>62</v>
      </c>
      <c r="B72" s="14">
        <v>1628603</v>
      </c>
      <c r="C72" s="14">
        <v>43484</v>
      </c>
      <c r="D72" s="1" t="s">
        <v>176</v>
      </c>
      <c r="E72" s="1"/>
      <c r="F72" s="4"/>
    </row>
    <row r="73" spans="1:6" x14ac:dyDescent="0.25">
      <c r="A73" s="1" t="s">
        <v>59</v>
      </c>
      <c r="B73" s="14">
        <v>1840454</v>
      </c>
      <c r="C73" s="14">
        <v>200057</v>
      </c>
      <c r="D73" s="1" t="s">
        <v>176</v>
      </c>
      <c r="E73" s="1"/>
      <c r="F73" s="4"/>
    </row>
    <row r="74" spans="1:6" x14ac:dyDescent="0.25">
      <c r="A74" s="1" t="s">
        <v>64</v>
      </c>
      <c r="B74" s="14">
        <v>1930493</v>
      </c>
      <c r="C74" s="14">
        <v>83813</v>
      </c>
      <c r="D74" s="1" t="s">
        <v>176</v>
      </c>
      <c r="E74" s="1"/>
      <c r="F74" s="4"/>
    </row>
    <row r="75" spans="1:6" x14ac:dyDescent="0.25">
      <c r="A75" s="1" t="s">
        <v>39</v>
      </c>
      <c r="B75" s="14">
        <v>1996617</v>
      </c>
      <c r="C75" s="14">
        <v>1440066</v>
      </c>
      <c r="D75" s="1" t="s">
        <v>147</v>
      </c>
      <c r="E75" s="1"/>
      <c r="F75" s="4"/>
    </row>
    <row r="76" spans="1:6" x14ac:dyDescent="0.25">
      <c r="A76" s="1" t="s">
        <v>21</v>
      </c>
      <c r="B76" s="14">
        <v>2098018</v>
      </c>
      <c r="C76" s="14">
        <v>268620</v>
      </c>
      <c r="D76" s="1" t="s">
        <v>176</v>
      </c>
      <c r="E76" s="1"/>
      <c r="F76" s="4"/>
    </row>
    <row r="77" spans="1:6" x14ac:dyDescent="0.25">
      <c r="A77" s="1" t="s">
        <v>75</v>
      </c>
      <c r="B77" s="14">
        <v>2162828</v>
      </c>
      <c r="C77" s="14">
        <v>259899</v>
      </c>
      <c r="D77" s="1" t="s">
        <v>176</v>
      </c>
      <c r="E77" s="1"/>
      <c r="F77" s="4"/>
    </row>
    <row r="78" spans="1:6" x14ac:dyDescent="0.25">
      <c r="A78" s="1" t="s">
        <v>145</v>
      </c>
      <c r="B78" s="14">
        <v>2191580</v>
      </c>
      <c r="C78" s="14">
        <v>1570925</v>
      </c>
      <c r="D78" s="1" t="s">
        <v>147</v>
      </c>
      <c r="E78" s="1"/>
      <c r="F78" s="4"/>
    </row>
    <row r="79" spans="1:6" x14ac:dyDescent="0.25">
      <c r="A79" s="1" t="s">
        <v>120</v>
      </c>
      <c r="B79" s="14">
        <v>2950210</v>
      </c>
      <c r="C79" s="14">
        <v>1581100</v>
      </c>
      <c r="D79" s="1" t="s">
        <v>174</v>
      </c>
      <c r="E79" s="1"/>
      <c r="F79" s="4"/>
    </row>
    <row r="80" spans="1:6" x14ac:dyDescent="0.25">
      <c r="A80" s="1" t="s">
        <v>14</v>
      </c>
      <c r="B80" s="14">
        <v>2970495</v>
      </c>
      <c r="C80" s="14">
        <v>1800000</v>
      </c>
      <c r="D80" s="1" t="s">
        <v>143</v>
      </c>
      <c r="E80" s="1"/>
      <c r="F80" s="4"/>
    </row>
    <row r="81" spans="1:6" x14ac:dyDescent="0.25">
      <c r="A81" s="1" t="s">
        <v>136</v>
      </c>
      <c r="B81" s="14">
        <v>3179997</v>
      </c>
      <c r="C81" s="14">
        <v>635999</v>
      </c>
      <c r="D81" s="1" t="s">
        <v>143</v>
      </c>
      <c r="E81" s="1"/>
      <c r="F81" s="4"/>
    </row>
    <row r="82" spans="1:6" x14ac:dyDescent="0.25">
      <c r="A82" s="1" t="s">
        <v>113</v>
      </c>
      <c r="B82" s="14">
        <v>3341893</v>
      </c>
      <c r="C82" s="14">
        <v>2053927</v>
      </c>
      <c r="D82" s="1" t="s">
        <v>174</v>
      </c>
      <c r="E82" s="1"/>
      <c r="F82" s="4"/>
    </row>
    <row r="83" spans="1:6" x14ac:dyDescent="0.25">
      <c r="A83" s="1" t="s">
        <v>72</v>
      </c>
      <c r="B83" s="14">
        <v>3359185</v>
      </c>
      <c r="C83" s="14">
        <v>151163</v>
      </c>
      <c r="D83" s="1" t="s">
        <v>176</v>
      </c>
      <c r="E83" s="1"/>
      <c r="F83" s="4"/>
    </row>
    <row r="84" spans="1:6" x14ac:dyDescent="0.25">
      <c r="A84" s="1" t="s">
        <v>48</v>
      </c>
      <c r="B84" s="14">
        <v>3525761</v>
      </c>
      <c r="C84" s="14">
        <v>2293508</v>
      </c>
      <c r="D84" s="1" t="s">
        <v>147</v>
      </c>
      <c r="E84" s="1"/>
      <c r="F84" s="4"/>
    </row>
    <row r="85" spans="1:6" x14ac:dyDescent="0.25">
      <c r="A85" s="1" t="s">
        <v>123</v>
      </c>
      <c r="B85" s="14">
        <v>3598357</v>
      </c>
      <c r="C85" s="14">
        <v>2834786</v>
      </c>
      <c r="D85" s="1" t="s">
        <v>174</v>
      </c>
      <c r="E85" s="1"/>
      <c r="F85" s="4"/>
    </row>
    <row r="86" spans="1:6" x14ac:dyDescent="0.25">
      <c r="A86" s="1" t="s">
        <v>193</v>
      </c>
      <c r="B86" s="14">
        <v>3657024</v>
      </c>
      <c r="C86" s="14">
        <v>1899892</v>
      </c>
      <c r="D86" s="1" t="s">
        <v>174</v>
      </c>
      <c r="E86" s="1"/>
      <c r="F86" s="4"/>
    </row>
    <row r="87" spans="1:6" x14ac:dyDescent="0.25">
      <c r="A87" s="1" t="s">
        <v>65</v>
      </c>
      <c r="B87" s="14">
        <v>3887886</v>
      </c>
      <c r="C87" s="14">
        <v>116637</v>
      </c>
      <c r="D87" s="1" t="s">
        <v>176</v>
      </c>
      <c r="E87" s="1"/>
      <c r="F87" s="4"/>
    </row>
    <row r="88" spans="1:6" x14ac:dyDescent="0.25">
      <c r="A88" s="1" t="s">
        <v>160</v>
      </c>
      <c r="B88" s="14">
        <v>4290347</v>
      </c>
      <c r="C88" s="14">
        <v>3600000</v>
      </c>
      <c r="D88" s="1" t="s">
        <v>171</v>
      </c>
      <c r="E88" s="1"/>
      <c r="F88" s="4"/>
    </row>
    <row r="89" spans="1:6" x14ac:dyDescent="0.25">
      <c r="A89" s="1" t="s">
        <v>56</v>
      </c>
      <c r="B89" s="14">
        <v>4366266</v>
      </c>
      <c r="C89" s="14">
        <v>295132</v>
      </c>
      <c r="D89" s="1" t="s">
        <v>176</v>
      </c>
      <c r="E89" s="1"/>
      <c r="F89" s="4"/>
    </row>
    <row r="90" spans="1:6" x14ac:dyDescent="0.25">
      <c r="A90" s="1" t="s">
        <v>44</v>
      </c>
      <c r="B90" s="14">
        <v>4570934</v>
      </c>
      <c r="C90" s="14">
        <v>1300000</v>
      </c>
      <c r="D90" s="1" t="s">
        <v>143</v>
      </c>
      <c r="E90" s="1"/>
      <c r="F90" s="4"/>
    </row>
    <row r="91" spans="1:6" x14ac:dyDescent="0.25">
      <c r="A91" s="1" t="s">
        <v>46</v>
      </c>
      <c r="B91" s="14">
        <v>4722028</v>
      </c>
      <c r="C91" s="14">
        <v>3627462</v>
      </c>
      <c r="D91" s="1" t="s">
        <v>147</v>
      </c>
      <c r="E91" s="1"/>
      <c r="F91" s="4"/>
    </row>
    <row r="92" spans="1:6" x14ac:dyDescent="0.25">
      <c r="A92" s="1" t="s">
        <v>33</v>
      </c>
      <c r="B92" s="14">
        <v>4814144</v>
      </c>
      <c r="C92" s="14">
        <v>4028302</v>
      </c>
      <c r="D92" s="1" t="s">
        <v>174</v>
      </c>
      <c r="E92" s="1"/>
      <c r="F92" s="4"/>
    </row>
    <row r="93" spans="1:6" x14ac:dyDescent="0.25">
      <c r="A93" s="1" t="s">
        <v>192</v>
      </c>
      <c r="B93" s="14">
        <v>5054828</v>
      </c>
      <c r="C93" s="14">
        <v>252741</v>
      </c>
      <c r="D93" s="1" t="s">
        <v>143</v>
      </c>
      <c r="E93" s="1"/>
      <c r="F93" s="4"/>
    </row>
    <row r="94" spans="1:6" x14ac:dyDescent="0.25">
      <c r="A94" s="1" t="s">
        <v>77</v>
      </c>
      <c r="B94" s="14">
        <v>5057208</v>
      </c>
      <c r="C94" s="14">
        <v>150920</v>
      </c>
      <c r="D94" s="1" t="s">
        <v>176</v>
      </c>
      <c r="E94" s="1"/>
      <c r="F94" s="4"/>
    </row>
    <row r="95" spans="1:6" x14ac:dyDescent="0.25">
      <c r="A95" s="1" t="s">
        <v>42</v>
      </c>
      <c r="B95" s="14">
        <v>5262930</v>
      </c>
      <c r="C95" s="14">
        <v>4703480</v>
      </c>
      <c r="D95" s="1" t="s">
        <v>147</v>
      </c>
      <c r="E95" s="1"/>
      <c r="F95" s="4"/>
    </row>
    <row r="96" spans="1:6" x14ac:dyDescent="0.25">
      <c r="A96" s="1" t="s">
        <v>139</v>
      </c>
      <c r="B96" s="14">
        <v>5353494</v>
      </c>
      <c r="C96" s="14">
        <v>4015121</v>
      </c>
      <c r="D96" s="1" t="s">
        <v>143</v>
      </c>
      <c r="E96" s="1"/>
      <c r="F96" s="4"/>
    </row>
    <row r="97" spans="1:6" x14ac:dyDescent="0.25">
      <c r="A97" s="1" t="s">
        <v>38</v>
      </c>
      <c r="B97" s="14">
        <v>5483088</v>
      </c>
      <c r="C97" s="14">
        <v>4337868</v>
      </c>
      <c r="D97" s="1" t="s">
        <v>147</v>
      </c>
      <c r="E97" s="1"/>
      <c r="F97" s="4"/>
    </row>
    <row r="98" spans="1:6" x14ac:dyDescent="0.25">
      <c r="A98" s="1" t="s">
        <v>84</v>
      </c>
      <c r="B98" s="14">
        <v>5485998</v>
      </c>
      <c r="C98" s="14">
        <v>69240</v>
      </c>
      <c r="D98" s="1" t="s">
        <v>176</v>
      </c>
      <c r="E98" s="1"/>
      <c r="F98" s="4"/>
    </row>
    <row r="99" spans="1:6" x14ac:dyDescent="0.25">
      <c r="A99" s="1" t="s">
        <v>191</v>
      </c>
      <c r="B99" s="14">
        <v>5496737</v>
      </c>
      <c r="C99" s="14">
        <v>2194400</v>
      </c>
      <c r="D99" s="1" t="s">
        <v>143</v>
      </c>
      <c r="E99" s="1"/>
      <c r="F99" s="4"/>
    </row>
    <row r="100" spans="1:6" x14ac:dyDescent="0.25">
      <c r="A100" s="1" t="s">
        <v>35</v>
      </c>
      <c r="B100" s="14">
        <v>5543453</v>
      </c>
      <c r="C100" s="14">
        <v>4989108</v>
      </c>
      <c r="D100" s="1" t="s">
        <v>147</v>
      </c>
      <c r="E100" s="1"/>
      <c r="F100" s="4"/>
    </row>
    <row r="101" spans="1:6" x14ac:dyDescent="0.25">
      <c r="A101" s="1" t="s">
        <v>66</v>
      </c>
      <c r="B101" s="14">
        <v>5613380</v>
      </c>
      <c r="C101" s="14">
        <v>954275</v>
      </c>
      <c r="D101" s="1" t="s">
        <v>176</v>
      </c>
      <c r="E101" s="1"/>
      <c r="F101" s="4"/>
    </row>
    <row r="102" spans="1:6" x14ac:dyDescent="0.25">
      <c r="A102" s="1" t="s">
        <v>104</v>
      </c>
      <c r="B102" s="14">
        <v>5907881</v>
      </c>
      <c r="C102" s="14">
        <v>1039787</v>
      </c>
      <c r="D102" s="1" t="s">
        <v>174</v>
      </c>
      <c r="E102" s="1"/>
      <c r="F102" s="4"/>
    </row>
    <row r="103" spans="1:6" x14ac:dyDescent="0.25">
      <c r="A103" s="1" t="s">
        <v>57</v>
      </c>
      <c r="B103" s="14">
        <v>6086495</v>
      </c>
      <c r="C103" s="14">
        <v>377363</v>
      </c>
      <c r="D103" s="1" t="s">
        <v>176</v>
      </c>
      <c r="E103" s="1"/>
      <c r="F103" s="4"/>
    </row>
    <row r="104" spans="1:6" x14ac:dyDescent="0.25">
      <c r="A104" s="1" t="s">
        <v>101</v>
      </c>
      <c r="B104" s="14">
        <v>6141350</v>
      </c>
      <c r="C104" s="14">
        <v>1823981</v>
      </c>
      <c r="D104" s="1" t="s">
        <v>174</v>
      </c>
      <c r="E104" s="1"/>
      <c r="F104" s="4"/>
    </row>
    <row r="105" spans="1:6" x14ac:dyDescent="0.25">
      <c r="A105" s="1" t="s">
        <v>162</v>
      </c>
      <c r="B105" s="14">
        <v>6187591</v>
      </c>
      <c r="C105" s="14">
        <v>125000</v>
      </c>
      <c r="D105" s="1" t="s">
        <v>171</v>
      </c>
      <c r="E105" s="1"/>
      <c r="F105" s="4"/>
    </row>
    <row r="106" spans="1:6" x14ac:dyDescent="0.25">
      <c r="A106" s="1" t="s">
        <v>132</v>
      </c>
      <c r="B106" s="14">
        <v>6586266</v>
      </c>
      <c r="C106" s="14">
        <v>592764</v>
      </c>
      <c r="D106" s="1" t="s">
        <v>143</v>
      </c>
      <c r="E106" s="1"/>
      <c r="F106" s="4"/>
    </row>
    <row r="107" spans="1:6" x14ac:dyDescent="0.25">
      <c r="A107" s="1" t="s">
        <v>111</v>
      </c>
      <c r="B107" s="14">
        <v>6783272</v>
      </c>
      <c r="C107" s="14">
        <v>2916807</v>
      </c>
      <c r="D107" s="1" t="s">
        <v>174</v>
      </c>
      <c r="E107" s="1"/>
      <c r="F107" s="4"/>
    </row>
    <row r="108" spans="1:6" x14ac:dyDescent="0.25">
      <c r="A108" s="1" t="s">
        <v>91</v>
      </c>
      <c r="B108" s="14">
        <v>6961049</v>
      </c>
      <c r="C108" s="14">
        <v>356300</v>
      </c>
      <c r="D108" s="1" t="s">
        <v>176</v>
      </c>
      <c r="E108" s="1"/>
      <c r="F108" s="4"/>
    </row>
    <row r="109" spans="1:6" x14ac:dyDescent="0.25">
      <c r="A109" s="1" t="s">
        <v>131</v>
      </c>
      <c r="B109" s="14">
        <v>7153519</v>
      </c>
      <c r="C109" s="14">
        <v>5329372</v>
      </c>
      <c r="D109" s="1" t="s">
        <v>143</v>
      </c>
      <c r="E109" s="1"/>
      <c r="F109" s="4"/>
    </row>
    <row r="110" spans="1:6" x14ac:dyDescent="0.25">
      <c r="A110" s="1" t="s">
        <v>190</v>
      </c>
      <c r="B110" s="14">
        <v>7768385</v>
      </c>
      <c r="C110" s="14">
        <v>1012220</v>
      </c>
      <c r="D110" s="1" t="s">
        <v>143</v>
      </c>
      <c r="E110" s="1"/>
      <c r="F110" s="4"/>
    </row>
    <row r="111" spans="1:6" x14ac:dyDescent="0.25">
      <c r="A111" s="1" t="s">
        <v>16</v>
      </c>
      <c r="B111" s="14">
        <v>8219743</v>
      </c>
      <c r="C111" s="14">
        <v>6559355</v>
      </c>
      <c r="D111" s="1" t="s">
        <v>147</v>
      </c>
      <c r="E111" s="1"/>
      <c r="F111" s="4"/>
    </row>
    <row r="112" spans="1:6" x14ac:dyDescent="0.25">
      <c r="A112" s="1" t="s">
        <v>103</v>
      </c>
      <c r="B112" s="14">
        <v>8746673</v>
      </c>
      <c r="C112" s="14">
        <v>1668865</v>
      </c>
      <c r="D112" s="1" t="s">
        <v>174</v>
      </c>
      <c r="E112" s="1"/>
      <c r="F112" s="4"/>
    </row>
    <row r="113" spans="1:6" x14ac:dyDescent="0.25">
      <c r="A113" s="1" t="s">
        <v>54</v>
      </c>
      <c r="B113" s="14">
        <v>9103788</v>
      </c>
      <c r="C113" s="14">
        <v>8441718</v>
      </c>
      <c r="D113" s="1" t="s">
        <v>147</v>
      </c>
      <c r="E113" s="1"/>
      <c r="F113" s="4"/>
    </row>
    <row r="114" spans="1:6" x14ac:dyDescent="0.25">
      <c r="A114" s="1" t="s">
        <v>189</v>
      </c>
      <c r="B114" s="14">
        <v>9493600</v>
      </c>
      <c r="C114" s="14">
        <v>4746800</v>
      </c>
      <c r="D114" s="1" t="s">
        <v>143</v>
      </c>
      <c r="E114" s="1"/>
      <c r="F114" s="4"/>
    </row>
    <row r="115" spans="1:6" x14ac:dyDescent="0.25">
      <c r="A115" s="1" t="s">
        <v>188</v>
      </c>
      <c r="B115" s="14">
        <v>9598787</v>
      </c>
      <c r="C115" s="14">
        <v>335957</v>
      </c>
      <c r="D115" s="1" t="s">
        <v>176</v>
      </c>
      <c r="E115" s="1"/>
      <c r="F115" s="4"/>
    </row>
    <row r="116" spans="1:6" x14ac:dyDescent="0.25">
      <c r="A116" s="1" t="s">
        <v>187</v>
      </c>
      <c r="B116" s="14">
        <v>9958453</v>
      </c>
      <c r="C116" s="14">
        <v>6516627</v>
      </c>
      <c r="D116" s="1" t="s">
        <v>147</v>
      </c>
      <c r="E116" s="1"/>
      <c r="F116" s="4"/>
    </row>
    <row r="117" spans="1:6" x14ac:dyDescent="0.25">
      <c r="A117" s="1" t="s">
        <v>85</v>
      </c>
      <c r="B117" s="14">
        <v>10085638</v>
      </c>
      <c r="C117" s="14">
        <v>126070</v>
      </c>
      <c r="D117" s="1" t="s">
        <v>176</v>
      </c>
      <c r="E117" s="1"/>
      <c r="F117" s="4"/>
    </row>
    <row r="118" spans="1:6" x14ac:dyDescent="0.25">
      <c r="A118" s="1" t="s">
        <v>186</v>
      </c>
      <c r="B118" s="14">
        <v>10110019</v>
      </c>
      <c r="C118" s="14">
        <v>1217505</v>
      </c>
      <c r="D118" s="1" t="s">
        <v>174</v>
      </c>
      <c r="E118" s="1"/>
      <c r="F118" s="4"/>
    </row>
    <row r="119" spans="1:6" x14ac:dyDescent="0.25">
      <c r="A119" s="1" t="s">
        <v>146</v>
      </c>
      <c r="B119" s="14">
        <v>10177300</v>
      </c>
      <c r="C119" s="14">
        <v>7426376</v>
      </c>
      <c r="D119" s="1" t="s">
        <v>147</v>
      </c>
      <c r="E119" s="1"/>
      <c r="F119" s="4"/>
    </row>
    <row r="120" spans="1:6" x14ac:dyDescent="0.25">
      <c r="A120" s="1" t="s">
        <v>185</v>
      </c>
      <c r="B120" s="14">
        <v>10438353</v>
      </c>
      <c r="C120" s="14">
        <v>8489901</v>
      </c>
      <c r="D120" s="1" t="s">
        <v>147</v>
      </c>
      <c r="E120" s="1"/>
      <c r="F120" s="4"/>
    </row>
    <row r="121" spans="1:6" x14ac:dyDescent="0.25">
      <c r="A121" s="1" t="s">
        <v>124</v>
      </c>
      <c r="B121" s="14">
        <v>10478756</v>
      </c>
      <c r="C121" s="14">
        <v>6054013</v>
      </c>
      <c r="D121" s="1" t="s">
        <v>174</v>
      </c>
      <c r="E121" s="1"/>
      <c r="F121" s="4"/>
    </row>
    <row r="122" spans="1:6" x14ac:dyDescent="0.25">
      <c r="A122" s="1" t="s">
        <v>23</v>
      </c>
      <c r="B122" s="14">
        <v>10557259</v>
      </c>
      <c r="C122" s="14">
        <v>176040</v>
      </c>
      <c r="D122" s="1" t="s">
        <v>176</v>
      </c>
      <c r="E122" s="1"/>
      <c r="F122" s="4"/>
    </row>
    <row r="123" spans="1:6" x14ac:dyDescent="0.25">
      <c r="A123" s="1" t="s">
        <v>92</v>
      </c>
      <c r="B123" s="14">
        <v>10732900</v>
      </c>
      <c r="C123" s="14">
        <v>4196564</v>
      </c>
      <c r="D123" s="1" t="s">
        <v>176</v>
      </c>
      <c r="E123" s="1"/>
      <c r="F123" s="4"/>
    </row>
    <row r="124" spans="1:6" x14ac:dyDescent="0.25">
      <c r="A124" s="1" t="s">
        <v>45</v>
      </c>
      <c r="B124" s="14">
        <v>10767827</v>
      </c>
      <c r="C124" s="14">
        <v>5706948</v>
      </c>
      <c r="D124" s="1" t="s">
        <v>147</v>
      </c>
      <c r="E124" s="1"/>
      <c r="F124" s="4"/>
    </row>
    <row r="125" spans="1:6" x14ac:dyDescent="0.25">
      <c r="A125" s="1" t="s">
        <v>52</v>
      </c>
      <c r="B125" s="14">
        <v>10781459</v>
      </c>
      <c r="C125" s="14">
        <v>5950449</v>
      </c>
      <c r="D125" s="1" t="s">
        <v>147</v>
      </c>
      <c r="E125" s="1"/>
      <c r="F125" s="4"/>
    </row>
    <row r="126" spans="1:6" x14ac:dyDescent="0.25">
      <c r="A126" s="1" t="s">
        <v>20</v>
      </c>
      <c r="B126" s="14">
        <v>10800882</v>
      </c>
      <c r="C126" s="14">
        <v>4214504</v>
      </c>
      <c r="D126" s="1" t="s">
        <v>174</v>
      </c>
      <c r="E126" s="1"/>
      <c r="F126" s="4"/>
    </row>
    <row r="127" spans="1:6" x14ac:dyDescent="0.25">
      <c r="A127" s="1" t="s">
        <v>61</v>
      </c>
      <c r="B127" s="14">
        <v>10884958</v>
      </c>
      <c r="C127" s="14">
        <v>141504</v>
      </c>
      <c r="D127" s="1" t="s">
        <v>176</v>
      </c>
      <c r="E127" s="1"/>
      <c r="F127" s="4"/>
    </row>
    <row r="128" spans="1:6" x14ac:dyDescent="0.25">
      <c r="A128" s="1" t="s">
        <v>26</v>
      </c>
      <c r="B128" s="14">
        <v>10975648</v>
      </c>
      <c r="C128" s="14">
        <v>208537</v>
      </c>
      <c r="D128" s="1" t="s">
        <v>176</v>
      </c>
      <c r="E128" s="1"/>
      <c r="F128" s="4"/>
    </row>
    <row r="129" spans="1:6" x14ac:dyDescent="0.25">
      <c r="A129" s="1" t="s">
        <v>34</v>
      </c>
      <c r="B129" s="14">
        <v>11031433</v>
      </c>
      <c r="C129" s="14">
        <v>3309430</v>
      </c>
      <c r="D129" s="1" t="s">
        <v>174</v>
      </c>
      <c r="E129" s="1"/>
      <c r="F129" s="4"/>
    </row>
    <row r="130" spans="1:6" x14ac:dyDescent="0.25">
      <c r="A130" s="1" t="s">
        <v>79</v>
      </c>
      <c r="B130" s="14">
        <v>11689696</v>
      </c>
      <c r="C130" s="14">
        <v>818048</v>
      </c>
      <c r="D130" s="1" t="s">
        <v>176</v>
      </c>
      <c r="E130" s="1"/>
      <c r="F130" s="4"/>
    </row>
    <row r="131" spans="1:6" x14ac:dyDescent="0.25">
      <c r="A131" s="1" t="s">
        <v>82</v>
      </c>
      <c r="B131" s="14">
        <v>12969606</v>
      </c>
      <c r="C131" s="14">
        <v>2269681</v>
      </c>
      <c r="D131" s="1" t="s">
        <v>176</v>
      </c>
      <c r="E131" s="1"/>
      <c r="F131" s="4"/>
    </row>
    <row r="132" spans="1:6" x14ac:dyDescent="0.25">
      <c r="A132" s="1" t="s">
        <v>95</v>
      </c>
      <c r="B132" s="14">
        <v>13817479</v>
      </c>
      <c r="C132" s="14">
        <v>1589010</v>
      </c>
      <c r="D132" s="1" t="s">
        <v>176</v>
      </c>
      <c r="E132" s="1"/>
      <c r="F132" s="4"/>
    </row>
    <row r="133" spans="1:6" x14ac:dyDescent="0.25">
      <c r="A133" s="1" t="s">
        <v>102</v>
      </c>
      <c r="B133" s="14">
        <v>14918999</v>
      </c>
      <c r="C133" s="14">
        <v>3491046</v>
      </c>
      <c r="D133" s="1" t="s">
        <v>174</v>
      </c>
      <c r="E133" s="1"/>
      <c r="F133" s="4"/>
    </row>
    <row r="134" spans="1:6" x14ac:dyDescent="0.25">
      <c r="A134" s="1" t="s">
        <v>130</v>
      </c>
      <c r="B134" s="14">
        <v>14952665</v>
      </c>
      <c r="C134" s="14">
        <v>662840</v>
      </c>
      <c r="D134" s="1" t="s">
        <v>143</v>
      </c>
      <c r="E134" s="1"/>
      <c r="F134" s="4"/>
    </row>
    <row r="135" spans="1:6" x14ac:dyDescent="0.25">
      <c r="A135" s="1" t="s">
        <v>69</v>
      </c>
      <c r="B135" s="14">
        <v>15494466</v>
      </c>
      <c r="C135" s="14">
        <v>414985</v>
      </c>
      <c r="D135" s="1" t="s">
        <v>176</v>
      </c>
      <c r="E135" s="1"/>
      <c r="F135" s="4"/>
    </row>
    <row r="136" spans="1:6" x14ac:dyDescent="0.25">
      <c r="A136" s="1" t="s">
        <v>37</v>
      </c>
      <c r="B136" s="14">
        <v>15868396</v>
      </c>
      <c r="C136" s="14">
        <v>8297093</v>
      </c>
      <c r="D136" s="1" t="s">
        <v>174</v>
      </c>
      <c r="E136" s="1"/>
      <c r="F136" s="4"/>
    </row>
    <row r="137" spans="1:6" x14ac:dyDescent="0.25">
      <c r="A137" s="1" t="s">
        <v>68</v>
      </c>
      <c r="B137" s="14">
        <v>16323044</v>
      </c>
      <c r="C137" s="14">
        <v>716400</v>
      </c>
      <c r="D137" s="1" t="s">
        <v>176</v>
      </c>
      <c r="E137" s="1"/>
      <c r="F137" s="4"/>
    </row>
    <row r="138" spans="1:6" x14ac:dyDescent="0.25">
      <c r="A138" s="1" t="s">
        <v>96</v>
      </c>
      <c r="B138" s="14">
        <v>16337760</v>
      </c>
      <c r="C138" s="14">
        <v>6721947</v>
      </c>
      <c r="D138" s="1" t="s">
        <v>176</v>
      </c>
      <c r="E138" s="1"/>
      <c r="F138" s="4"/>
    </row>
    <row r="139" spans="1:6" x14ac:dyDescent="0.25">
      <c r="A139" s="1" t="s">
        <v>76</v>
      </c>
      <c r="B139" s="14">
        <v>16344687</v>
      </c>
      <c r="C139" s="14">
        <v>212480</v>
      </c>
      <c r="D139" s="1" t="s">
        <v>176</v>
      </c>
      <c r="E139" s="1"/>
      <c r="F139" s="4"/>
    </row>
    <row r="140" spans="1:6" x14ac:dyDescent="0.25">
      <c r="A140" s="1" t="s">
        <v>144</v>
      </c>
      <c r="B140" s="14">
        <v>16730632</v>
      </c>
      <c r="C140" s="14">
        <v>15549787</v>
      </c>
      <c r="D140" s="1" t="s">
        <v>147</v>
      </c>
      <c r="E140" s="1"/>
      <c r="F140" s="4"/>
    </row>
    <row r="141" spans="1:6" x14ac:dyDescent="0.25">
      <c r="A141" s="1" t="s">
        <v>22</v>
      </c>
      <c r="B141" s="14">
        <v>17275115</v>
      </c>
      <c r="C141" s="14">
        <v>518253</v>
      </c>
      <c r="D141" s="1" t="s">
        <v>176</v>
      </c>
      <c r="E141" s="1"/>
      <c r="F141" s="4"/>
    </row>
    <row r="142" spans="1:6" x14ac:dyDescent="0.25">
      <c r="A142" s="1" t="s">
        <v>27</v>
      </c>
      <c r="B142" s="14">
        <v>17508260</v>
      </c>
      <c r="C142" s="14">
        <v>12667226</v>
      </c>
      <c r="D142" s="1" t="s">
        <v>174</v>
      </c>
      <c r="E142" s="1"/>
      <c r="F142" s="4"/>
    </row>
    <row r="143" spans="1:6" x14ac:dyDescent="0.25">
      <c r="A143" s="1" t="s">
        <v>184</v>
      </c>
      <c r="B143" s="14">
        <v>17522010</v>
      </c>
      <c r="C143" s="14">
        <v>7884905</v>
      </c>
      <c r="D143" s="1" t="s">
        <v>143</v>
      </c>
      <c r="E143" s="1"/>
      <c r="F143" s="4"/>
    </row>
    <row r="144" spans="1:6" x14ac:dyDescent="0.25">
      <c r="A144" s="1" t="s">
        <v>25</v>
      </c>
      <c r="B144" s="14">
        <v>20129878</v>
      </c>
      <c r="C144" s="14">
        <v>1006494</v>
      </c>
      <c r="D144" s="1" t="s">
        <v>176</v>
      </c>
      <c r="E144" s="1"/>
      <c r="F144" s="4"/>
    </row>
    <row r="145" spans="1:6" x14ac:dyDescent="0.25">
      <c r="A145" s="1" t="s">
        <v>11</v>
      </c>
      <c r="B145" s="14">
        <v>20139765</v>
      </c>
      <c r="C145" s="14">
        <v>2976657</v>
      </c>
      <c r="D145" s="1" t="s">
        <v>176</v>
      </c>
      <c r="E145" s="1"/>
      <c r="F145" s="4"/>
    </row>
    <row r="146" spans="1:6" x14ac:dyDescent="0.25">
      <c r="A146" s="1" t="s">
        <v>140</v>
      </c>
      <c r="B146" s="14">
        <v>21481334</v>
      </c>
      <c r="C146" s="14">
        <v>3222200</v>
      </c>
      <c r="D146" s="1" t="s">
        <v>143</v>
      </c>
      <c r="E146" s="1"/>
      <c r="F146" s="4"/>
    </row>
    <row r="147" spans="1:6" x14ac:dyDescent="0.25">
      <c r="A147" s="1" t="s">
        <v>15</v>
      </c>
      <c r="B147" s="14">
        <v>21766711</v>
      </c>
      <c r="C147" s="14">
        <v>17033826</v>
      </c>
      <c r="D147" s="1" t="s">
        <v>171</v>
      </c>
      <c r="E147" s="1"/>
      <c r="F147" s="4"/>
    </row>
    <row r="148" spans="1:6" x14ac:dyDescent="0.25">
      <c r="A148" s="1" t="s">
        <v>32</v>
      </c>
      <c r="B148" s="14">
        <v>21952093</v>
      </c>
      <c r="C148" s="14">
        <v>968000</v>
      </c>
      <c r="D148" s="1" t="s">
        <v>176</v>
      </c>
      <c r="E148" s="1"/>
      <c r="F148" s="4"/>
    </row>
    <row r="149" spans="1:6" x14ac:dyDescent="0.25">
      <c r="A149" s="1" t="s">
        <v>67</v>
      </c>
      <c r="B149" s="14">
        <v>22005222</v>
      </c>
      <c r="C149" s="14">
        <v>418099</v>
      </c>
      <c r="D149" s="1" t="s">
        <v>176</v>
      </c>
      <c r="E149" s="1"/>
      <c r="F149" s="4"/>
    </row>
    <row r="150" spans="1:6" x14ac:dyDescent="0.25">
      <c r="A150" s="1" t="s">
        <v>183</v>
      </c>
      <c r="B150" s="14">
        <v>23234936</v>
      </c>
      <c r="C150" s="14">
        <v>17530000</v>
      </c>
      <c r="D150" s="1" t="s">
        <v>143</v>
      </c>
      <c r="E150" s="1"/>
      <c r="F150" s="4"/>
    </row>
    <row r="151" spans="1:6" x14ac:dyDescent="0.25">
      <c r="A151" s="1" t="s">
        <v>74</v>
      </c>
      <c r="B151" s="14">
        <v>23515934</v>
      </c>
      <c r="C151" s="14">
        <v>1011185</v>
      </c>
      <c r="D151" s="1" t="s">
        <v>176</v>
      </c>
      <c r="E151" s="1"/>
      <c r="F151" s="4"/>
    </row>
    <row r="152" spans="1:6" x14ac:dyDescent="0.25">
      <c r="A152" s="1" t="s">
        <v>30</v>
      </c>
      <c r="B152" s="14">
        <v>24589122</v>
      </c>
      <c r="C152" s="1">
        <v>0</v>
      </c>
      <c r="D152" s="1" t="s">
        <v>143</v>
      </c>
      <c r="E152" s="1"/>
      <c r="F152" s="4"/>
    </row>
    <row r="153" spans="1:6" x14ac:dyDescent="0.25">
      <c r="A153" s="1" t="s">
        <v>60</v>
      </c>
      <c r="B153" s="14">
        <v>25292392</v>
      </c>
      <c r="C153" s="14">
        <v>3568757</v>
      </c>
      <c r="D153" s="1" t="s">
        <v>176</v>
      </c>
      <c r="E153" s="1"/>
      <c r="F153" s="4"/>
    </row>
    <row r="154" spans="1:6" x14ac:dyDescent="0.25">
      <c r="A154" s="1" t="s">
        <v>114</v>
      </c>
      <c r="B154" s="14">
        <v>26457369</v>
      </c>
      <c r="C154" s="14">
        <v>15960691</v>
      </c>
      <c r="D154" s="1" t="s">
        <v>174</v>
      </c>
      <c r="E154" s="1"/>
      <c r="F154" s="4"/>
    </row>
    <row r="155" spans="1:6" x14ac:dyDescent="0.25">
      <c r="A155" s="1" t="s">
        <v>182</v>
      </c>
      <c r="B155" s="14">
        <v>28394180</v>
      </c>
      <c r="C155" s="14">
        <v>8575042</v>
      </c>
      <c r="D155" s="1" t="s">
        <v>143</v>
      </c>
      <c r="E155" s="1"/>
      <c r="F155" s="4"/>
    </row>
    <row r="156" spans="1:6" x14ac:dyDescent="0.25">
      <c r="A156" s="1" t="s">
        <v>134</v>
      </c>
      <c r="B156" s="14">
        <v>29179952</v>
      </c>
      <c r="C156" s="14">
        <v>17723000</v>
      </c>
      <c r="D156" s="1" t="s">
        <v>143</v>
      </c>
      <c r="E156" s="1"/>
      <c r="F156" s="4"/>
    </row>
    <row r="157" spans="1:6" x14ac:dyDescent="0.25">
      <c r="A157" s="1" t="s">
        <v>138</v>
      </c>
      <c r="B157" s="14">
        <v>29890686</v>
      </c>
      <c r="C157" s="14">
        <v>2690162</v>
      </c>
      <c r="D157" s="1" t="s">
        <v>143</v>
      </c>
      <c r="E157" s="1"/>
      <c r="F157" s="4"/>
    </row>
    <row r="158" spans="1:6" x14ac:dyDescent="0.25">
      <c r="A158" s="1" t="s">
        <v>181</v>
      </c>
      <c r="B158" s="14">
        <v>30419928</v>
      </c>
      <c r="C158" s="14">
        <v>1520996</v>
      </c>
      <c r="D158" s="1" t="s">
        <v>143</v>
      </c>
      <c r="E158" s="1"/>
      <c r="F158" s="4"/>
    </row>
    <row r="159" spans="1:6" x14ac:dyDescent="0.25">
      <c r="A159" s="1" t="s">
        <v>180</v>
      </c>
      <c r="B159" s="14">
        <v>30444999</v>
      </c>
      <c r="C159" s="14">
        <v>14583953</v>
      </c>
      <c r="D159" s="1" t="s">
        <v>174</v>
      </c>
      <c r="E159" s="1"/>
      <c r="F159" s="4"/>
    </row>
    <row r="160" spans="1:6" x14ac:dyDescent="0.25">
      <c r="A160" s="1" t="s">
        <v>70</v>
      </c>
      <c r="B160" s="14">
        <v>32309239</v>
      </c>
      <c r="C160" s="14">
        <v>16477712</v>
      </c>
      <c r="D160" s="1" t="s">
        <v>176</v>
      </c>
      <c r="E160" s="1"/>
      <c r="F160" s="4"/>
    </row>
    <row r="161" spans="1:6" x14ac:dyDescent="0.25">
      <c r="A161" s="1" t="s">
        <v>93</v>
      </c>
      <c r="B161" s="14">
        <v>33640833</v>
      </c>
      <c r="C161" s="14">
        <v>4376672</v>
      </c>
      <c r="D161" s="1" t="s">
        <v>176</v>
      </c>
      <c r="E161" s="1"/>
      <c r="F161" s="4"/>
    </row>
    <row r="162" spans="1:6" x14ac:dyDescent="0.25">
      <c r="A162" s="1" t="s">
        <v>86</v>
      </c>
      <c r="B162" s="14">
        <v>34206710</v>
      </c>
      <c r="C162" s="14">
        <v>6499275</v>
      </c>
      <c r="D162" s="1" t="s">
        <v>176</v>
      </c>
      <c r="E162" s="1"/>
      <c r="F162" s="4"/>
    </row>
    <row r="163" spans="1:6" x14ac:dyDescent="0.25">
      <c r="A163" s="1" t="s">
        <v>87</v>
      </c>
      <c r="B163" s="14">
        <v>34206710</v>
      </c>
      <c r="C163" s="14">
        <v>6499275</v>
      </c>
      <c r="D163" s="1" t="s">
        <v>176</v>
      </c>
      <c r="E163" s="1"/>
      <c r="F163" s="4"/>
    </row>
    <row r="164" spans="1:6" x14ac:dyDescent="0.25">
      <c r="A164" s="1" t="s">
        <v>179</v>
      </c>
      <c r="B164" s="14">
        <v>35675834</v>
      </c>
      <c r="C164" s="14">
        <v>33000381</v>
      </c>
      <c r="D164" s="1" t="s">
        <v>174</v>
      </c>
      <c r="E164" s="1"/>
      <c r="F164" s="4"/>
    </row>
    <row r="165" spans="1:6" x14ac:dyDescent="0.25">
      <c r="A165" s="1" t="s">
        <v>13</v>
      </c>
      <c r="B165" s="14">
        <v>37367226</v>
      </c>
      <c r="C165" s="14">
        <v>5230000</v>
      </c>
      <c r="D165" s="1" t="s">
        <v>176</v>
      </c>
      <c r="E165" s="1"/>
      <c r="F165" s="4"/>
    </row>
    <row r="166" spans="1:6" x14ac:dyDescent="0.25">
      <c r="A166" s="1" t="s">
        <v>51</v>
      </c>
      <c r="B166" s="14">
        <v>38415284</v>
      </c>
      <c r="C166" s="14">
        <v>24940902</v>
      </c>
      <c r="D166" s="1" t="s">
        <v>147</v>
      </c>
      <c r="E166" s="1"/>
      <c r="F166" s="4"/>
    </row>
    <row r="167" spans="1:6" x14ac:dyDescent="0.25">
      <c r="A167" s="1" t="s">
        <v>63</v>
      </c>
      <c r="B167" s="14">
        <v>43013341</v>
      </c>
      <c r="C167" s="14">
        <v>12043735</v>
      </c>
      <c r="D167" s="1" t="s">
        <v>176</v>
      </c>
      <c r="E167" s="1"/>
      <c r="F167" s="4"/>
    </row>
    <row r="168" spans="1:6" x14ac:dyDescent="0.25">
      <c r="A168" s="1" t="s">
        <v>107</v>
      </c>
      <c r="B168" s="14">
        <v>43431886</v>
      </c>
      <c r="C168" s="14">
        <v>34785206</v>
      </c>
      <c r="D168" s="1" t="s">
        <v>174</v>
      </c>
      <c r="E168" s="1"/>
      <c r="F168" s="4"/>
    </row>
    <row r="169" spans="1:6" x14ac:dyDescent="0.25">
      <c r="A169" s="1" t="s">
        <v>90</v>
      </c>
      <c r="B169" s="14">
        <v>46912768</v>
      </c>
      <c r="C169" s="14">
        <v>5629532</v>
      </c>
      <c r="D169" s="1" t="s">
        <v>176</v>
      </c>
      <c r="E169" s="1"/>
      <c r="F169" s="4"/>
    </row>
    <row r="170" spans="1:6" x14ac:dyDescent="0.25">
      <c r="A170" s="1" t="s">
        <v>40</v>
      </c>
      <c r="B170" s="14">
        <v>47042984</v>
      </c>
      <c r="C170" s="14">
        <v>31606233</v>
      </c>
      <c r="D170" s="1" t="s">
        <v>147</v>
      </c>
      <c r="E170" s="1"/>
      <c r="F170" s="4"/>
    </row>
    <row r="171" spans="1:6" x14ac:dyDescent="0.25">
      <c r="A171" s="1" t="s">
        <v>88</v>
      </c>
      <c r="B171" s="14">
        <v>48810427</v>
      </c>
      <c r="C171" s="14">
        <v>8500000</v>
      </c>
      <c r="D171" s="1" t="s">
        <v>176</v>
      </c>
      <c r="E171" s="1"/>
      <c r="F171" s="4"/>
    </row>
    <row r="172" spans="1:6" x14ac:dyDescent="0.25">
      <c r="A172" s="1" t="s">
        <v>31</v>
      </c>
      <c r="B172" s="14">
        <v>48860500</v>
      </c>
      <c r="C172" s="14">
        <v>40329660</v>
      </c>
      <c r="D172" s="1" t="s">
        <v>143</v>
      </c>
      <c r="E172" s="1"/>
      <c r="F172" s="4"/>
    </row>
    <row r="173" spans="1:6" x14ac:dyDescent="0.25">
      <c r="A173" s="1" t="s">
        <v>29</v>
      </c>
      <c r="B173" s="14">
        <v>48929706</v>
      </c>
      <c r="C173" s="14">
        <v>28475560</v>
      </c>
      <c r="D173" s="1" t="s">
        <v>174</v>
      </c>
      <c r="E173" s="1"/>
      <c r="F173" s="4"/>
    </row>
    <row r="174" spans="1:6" x14ac:dyDescent="0.25">
      <c r="A174" s="1" t="s">
        <v>137</v>
      </c>
      <c r="B174" s="14">
        <v>54584650</v>
      </c>
      <c r="C174" s="14">
        <v>534930</v>
      </c>
      <c r="D174" s="1" t="s">
        <v>143</v>
      </c>
      <c r="E174" s="1"/>
      <c r="F174" s="4"/>
    </row>
    <row r="175" spans="1:6" x14ac:dyDescent="0.25">
      <c r="A175" s="1" t="s">
        <v>47</v>
      </c>
      <c r="B175" s="14">
        <v>61261254</v>
      </c>
      <c r="C175" s="14">
        <v>35800000</v>
      </c>
      <c r="D175" s="1" t="s">
        <v>147</v>
      </c>
      <c r="E175" s="1"/>
      <c r="F175" s="4"/>
    </row>
    <row r="176" spans="1:6" x14ac:dyDescent="0.25">
      <c r="A176" s="1" t="s">
        <v>53</v>
      </c>
      <c r="B176" s="14">
        <v>63047162</v>
      </c>
      <c r="C176" s="14">
        <v>52731209</v>
      </c>
      <c r="D176" s="1" t="s">
        <v>147</v>
      </c>
      <c r="E176" s="1"/>
      <c r="F176" s="4"/>
    </row>
    <row r="177" spans="1:6" x14ac:dyDescent="0.25">
      <c r="A177" s="1" t="s">
        <v>43</v>
      </c>
      <c r="B177" s="14">
        <v>65630692</v>
      </c>
      <c r="C177" s="14">
        <v>52228905</v>
      </c>
      <c r="D177" s="1" t="s">
        <v>147</v>
      </c>
      <c r="E177" s="1"/>
      <c r="F177" s="4"/>
    </row>
    <row r="178" spans="1:6" x14ac:dyDescent="0.25">
      <c r="A178" s="1" t="s">
        <v>141</v>
      </c>
      <c r="B178" s="14">
        <v>67091089</v>
      </c>
      <c r="C178" s="14">
        <v>20100000</v>
      </c>
      <c r="D178" s="1" t="s">
        <v>143</v>
      </c>
      <c r="E178" s="1"/>
      <c r="F178" s="4"/>
    </row>
    <row r="179" spans="1:6" x14ac:dyDescent="0.25">
      <c r="A179" s="1" t="s">
        <v>100</v>
      </c>
      <c r="B179" s="14">
        <v>73599190</v>
      </c>
      <c r="C179" s="14">
        <v>915400</v>
      </c>
      <c r="D179" s="1" t="s">
        <v>176</v>
      </c>
      <c r="E179" s="1"/>
      <c r="F179" s="4"/>
    </row>
    <row r="180" spans="1:6" x14ac:dyDescent="0.25">
      <c r="A180" s="1" t="s">
        <v>10</v>
      </c>
      <c r="B180" s="14">
        <v>81305856</v>
      </c>
      <c r="C180" s="14">
        <v>65483860</v>
      </c>
      <c r="D180" s="1" t="s">
        <v>147</v>
      </c>
      <c r="E180" s="1"/>
      <c r="F180" s="4"/>
    </row>
    <row r="181" spans="1:6" x14ac:dyDescent="0.25">
      <c r="A181" s="1" t="s">
        <v>9</v>
      </c>
      <c r="B181" s="14">
        <v>83688164</v>
      </c>
      <c r="C181" s="14">
        <v>29809724</v>
      </c>
      <c r="D181" s="1" t="s">
        <v>176</v>
      </c>
      <c r="E181" s="1"/>
      <c r="F181" s="4"/>
    </row>
    <row r="182" spans="1:6" x14ac:dyDescent="0.25">
      <c r="A182" s="1" t="s">
        <v>7</v>
      </c>
      <c r="B182" s="14">
        <v>87302819</v>
      </c>
      <c r="C182" s="14">
        <v>960331</v>
      </c>
      <c r="D182" s="1" t="s">
        <v>176</v>
      </c>
      <c r="E182" s="1"/>
      <c r="F182" s="4"/>
    </row>
    <row r="183" spans="1:6" x14ac:dyDescent="0.25">
      <c r="A183" s="1" t="s">
        <v>8</v>
      </c>
      <c r="B183" s="14">
        <v>91519289</v>
      </c>
      <c r="C183" s="14">
        <v>31034900</v>
      </c>
      <c r="D183" s="1" t="s">
        <v>143</v>
      </c>
      <c r="E183" s="1"/>
      <c r="F183" s="4"/>
    </row>
    <row r="184" spans="1:6" x14ac:dyDescent="0.25">
      <c r="A184" s="1" t="s">
        <v>6</v>
      </c>
      <c r="B184" s="14">
        <v>103775002</v>
      </c>
      <c r="C184" s="14">
        <v>33600000</v>
      </c>
      <c r="D184" s="1" t="s">
        <v>143</v>
      </c>
      <c r="E184" s="1"/>
      <c r="F184" s="4"/>
    </row>
    <row r="185" spans="1:6" x14ac:dyDescent="0.25">
      <c r="A185" s="1" t="s">
        <v>178</v>
      </c>
      <c r="B185" s="14">
        <v>121736809</v>
      </c>
      <c r="C185" s="14">
        <v>59200000</v>
      </c>
      <c r="D185" s="1" t="s">
        <v>174</v>
      </c>
      <c r="E185" s="1"/>
      <c r="F185" s="4"/>
    </row>
    <row r="186" spans="1:6" x14ac:dyDescent="0.25">
      <c r="A186" s="1" t="s">
        <v>177</v>
      </c>
      <c r="B186" s="14">
        <v>127368088</v>
      </c>
      <c r="C186" s="14">
        <v>101228736</v>
      </c>
      <c r="D186" s="1" t="s">
        <v>143</v>
      </c>
      <c r="E186" s="1"/>
      <c r="F186" s="4"/>
    </row>
    <row r="187" spans="1:6" x14ac:dyDescent="0.25">
      <c r="A187" s="1" t="s">
        <v>128</v>
      </c>
      <c r="B187" s="14">
        <v>161083804</v>
      </c>
      <c r="C187" s="14">
        <v>8054190</v>
      </c>
      <c r="D187" s="1" t="s">
        <v>143</v>
      </c>
      <c r="E187" s="1"/>
      <c r="F187" s="4"/>
    </row>
    <row r="188" spans="1:6" x14ac:dyDescent="0.25">
      <c r="A188" s="1" t="s">
        <v>5</v>
      </c>
      <c r="B188" s="14">
        <v>170123740</v>
      </c>
      <c r="C188" s="14">
        <v>48366179</v>
      </c>
      <c r="D188" s="1" t="s">
        <v>176</v>
      </c>
      <c r="E188" s="1"/>
      <c r="F188" s="4"/>
    </row>
    <row r="189" spans="1:6" x14ac:dyDescent="0.25">
      <c r="A189" s="1" t="s">
        <v>175</v>
      </c>
      <c r="B189" s="14">
        <v>190291129</v>
      </c>
      <c r="C189" s="14">
        <v>29128970</v>
      </c>
      <c r="D189" s="1" t="s">
        <v>143</v>
      </c>
      <c r="E189" s="1"/>
      <c r="F189" s="4"/>
    </row>
    <row r="190" spans="1:6" x14ac:dyDescent="0.25">
      <c r="A190" s="1" t="s">
        <v>4</v>
      </c>
      <c r="B190" s="14">
        <v>204259812</v>
      </c>
      <c r="C190" s="14">
        <v>117653652</v>
      </c>
      <c r="D190" s="1" t="s">
        <v>174</v>
      </c>
      <c r="E190" s="1"/>
      <c r="F190" s="4"/>
    </row>
    <row r="191" spans="1:6" x14ac:dyDescent="0.25">
      <c r="A191" s="1" t="s">
        <v>3</v>
      </c>
      <c r="B191" s="14">
        <v>248645008</v>
      </c>
      <c r="C191" s="14">
        <v>55000000</v>
      </c>
      <c r="D191" s="1" t="s">
        <v>143</v>
      </c>
      <c r="E191" s="1"/>
      <c r="F191" s="4"/>
    </row>
    <row r="192" spans="1:6" x14ac:dyDescent="0.25">
      <c r="A192" s="1" t="s">
        <v>2</v>
      </c>
      <c r="B192" s="14">
        <v>321362789</v>
      </c>
      <c r="C192" s="14">
        <v>280742532</v>
      </c>
      <c r="D192" s="1" t="s">
        <v>174</v>
      </c>
      <c r="E192" s="1"/>
      <c r="F192" s="4"/>
    </row>
    <row r="193" spans="1:6" x14ac:dyDescent="0.25">
      <c r="A193" s="1" t="s">
        <v>1</v>
      </c>
      <c r="B193" s="14">
        <v>1205073612</v>
      </c>
      <c r="C193" s="14">
        <v>137000000</v>
      </c>
      <c r="D193" s="1" t="s">
        <v>143</v>
      </c>
      <c r="E193" s="1"/>
      <c r="F193" s="4"/>
    </row>
    <row r="194" spans="1:6" x14ac:dyDescent="0.25">
      <c r="A194" s="1" t="s">
        <v>0</v>
      </c>
      <c r="B194" s="14">
        <v>1343239923</v>
      </c>
      <c r="C194" s="14">
        <v>538000000</v>
      </c>
      <c r="D194" s="1" t="s">
        <v>143</v>
      </c>
      <c r="E194" s="1"/>
      <c r="F194" s="4"/>
    </row>
    <row r="195" spans="1:6" x14ac:dyDescent="0.25">
      <c r="A195" s="13"/>
      <c r="B195" s="17"/>
      <c r="C195" s="17"/>
      <c r="D195" s="13"/>
      <c r="E195" s="1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347"/>
  <sheetViews>
    <sheetView topLeftCell="A231" workbookViewId="0">
      <selection activeCell="K2" sqref="K2:K347"/>
    </sheetView>
  </sheetViews>
  <sheetFormatPr baseColWidth="10" defaultRowHeight="15" x14ac:dyDescent="0.25"/>
  <cols>
    <col min="10" max="10" width="11.42578125" style="160"/>
    <col min="11" max="11" width="11.42578125" style="161"/>
  </cols>
  <sheetData>
    <row r="1" spans="1:12" x14ac:dyDescent="0.25">
      <c r="A1" t="s">
        <v>222</v>
      </c>
      <c r="B1" t="s">
        <v>223</v>
      </c>
      <c r="C1" t="s">
        <v>224</v>
      </c>
      <c r="D1" t="s">
        <v>225</v>
      </c>
      <c r="E1" t="s">
        <v>226</v>
      </c>
      <c r="F1" t="s">
        <v>227</v>
      </c>
      <c r="G1" t="s">
        <v>228</v>
      </c>
      <c r="H1" t="s">
        <v>229</v>
      </c>
      <c r="I1" t="s">
        <v>230</v>
      </c>
      <c r="J1" s="160" t="s">
        <v>231</v>
      </c>
      <c r="K1" s="161" t="s">
        <v>232</v>
      </c>
      <c r="L1" t="s">
        <v>233</v>
      </c>
    </row>
    <row r="2" spans="1:12" x14ac:dyDescent="0.25">
      <c r="A2">
        <v>2015</v>
      </c>
      <c r="B2">
        <v>11</v>
      </c>
      <c r="C2" t="s">
        <v>234</v>
      </c>
      <c r="D2">
        <v>2</v>
      </c>
      <c r="E2" t="s">
        <v>235</v>
      </c>
      <c r="F2">
        <v>1</v>
      </c>
      <c r="G2" t="s">
        <v>235</v>
      </c>
      <c r="H2">
        <v>1</v>
      </c>
      <c r="I2" t="s">
        <v>236</v>
      </c>
      <c r="J2" s="160">
        <v>237</v>
      </c>
      <c r="K2" s="161">
        <v>257</v>
      </c>
      <c r="L2">
        <v>263</v>
      </c>
    </row>
    <row r="3" spans="1:12" x14ac:dyDescent="0.25">
      <c r="A3">
        <v>2015</v>
      </c>
      <c r="B3">
        <v>5</v>
      </c>
      <c r="C3" t="s">
        <v>237</v>
      </c>
      <c r="D3">
        <v>6</v>
      </c>
      <c r="E3" t="s">
        <v>238</v>
      </c>
      <c r="F3">
        <v>13</v>
      </c>
      <c r="G3" t="s">
        <v>239</v>
      </c>
      <c r="H3">
        <v>2</v>
      </c>
      <c r="I3" t="s">
        <v>238</v>
      </c>
      <c r="J3" s="160">
        <v>235</v>
      </c>
      <c r="K3" s="161">
        <v>251</v>
      </c>
      <c r="L3">
        <v>257</v>
      </c>
    </row>
    <row r="4" spans="1:12" x14ac:dyDescent="0.25">
      <c r="A4">
        <v>2015</v>
      </c>
      <c r="B4">
        <v>13</v>
      </c>
      <c r="C4" t="s">
        <v>240</v>
      </c>
      <c r="D4">
        <v>5</v>
      </c>
      <c r="E4" t="s">
        <v>241</v>
      </c>
      <c r="F4">
        <v>43</v>
      </c>
      <c r="G4" t="s">
        <v>242</v>
      </c>
      <c r="H4">
        <v>7</v>
      </c>
      <c r="I4" t="s">
        <v>243</v>
      </c>
      <c r="J4" s="160">
        <v>213</v>
      </c>
      <c r="K4" s="161">
        <v>236</v>
      </c>
      <c r="L4">
        <v>240</v>
      </c>
    </row>
    <row r="5" spans="1:12" x14ac:dyDescent="0.25">
      <c r="A5">
        <v>2015</v>
      </c>
      <c r="B5">
        <v>8</v>
      </c>
      <c r="C5" t="s">
        <v>244</v>
      </c>
      <c r="D5">
        <v>3</v>
      </c>
      <c r="E5" t="s">
        <v>244</v>
      </c>
      <c r="F5">
        <v>8</v>
      </c>
      <c r="G5" t="s">
        <v>245</v>
      </c>
      <c r="H5">
        <v>2</v>
      </c>
      <c r="I5" t="s">
        <v>244</v>
      </c>
      <c r="J5" s="160">
        <v>207</v>
      </c>
      <c r="K5" s="161">
        <v>200</v>
      </c>
      <c r="L5">
        <v>218</v>
      </c>
    </row>
    <row r="6" spans="1:12" x14ac:dyDescent="0.25">
      <c r="A6">
        <v>2015</v>
      </c>
      <c r="B6">
        <v>3</v>
      </c>
      <c r="C6" t="s">
        <v>246</v>
      </c>
      <c r="D6">
        <v>3</v>
      </c>
      <c r="E6" t="s">
        <v>247</v>
      </c>
      <c r="F6">
        <v>6</v>
      </c>
      <c r="G6" t="s">
        <v>248</v>
      </c>
      <c r="H6">
        <v>2</v>
      </c>
      <c r="I6" t="s">
        <v>247</v>
      </c>
      <c r="J6" s="160">
        <v>226</v>
      </c>
      <c r="K6" s="161">
        <v>227</v>
      </c>
      <c r="L6">
        <v>244</v>
      </c>
    </row>
    <row r="7" spans="1:12" x14ac:dyDescent="0.25">
      <c r="A7">
        <v>2015</v>
      </c>
      <c r="B7">
        <v>1</v>
      </c>
      <c r="C7" t="s">
        <v>249</v>
      </c>
      <c r="D7">
        <v>1</v>
      </c>
      <c r="E7" t="s">
        <v>250</v>
      </c>
      <c r="F7">
        <v>1</v>
      </c>
      <c r="G7" t="s">
        <v>251</v>
      </c>
      <c r="H7">
        <v>1</v>
      </c>
      <c r="I7" t="s">
        <v>250</v>
      </c>
      <c r="J7" s="160">
        <v>234</v>
      </c>
      <c r="K7" s="161">
        <v>249</v>
      </c>
      <c r="L7">
        <v>252</v>
      </c>
    </row>
    <row r="8" spans="1:12" x14ac:dyDescent="0.25">
      <c r="A8">
        <v>2015</v>
      </c>
      <c r="B8">
        <v>10</v>
      </c>
      <c r="C8" t="s">
        <v>252</v>
      </c>
      <c r="D8">
        <v>2</v>
      </c>
      <c r="E8" t="s">
        <v>253</v>
      </c>
      <c r="F8">
        <v>1</v>
      </c>
      <c r="G8" t="s">
        <v>254</v>
      </c>
      <c r="H8">
        <v>1</v>
      </c>
      <c r="I8" t="s">
        <v>253</v>
      </c>
      <c r="J8" s="160">
        <v>241</v>
      </c>
      <c r="K8" s="161">
        <v>257</v>
      </c>
      <c r="L8">
        <v>258</v>
      </c>
    </row>
    <row r="9" spans="1:12" x14ac:dyDescent="0.25">
      <c r="A9">
        <v>2015</v>
      </c>
      <c r="B9">
        <v>4</v>
      </c>
      <c r="C9" t="s">
        <v>255</v>
      </c>
      <c r="D9">
        <v>1</v>
      </c>
      <c r="E9" t="s">
        <v>256</v>
      </c>
      <c r="F9">
        <v>5</v>
      </c>
      <c r="G9" t="s">
        <v>257</v>
      </c>
      <c r="H9">
        <v>2</v>
      </c>
      <c r="I9" t="s">
        <v>256</v>
      </c>
      <c r="J9" s="160">
        <v>243</v>
      </c>
      <c r="K9" s="161">
        <v>255</v>
      </c>
      <c r="L9">
        <v>258</v>
      </c>
    </row>
    <row r="10" spans="1:12" x14ac:dyDescent="0.25">
      <c r="A10">
        <v>2015</v>
      </c>
      <c r="B10">
        <v>9</v>
      </c>
      <c r="C10" t="s">
        <v>258</v>
      </c>
      <c r="D10">
        <v>2</v>
      </c>
      <c r="E10" t="s">
        <v>259</v>
      </c>
      <c r="F10">
        <v>22</v>
      </c>
      <c r="G10" t="s">
        <v>260</v>
      </c>
      <c r="H10">
        <v>3</v>
      </c>
      <c r="I10" t="s">
        <v>259</v>
      </c>
      <c r="J10" s="160">
        <v>250</v>
      </c>
      <c r="K10" s="161">
        <v>266</v>
      </c>
      <c r="L10">
        <v>266</v>
      </c>
    </row>
    <row r="11" spans="1:12" x14ac:dyDescent="0.25">
      <c r="A11">
        <v>2015</v>
      </c>
      <c r="B11">
        <v>2</v>
      </c>
      <c r="C11" t="s">
        <v>261</v>
      </c>
      <c r="D11">
        <v>1</v>
      </c>
      <c r="E11" t="s">
        <v>261</v>
      </c>
      <c r="F11">
        <v>1</v>
      </c>
      <c r="G11" t="s">
        <v>261</v>
      </c>
      <c r="H11">
        <v>1</v>
      </c>
      <c r="I11" t="s">
        <v>261</v>
      </c>
      <c r="J11" s="160">
        <v>244</v>
      </c>
      <c r="K11" s="161">
        <v>257</v>
      </c>
      <c r="L11">
        <v>262</v>
      </c>
    </row>
    <row r="12" spans="1:12" x14ac:dyDescent="0.25">
      <c r="A12">
        <v>2015</v>
      </c>
      <c r="B12">
        <v>8</v>
      </c>
      <c r="C12" t="s">
        <v>244</v>
      </c>
      <c r="D12">
        <v>3</v>
      </c>
      <c r="E12" t="s">
        <v>244</v>
      </c>
      <c r="F12">
        <v>9</v>
      </c>
      <c r="G12" t="s">
        <v>262</v>
      </c>
      <c r="H12">
        <v>2</v>
      </c>
      <c r="I12" t="s">
        <v>244</v>
      </c>
      <c r="J12" s="160">
        <v>220</v>
      </c>
      <c r="K12" s="161">
        <v>235</v>
      </c>
      <c r="L12">
        <v>255</v>
      </c>
    </row>
    <row r="13" spans="1:12" x14ac:dyDescent="0.25">
      <c r="A13">
        <v>2015</v>
      </c>
      <c r="B13">
        <v>12</v>
      </c>
      <c r="C13" t="s">
        <v>263</v>
      </c>
      <c r="D13">
        <v>2</v>
      </c>
      <c r="E13" t="s">
        <v>264</v>
      </c>
      <c r="F13">
        <v>1</v>
      </c>
      <c r="G13" t="s">
        <v>265</v>
      </c>
      <c r="H13">
        <v>1</v>
      </c>
      <c r="I13" t="s">
        <v>266</v>
      </c>
    </row>
    <row r="14" spans="1:12" x14ac:dyDescent="0.25">
      <c r="A14">
        <v>2015</v>
      </c>
      <c r="B14">
        <v>8</v>
      </c>
      <c r="C14" t="s">
        <v>244</v>
      </c>
      <c r="D14">
        <v>2</v>
      </c>
      <c r="E14" t="s">
        <v>267</v>
      </c>
      <c r="F14">
        <v>1</v>
      </c>
      <c r="G14" t="s">
        <v>267</v>
      </c>
      <c r="H14">
        <v>1</v>
      </c>
      <c r="I14" t="s">
        <v>267</v>
      </c>
      <c r="J14" s="160">
        <v>243</v>
      </c>
      <c r="K14" s="161">
        <v>255</v>
      </c>
      <c r="L14">
        <v>253</v>
      </c>
    </row>
    <row r="15" spans="1:12" x14ac:dyDescent="0.25">
      <c r="A15">
        <v>2015</v>
      </c>
      <c r="B15">
        <v>15</v>
      </c>
      <c r="C15" t="s">
        <v>268</v>
      </c>
      <c r="D15">
        <v>1</v>
      </c>
      <c r="E15" t="s">
        <v>269</v>
      </c>
      <c r="F15">
        <v>1</v>
      </c>
      <c r="G15" t="s">
        <v>269</v>
      </c>
      <c r="H15">
        <v>1</v>
      </c>
      <c r="I15" t="s">
        <v>269</v>
      </c>
      <c r="J15" s="160">
        <v>248</v>
      </c>
      <c r="K15" s="161">
        <v>268</v>
      </c>
      <c r="L15">
        <v>269</v>
      </c>
    </row>
    <row r="16" spans="1:12" x14ac:dyDescent="0.25">
      <c r="A16">
        <v>2015</v>
      </c>
      <c r="B16">
        <v>13</v>
      </c>
      <c r="C16" t="s">
        <v>240</v>
      </c>
      <c r="D16">
        <v>4</v>
      </c>
      <c r="E16" t="s">
        <v>270</v>
      </c>
      <c r="F16">
        <v>34</v>
      </c>
      <c r="G16" t="s">
        <v>271</v>
      </c>
      <c r="H16">
        <v>6</v>
      </c>
      <c r="I16" t="s">
        <v>272</v>
      </c>
      <c r="J16" s="160">
        <v>235</v>
      </c>
      <c r="K16" s="161">
        <v>251</v>
      </c>
      <c r="L16">
        <v>259</v>
      </c>
    </row>
    <row r="17" spans="1:12" x14ac:dyDescent="0.25">
      <c r="A17">
        <v>2015</v>
      </c>
      <c r="B17">
        <v>8</v>
      </c>
      <c r="C17" t="s">
        <v>244</v>
      </c>
      <c r="D17">
        <v>4</v>
      </c>
      <c r="E17" t="s">
        <v>273</v>
      </c>
      <c r="F17">
        <v>34</v>
      </c>
      <c r="G17" t="s">
        <v>274</v>
      </c>
      <c r="H17">
        <v>4</v>
      </c>
      <c r="I17" t="s">
        <v>273</v>
      </c>
      <c r="J17" s="160">
        <v>235</v>
      </c>
      <c r="K17" s="161">
        <v>248</v>
      </c>
      <c r="L17">
        <v>253</v>
      </c>
    </row>
    <row r="18" spans="1:12" x14ac:dyDescent="0.25">
      <c r="A18">
        <v>2015</v>
      </c>
      <c r="B18">
        <v>5</v>
      </c>
      <c r="C18" t="s">
        <v>237</v>
      </c>
      <c r="D18">
        <v>4</v>
      </c>
      <c r="E18" t="s">
        <v>275</v>
      </c>
      <c r="F18">
        <v>1</v>
      </c>
      <c r="G18" t="s">
        <v>276</v>
      </c>
      <c r="H18">
        <v>1</v>
      </c>
      <c r="I18" t="s">
        <v>277</v>
      </c>
      <c r="J18" s="160">
        <v>231</v>
      </c>
      <c r="K18" s="161">
        <v>248</v>
      </c>
      <c r="L18">
        <v>253</v>
      </c>
    </row>
    <row r="19" spans="1:12" x14ac:dyDescent="0.25">
      <c r="A19">
        <v>2015</v>
      </c>
      <c r="B19">
        <v>12</v>
      </c>
      <c r="C19" t="s">
        <v>263</v>
      </c>
      <c r="D19">
        <v>2</v>
      </c>
      <c r="E19" t="s">
        <v>264</v>
      </c>
      <c r="F19">
        <v>2</v>
      </c>
      <c r="G19" t="s">
        <v>278</v>
      </c>
      <c r="H19">
        <v>1</v>
      </c>
      <c r="I19" t="s">
        <v>266</v>
      </c>
      <c r="J19" s="160">
        <v>255</v>
      </c>
      <c r="K19" s="161">
        <v>261</v>
      </c>
      <c r="L19">
        <v>274</v>
      </c>
    </row>
    <row r="20" spans="1:12" x14ac:dyDescent="0.25">
      <c r="A20">
        <v>2015</v>
      </c>
      <c r="B20">
        <v>8</v>
      </c>
      <c r="C20" t="s">
        <v>244</v>
      </c>
      <c r="D20">
        <v>3</v>
      </c>
      <c r="E20" t="s">
        <v>244</v>
      </c>
      <c r="F20">
        <v>10</v>
      </c>
      <c r="G20" t="s">
        <v>279</v>
      </c>
      <c r="H20">
        <v>2</v>
      </c>
      <c r="I20" t="s">
        <v>244</v>
      </c>
      <c r="J20" s="160">
        <v>230</v>
      </c>
      <c r="K20" s="161">
        <v>251</v>
      </c>
      <c r="L20">
        <v>250</v>
      </c>
    </row>
    <row r="21" spans="1:12" x14ac:dyDescent="0.25">
      <c r="A21">
        <v>2015</v>
      </c>
      <c r="B21">
        <v>2</v>
      </c>
      <c r="C21" t="s">
        <v>261</v>
      </c>
      <c r="D21">
        <v>2</v>
      </c>
      <c r="E21" t="s">
        <v>280</v>
      </c>
      <c r="F21">
        <v>7</v>
      </c>
      <c r="G21" t="s">
        <v>281</v>
      </c>
      <c r="H21">
        <v>2</v>
      </c>
      <c r="I21" t="s">
        <v>280</v>
      </c>
      <c r="J21" s="160">
        <v>245</v>
      </c>
      <c r="K21" s="161">
        <v>258</v>
      </c>
      <c r="L21">
        <v>262</v>
      </c>
    </row>
    <row r="22" spans="1:12" x14ac:dyDescent="0.25">
      <c r="A22">
        <v>2015</v>
      </c>
      <c r="B22">
        <v>10</v>
      </c>
      <c r="C22" t="s">
        <v>252</v>
      </c>
      <c r="D22">
        <v>1</v>
      </c>
      <c r="E22" t="s">
        <v>282</v>
      </c>
      <c r="F22">
        <v>11</v>
      </c>
      <c r="G22" t="s">
        <v>283</v>
      </c>
      <c r="H22">
        <v>2</v>
      </c>
      <c r="I22" t="s">
        <v>282</v>
      </c>
      <c r="J22" s="160">
        <v>239</v>
      </c>
      <c r="K22" s="161">
        <v>245</v>
      </c>
      <c r="L22">
        <v>259</v>
      </c>
    </row>
    <row r="23" spans="1:12" x14ac:dyDescent="0.25">
      <c r="A23">
        <v>2015</v>
      </c>
      <c r="B23">
        <v>3</v>
      </c>
      <c r="C23" t="s">
        <v>246</v>
      </c>
      <c r="D23">
        <v>1</v>
      </c>
      <c r="E23" t="s">
        <v>284</v>
      </c>
      <c r="F23">
        <v>1</v>
      </c>
      <c r="G23" t="s">
        <v>285</v>
      </c>
      <c r="H23">
        <v>1</v>
      </c>
      <c r="I23" t="s">
        <v>286</v>
      </c>
      <c r="J23" s="160">
        <v>230</v>
      </c>
      <c r="K23" s="161">
        <v>246</v>
      </c>
      <c r="L23">
        <v>248</v>
      </c>
    </row>
    <row r="24" spans="1:12" x14ac:dyDescent="0.25">
      <c r="A24">
        <v>2015</v>
      </c>
      <c r="B24">
        <v>5</v>
      </c>
      <c r="C24" t="s">
        <v>237</v>
      </c>
      <c r="D24">
        <v>5</v>
      </c>
      <c r="E24" t="s">
        <v>287</v>
      </c>
      <c r="F24">
        <v>2</v>
      </c>
      <c r="G24" t="s">
        <v>288</v>
      </c>
      <c r="H24">
        <v>1</v>
      </c>
      <c r="I24" t="s">
        <v>277</v>
      </c>
      <c r="J24" s="160">
        <v>243</v>
      </c>
      <c r="K24" s="161">
        <v>260</v>
      </c>
      <c r="L24">
        <v>263</v>
      </c>
    </row>
    <row r="25" spans="1:12" x14ac:dyDescent="0.25">
      <c r="A25">
        <v>2015</v>
      </c>
      <c r="B25">
        <v>13</v>
      </c>
      <c r="C25" t="s">
        <v>240</v>
      </c>
      <c r="D25">
        <v>4</v>
      </c>
      <c r="E25" t="s">
        <v>270</v>
      </c>
      <c r="F25">
        <v>35</v>
      </c>
      <c r="G25" t="s">
        <v>289</v>
      </c>
      <c r="H25">
        <v>6</v>
      </c>
      <c r="I25" t="s">
        <v>272</v>
      </c>
      <c r="J25" s="160">
        <v>237</v>
      </c>
      <c r="K25" s="161">
        <v>262</v>
      </c>
      <c r="L25">
        <v>267</v>
      </c>
    </row>
    <row r="26" spans="1:12" x14ac:dyDescent="0.25">
      <c r="A26">
        <v>2015</v>
      </c>
      <c r="B26">
        <v>5</v>
      </c>
      <c r="C26" t="s">
        <v>237</v>
      </c>
      <c r="D26">
        <v>3</v>
      </c>
      <c r="E26" t="s">
        <v>290</v>
      </c>
      <c r="F26">
        <v>19</v>
      </c>
      <c r="G26" t="s">
        <v>291</v>
      </c>
      <c r="H26">
        <v>3</v>
      </c>
      <c r="I26" t="s">
        <v>292</v>
      </c>
      <c r="J26" s="160">
        <v>232</v>
      </c>
      <c r="K26" s="161">
        <v>249</v>
      </c>
      <c r="L26">
        <v>255</v>
      </c>
    </row>
    <row r="27" spans="1:12" x14ac:dyDescent="0.25">
      <c r="A27">
        <v>2015</v>
      </c>
      <c r="B27">
        <v>15</v>
      </c>
      <c r="C27" t="s">
        <v>268</v>
      </c>
      <c r="D27">
        <v>1</v>
      </c>
      <c r="E27" t="s">
        <v>269</v>
      </c>
      <c r="F27">
        <v>2</v>
      </c>
      <c r="G27" t="s">
        <v>293</v>
      </c>
      <c r="H27">
        <v>1</v>
      </c>
      <c r="I27" t="s">
        <v>269</v>
      </c>
      <c r="J27" s="160">
        <v>228</v>
      </c>
      <c r="K27" s="161">
        <v>217</v>
      </c>
      <c r="L27">
        <v>235</v>
      </c>
    </row>
    <row r="28" spans="1:12" x14ac:dyDescent="0.25">
      <c r="A28">
        <v>2015</v>
      </c>
      <c r="B28">
        <v>1</v>
      </c>
      <c r="C28" t="s">
        <v>249</v>
      </c>
      <c r="D28">
        <v>4</v>
      </c>
      <c r="E28" t="s">
        <v>294</v>
      </c>
      <c r="F28">
        <v>3</v>
      </c>
      <c r="G28" t="s">
        <v>295</v>
      </c>
      <c r="H28">
        <v>2</v>
      </c>
      <c r="I28" t="s">
        <v>294</v>
      </c>
      <c r="J28" s="160">
        <v>232</v>
      </c>
      <c r="K28" s="161">
        <v>246</v>
      </c>
      <c r="L28">
        <v>234</v>
      </c>
    </row>
    <row r="29" spans="1:12" x14ac:dyDescent="0.25">
      <c r="A29">
        <v>2015</v>
      </c>
      <c r="B29">
        <v>4</v>
      </c>
      <c r="C29" t="s">
        <v>255</v>
      </c>
      <c r="D29">
        <v>2</v>
      </c>
      <c r="E29" t="s">
        <v>296</v>
      </c>
      <c r="F29">
        <v>1</v>
      </c>
      <c r="G29" t="s">
        <v>297</v>
      </c>
      <c r="H29">
        <v>1</v>
      </c>
      <c r="I29" t="s">
        <v>296</v>
      </c>
      <c r="J29" s="160">
        <v>242</v>
      </c>
      <c r="K29" s="161">
        <v>244</v>
      </c>
      <c r="L29">
        <v>255</v>
      </c>
    </row>
    <row r="30" spans="1:12" x14ac:dyDescent="0.25">
      <c r="A30">
        <v>2015</v>
      </c>
      <c r="B30">
        <v>9</v>
      </c>
      <c r="C30" t="s">
        <v>258</v>
      </c>
      <c r="D30">
        <v>1</v>
      </c>
      <c r="E30" t="s">
        <v>298</v>
      </c>
      <c r="F30">
        <v>1</v>
      </c>
      <c r="G30" t="s">
        <v>299</v>
      </c>
      <c r="H30">
        <v>1</v>
      </c>
      <c r="I30" t="s">
        <v>300</v>
      </c>
      <c r="J30" s="160">
        <v>244</v>
      </c>
      <c r="K30" s="161">
        <v>243</v>
      </c>
      <c r="L30">
        <v>255</v>
      </c>
    </row>
    <row r="31" spans="1:12" x14ac:dyDescent="0.25">
      <c r="A31">
        <v>2015</v>
      </c>
      <c r="B31">
        <v>5</v>
      </c>
      <c r="C31" t="s">
        <v>237</v>
      </c>
      <c r="D31">
        <v>6</v>
      </c>
      <c r="E31" t="s">
        <v>238</v>
      </c>
      <c r="F31">
        <v>14</v>
      </c>
      <c r="G31" t="s">
        <v>301</v>
      </c>
      <c r="H31">
        <v>2</v>
      </c>
      <c r="I31" t="s">
        <v>238</v>
      </c>
      <c r="J31" s="160">
        <v>236</v>
      </c>
      <c r="K31" s="161">
        <v>251</v>
      </c>
      <c r="L31">
        <v>248</v>
      </c>
    </row>
    <row r="32" spans="1:12" x14ac:dyDescent="0.25">
      <c r="A32">
        <v>2015</v>
      </c>
      <c r="B32">
        <v>5</v>
      </c>
      <c r="C32" t="s">
        <v>237</v>
      </c>
      <c r="D32">
        <v>1</v>
      </c>
      <c r="E32" t="s">
        <v>237</v>
      </c>
      <c r="F32">
        <v>29</v>
      </c>
      <c r="G32" t="s">
        <v>302</v>
      </c>
      <c r="H32">
        <v>4</v>
      </c>
      <c r="I32" t="s">
        <v>237</v>
      </c>
      <c r="J32" s="160">
        <v>241</v>
      </c>
      <c r="K32" s="161">
        <v>254</v>
      </c>
      <c r="L32">
        <v>260</v>
      </c>
    </row>
    <row r="33" spans="1:12" x14ac:dyDescent="0.25">
      <c r="A33">
        <v>2015</v>
      </c>
      <c r="B33">
        <v>10</v>
      </c>
      <c r="C33" t="s">
        <v>252</v>
      </c>
      <c r="D33">
        <v>2</v>
      </c>
      <c r="E33" t="s">
        <v>253</v>
      </c>
      <c r="F33">
        <v>2</v>
      </c>
      <c r="G33" t="s">
        <v>303</v>
      </c>
      <c r="H33">
        <v>1</v>
      </c>
      <c r="I33" t="s">
        <v>253</v>
      </c>
      <c r="J33" s="160">
        <v>243</v>
      </c>
      <c r="K33" s="161">
        <v>260</v>
      </c>
      <c r="L33">
        <v>265</v>
      </c>
    </row>
    <row r="34" spans="1:12" x14ac:dyDescent="0.25">
      <c r="A34">
        <v>2015</v>
      </c>
      <c r="B34">
        <v>5</v>
      </c>
      <c r="C34" t="s">
        <v>237</v>
      </c>
      <c r="D34">
        <v>7</v>
      </c>
      <c r="E34" t="s">
        <v>304</v>
      </c>
      <c r="F34">
        <v>20</v>
      </c>
      <c r="G34" t="s">
        <v>305</v>
      </c>
      <c r="H34">
        <v>3</v>
      </c>
      <c r="I34" t="s">
        <v>292</v>
      </c>
      <c r="J34" s="160">
        <v>236</v>
      </c>
      <c r="K34" s="161">
        <v>252</v>
      </c>
      <c r="L34">
        <v>254</v>
      </c>
    </row>
    <row r="35" spans="1:12" x14ac:dyDescent="0.25">
      <c r="A35">
        <v>2015</v>
      </c>
      <c r="B35">
        <v>7</v>
      </c>
      <c r="C35" t="s">
        <v>306</v>
      </c>
      <c r="D35">
        <v>2</v>
      </c>
      <c r="E35" t="s">
        <v>307</v>
      </c>
      <c r="F35">
        <v>1</v>
      </c>
      <c r="G35" t="s">
        <v>307</v>
      </c>
      <c r="H35">
        <v>1</v>
      </c>
      <c r="I35" t="s">
        <v>307</v>
      </c>
      <c r="J35" s="160">
        <v>241</v>
      </c>
      <c r="K35" s="161">
        <v>256</v>
      </c>
      <c r="L35">
        <v>263</v>
      </c>
    </row>
    <row r="36" spans="1:12" x14ac:dyDescent="0.25">
      <c r="A36">
        <v>2015</v>
      </c>
      <c r="B36">
        <v>8</v>
      </c>
      <c r="C36" t="s">
        <v>244</v>
      </c>
      <c r="D36">
        <v>2</v>
      </c>
      <c r="E36" t="s">
        <v>267</v>
      </c>
      <c r="F36">
        <v>2</v>
      </c>
      <c r="G36" t="s">
        <v>308</v>
      </c>
      <c r="H36">
        <v>1</v>
      </c>
      <c r="I36" t="s">
        <v>267</v>
      </c>
      <c r="J36" s="160">
        <v>250</v>
      </c>
      <c r="K36" s="161">
        <v>258</v>
      </c>
      <c r="L36">
        <v>258</v>
      </c>
    </row>
    <row r="37" spans="1:12" x14ac:dyDescent="0.25">
      <c r="A37">
        <v>2015</v>
      </c>
      <c r="B37">
        <v>13</v>
      </c>
      <c r="C37" t="s">
        <v>240</v>
      </c>
      <c r="D37">
        <v>1</v>
      </c>
      <c r="E37" t="s">
        <v>309</v>
      </c>
      <c r="F37">
        <v>26</v>
      </c>
      <c r="G37" t="s">
        <v>310</v>
      </c>
      <c r="H37">
        <v>5</v>
      </c>
      <c r="I37" t="s">
        <v>311</v>
      </c>
      <c r="J37" s="160">
        <v>243</v>
      </c>
      <c r="K37" s="161">
        <v>260</v>
      </c>
      <c r="L37">
        <v>262</v>
      </c>
    </row>
    <row r="38" spans="1:12" x14ac:dyDescent="0.25">
      <c r="A38">
        <v>2015</v>
      </c>
      <c r="B38">
        <v>13</v>
      </c>
      <c r="C38" t="s">
        <v>240</v>
      </c>
      <c r="D38">
        <v>1</v>
      </c>
      <c r="E38" t="s">
        <v>309</v>
      </c>
      <c r="F38">
        <v>27</v>
      </c>
      <c r="G38" t="s">
        <v>312</v>
      </c>
      <c r="H38">
        <v>5</v>
      </c>
      <c r="I38" t="s">
        <v>311</v>
      </c>
      <c r="J38" s="160">
        <v>230</v>
      </c>
      <c r="K38" s="161">
        <v>248</v>
      </c>
      <c r="L38">
        <v>253</v>
      </c>
    </row>
    <row r="39" spans="1:12" x14ac:dyDescent="0.25">
      <c r="A39">
        <v>2015</v>
      </c>
      <c r="B39">
        <v>10</v>
      </c>
      <c r="C39" t="s">
        <v>252</v>
      </c>
      <c r="D39">
        <v>4</v>
      </c>
      <c r="E39" t="s">
        <v>313</v>
      </c>
      <c r="F39">
        <v>28</v>
      </c>
      <c r="G39" t="s">
        <v>314</v>
      </c>
      <c r="H39">
        <v>4</v>
      </c>
      <c r="I39" t="s">
        <v>313</v>
      </c>
      <c r="J39" s="160">
        <v>248</v>
      </c>
      <c r="K39" s="161">
        <v>250</v>
      </c>
      <c r="L39">
        <v>258</v>
      </c>
    </row>
    <row r="40" spans="1:12" x14ac:dyDescent="0.25">
      <c r="A40">
        <v>2015</v>
      </c>
      <c r="B40">
        <v>7</v>
      </c>
      <c r="C40" t="s">
        <v>306</v>
      </c>
      <c r="D40">
        <v>2</v>
      </c>
      <c r="E40" t="s">
        <v>307</v>
      </c>
      <c r="F40">
        <v>2</v>
      </c>
      <c r="G40" t="s">
        <v>315</v>
      </c>
      <c r="H40">
        <v>1</v>
      </c>
      <c r="I40" t="s">
        <v>307</v>
      </c>
      <c r="J40" s="160">
        <v>218</v>
      </c>
      <c r="K40" s="161">
        <v>237</v>
      </c>
      <c r="L40">
        <v>240</v>
      </c>
    </row>
    <row r="41" spans="1:12" x14ac:dyDescent="0.25">
      <c r="A41">
        <v>2015</v>
      </c>
      <c r="B41">
        <v>3</v>
      </c>
      <c r="C41" t="s">
        <v>246</v>
      </c>
      <c r="D41">
        <v>2</v>
      </c>
      <c r="E41" t="s">
        <v>316</v>
      </c>
      <c r="F41">
        <v>2</v>
      </c>
      <c r="G41" t="s">
        <v>316</v>
      </c>
      <c r="H41">
        <v>1</v>
      </c>
      <c r="I41" t="s">
        <v>286</v>
      </c>
      <c r="J41" s="160">
        <v>235</v>
      </c>
      <c r="K41" s="161">
        <v>229</v>
      </c>
      <c r="L41">
        <v>238</v>
      </c>
    </row>
    <row r="42" spans="1:12" x14ac:dyDescent="0.25">
      <c r="A42">
        <v>2015</v>
      </c>
      <c r="B42">
        <v>8</v>
      </c>
      <c r="C42" t="s">
        <v>244</v>
      </c>
      <c r="D42">
        <v>1</v>
      </c>
      <c r="E42" t="s">
        <v>317</v>
      </c>
      <c r="F42">
        <v>22</v>
      </c>
      <c r="G42" t="s">
        <v>318</v>
      </c>
      <c r="H42">
        <v>3</v>
      </c>
      <c r="I42" t="s">
        <v>317</v>
      </c>
      <c r="J42" s="160">
        <v>246</v>
      </c>
      <c r="K42" s="161">
        <v>274</v>
      </c>
      <c r="L42">
        <v>272</v>
      </c>
    </row>
    <row r="43" spans="1:12" x14ac:dyDescent="0.25">
      <c r="A43">
        <v>2015</v>
      </c>
      <c r="B43">
        <v>11</v>
      </c>
      <c r="C43" t="s">
        <v>234</v>
      </c>
      <c r="D43">
        <v>4</v>
      </c>
      <c r="E43" t="s">
        <v>319</v>
      </c>
      <c r="F43">
        <v>2</v>
      </c>
      <c r="G43" t="s">
        <v>320</v>
      </c>
      <c r="H43">
        <v>1</v>
      </c>
      <c r="I43" t="s">
        <v>236</v>
      </c>
      <c r="J43" s="160">
        <v>243</v>
      </c>
      <c r="K43" s="161">
        <v>264</v>
      </c>
      <c r="L43">
        <v>274</v>
      </c>
    </row>
    <row r="44" spans="1:12" x14ac:dyDescent="0.25">
      <c r="A44">
        <v>2015</v>
      </c>
      <c r="B44">
        <v>8</v>
      </c>
      <c r="C44" t="s">
        <v>244</v>
      </c>
      <c r="D44">
        <v>4</v>
      </c>
      <c r="E44" t="s">
        <v>273</v>
      </c>
      <c r="F44">
        <v>35</v>
      </c>
      <c r="G44" t="s">
        <v>321</v>
      </c>
      <c r="H44">
        <v>4</v>
      </c>
      <c r="I44" t="s">
        <v>273</v>
      </c>
      <c r="J44" s="160">
        <v>245</v>
      </c>
      <c r="K44" s="161">
        <v>268</v>
      </c>
      <c r="L44">
        <v>269</v>
      </c>
    </row>
    <row r="45" spans="1:12" x14ac:dyDescent="0.25">
      <c r="A45">
        <v>2015</v>
      </c>
      <c r="B45">
        <v>8</v>
      </c>
      <c r="C45" t="s">
        <v>244</v>
      </c>
      <c r="D45">
        <v>4</v>
      </c>
      <c r="E45" t="s">
        <v>273</v>
      </c>
      <c r="F45">
        <v>36</v>
      </c>
      <c r="G45" t="s">
        <v>322</v>
      </c>
      <c r="H45">
        <v>4</v>
      </c>
      <c r="I45" t="s">
        <v>273</v>
      </c>
      <c r="J45" s="160">
        <v>237</v>
      </c>
      <c r="K45" s="161">
        <v>249</v>
      </c>
      <c r="L45">
        <v>255</v>
      </c>
    </row>
    <row r="46" spans="1:12" x14ac:dyDescent="0.25">
      <c r="A46">
        <v>2015</v>
      </c>
      <c r="B46">
        <v>6</v>
      </c>
      <c r="C46" t="s">
        <v>323</v>
      </c>
      <c r="D46">
        <v>3</v>
      </c>
      <c r="E46" t="s">
        <v>324</v>
      </c>
      <c r="F46">
        <v>24</v>
      </c>
      <c r="G46" t="s">
        <v>325</v>
      </c>
      <c r="H46">
        <v>3</v>
      </c>
      <c r="I46" t="s">
        <v>324</v>
      </c>
      <c r="J46" s="160">
        <v>239</v>
      </c>
      <c r="K46" s="161">
        <v>257</v>
      </c>
      <c r="L46">
        <v>261</v>
      </c>
    </row>
    <row r="47" spans="1:12" x14ac:dyDescent="0.25">
      <c r="A47">
        <v>2015</v>
      </c>
      <c r="B47">
        <v>9</v>
      </c>
      <c r="C47" t="s">
        <v>258</v>
      </c>
      <c r="D47">
        <v>1</v>
      </c>
      <c r="E47" t="s">
        <v>298</v>
      </c>
      <c r="F47">
        <v>2</v>
      </c>
      <c r="G47" t="s">
        <v>326</v>
      </c>
      <c r="H47">
        <v>1</v>
      </c>
      <c r="I47" t="s">
        <v>300</v>
      </c>
      <c r="J47" s="160">
        <v>226</v>
      </c>
      <c r="K47" s="161">
        <v>229</v>
      </c>
      <c r="L47">
        <v>232</v>
      </c>
    </row>
    <row r="48" spans="1:12" x14ac:dyDescent="0.25">
      <c r="A48">
        <v>2015</v>
      </c>
      <c r="B48">
        <v>10</v>
      </c>
      <c r="C48" t="s">
        <v>252</v>
      </c>
      <c r="D48">
        <v>2</v>
      </c>
      <c r="E48" t="s">
        <v>253</v>
      </c>
      <c r="F48">
        <v>3</v>
      </c>
      <c r="G48" t="s">
        <v>327</v>
      </c>
      <c r="H48">
        <v>1</v>
      </c>
      <c r="I48" t="s">
        <v>253</v>
      </c>
      <c r="J48" s="160">
        <v>256</v>
      </c>
      <c r="K48" s="161">
        <v>256</v>
      </c>
      <c r="L48">
        <v>256</v>
      </c>
    </row>
    <row r="49" spans="1:12" x14ac:dyDescent="0.25">
      <c r="A49">
        <v>2015</v>
      </c>
      <c r="B49">
        <v>6</v>
      </c>
      <c r="C49" t="s">
        <v>323</v>
      </c>
      <c r="D49">
        <v>3</v>
      </c>
      <c r="E49" t="s">
        <v>324</v>
      </c>
      <c r="F49">
        <v>25</v>
      </c>
      <c r="G49" t="s">
        <v>328</v>
      </c>
      <c r="H49">
        <v>3</v>
      </c>
      <c r="I49" t="s">
        <v>324</v>
      </c>
      <c r="J49" s="160">
        <v>242</v>
      </c>
      <c r="K49" s="161">
        <v>260</v>
      </c>
      <c r="L49">
        <v>266</v>
      </c>
    </row>
    <row r="50" spans="1:12" x14ac:dyDescent="0.25">
      <c r="A50">
        <v>2015</v>
      </c>
      <c r="B50">
        <v>11</v>
      </c>
      <c r="C50" t="s">
        <v>234</v>
      </c>
      <c r="D50">
        <v>2</v>
      </c>
      <c r="E50" t="s">
        <v>235</v>
      </c>
      <c r="F50">
        <v>3</v>
      </c>
      <c r="G50" t="s">
        <v>329</v>
      </c>
      <c r="H50">
        <v>1</v>
      </c>
      <c r="I50" t="s">
        <v>236</v>
      </c>
      <c r="J50" s="160">
        <v>218</v>
      </c>
      <c r="K50" s="161">
        <v>240</v>
      </c>
      <c r="L50">
        <v>246</v>
      </c>
    </row>
    <row r="51" spans="1:12" x14ac:dyDescent="0.25">
      <c r="A51">
        <v>2015</v>
      </c>
      <c r="B51">
        <v>8</v>
      </c>
      <c r="C51" t="s">
        <v>244</v>
      </c>
      <c r="D51">
        <v>4</v>
      </c>
      <c r="E51" t="s">
        <v>273</v>
      </c>
      <c r="F51">
        <v>37</v>
      </c>
      <c r="G51" t="s">
        <v>330</v>
      </c>
      <c r="H51">
        <v>4</v>
      </c>
      <c r="I51" t="s">
        <v>273</v>
      </c>
      <c r="J51" s="160">
        <v>225</v>
      </c>
      <c r="K51" s="161">
        <v>218</v>
      </c>
      <c r="L51">
        <v>239</v>
      </c>
    </row>
    <row r="52" spans="1:12" x14ac:dyDescent="0.25">
      <c r="A52">
        <v>2015</v>
      </c>
      <c r="B52">
        <v>10</v>
      </c>
      <c r="C52" t="s">
        <v>252</v>
      </c>
      <c r="D52">
        <v>1</v>
      </c>
      <c r="E52" t="s">
        <v>282</v>
      </c>
      <c r="F52">
        <v>12</v>
      </c>
      <c r="G52" t="s">
        <v>331</v>
      </c>
      <c r="H52">
        <v>2</v>
      </c>
      <c r="I52" t="s">
        <v>282</v>
      </c>
      <c r="J52" s="160">
        <v>222</v>
      </c>
      <c r="K52" s="161">
        <v>233</v>
      </c>
      <c r="L52">
        <v>251</v>
      </c>
    </row>
    <row r="53" spans="1:12" x14ac:dyDescent="0.25">
      <c r="A53">
        <v>2015</v>
      </c>
      <c r="B53">
        <v>11</v>
      </c>
      <c r="C53" t="s">
        <v>234</v>
      </c>
      <c r="D53">
        <v>3</v>
      </c>
      <c r="E53" t="s">
        <v>332</v>
      </c>
      <c r="F53">
        <v>4</v>
      </c>
      <c r="G53" t="s">
        <v>333</v>
      </c>
      <c r="H53">
        <v>1</v>
      </c>
      <c r="I53" t="s">
        <v>236</v>
      </c>
      <c r="J53" s="160">
        <v>227</v>
      </c>
      <c r="K53" s="161">
        <v>244</v>
      </c>
      <c r="L53">
        <v>244</v>
      </c>
    </row>
    <row r="54" spans="1:12" x14ac:dyDescent="0.25">
      <c r="A54">
        <v>2015</v>
      </c>
      <c r="B54">
        <v>6</v>
      </c>
      <c r="C54" t="s">
        <v>323</v>
      </c>
      <c r="D54">
        <v>1</v>
      </c>
      <c r="E54" t="s">
        <v>334</v>
      </c>
      <c r="F54">
        <v>1</v>
      </c>
      <c r="G54" t="s">
        <v>335</v>
      </c>
      <c r="H54">
        <v>1</v>
      </c>
      <c r="I54" t="s">
        <v>334</v>
      </c>
      <c r="J54" s="160">
        <v>230</v>
      </c>
      <c r="K54" s="161">
        <v>226</v>
      </c>
      <c r="L54">
        <v>235</v>
      </c>
    </row>
    <row r="55" spans="1:12" x14ac:dyDescent="0.25">
      <c r="A55">
        <v>2015</v>
      </c>
      <c r="B55">
        <v>8</v>
      </c>
      <c r="C55" t="s">
        <v>244</v>
      </c>
      <c r="D55">
        <v>4</v>
      </c>
      <c r="E55" t="s">
        <v>273</v>
      </c>
      <c r="F55">
        <v>38</v>
      </c>
      <c r="G55" t="s">
        <v>336</v>
      </c>
      <c r="H55">
        <v>4</v>
      </c>
      <c r="I55" t="s">
        <v>273</v>
      </c>
      <c r="J55" s="160">
        <v>248</v>
      </c>
      <c r="K55" s="161">
        <v>252</v>
      </c>
      <c r="L55">
        <v>273</v>
      </c>
    </row>
    <row r="56" spans="1:12" x14ac:dyDescent="0.25">
      <c r="A56">
        <v>2015</v>
      </c>
      <c r="B56">
        <v>11</v>
      </c>
      <c r="C56" t="s">
        <v>234</v>
      </c>
      <c r="D56">
        <v>1</v>
      </c>
      <c r="E56" t="s">
        <v>236</v>
      </c>
      <c r="F56">
        <v>5</v>
      </c>
      <c r="G56" t="s">
        <v>337</v>
      </c>
      <c r="H56">
        <v>1</v>
      </c>
      <c r="I56" t="s">
        <v>236</v>
      </c>
      <c r="J56" s="160">
        <v>239</v>
      </c>
      <c r="K56" s="161">
        <v>264</v>
      </c>
      <c r="L56">
        <v>265</v>
      </c>
    </row>
    <row r="57" spans="1:12" x14ac:dyDescent="0.25">
      <c r="A57">
        <v>2015</v>
      </c>
      <c r="B57">
        <v>8</v>
      </c>
      <c r="C57" t="s">
        <v>244</v>
      </c>
      <c r="D57">
        <v>4</v>
      </c>
      <c r="E57" t="s">
        <v>273</v>
      </c>
      <c r="F57">
        <v>39</v>
      </c>
      <c r="G57" t="s">
        <v>338</v>
      </c>
      <c r="H57">
        <v>4</v>
      </c>
      <c r="I57" t="s">
        <v>273</v>
      </c>
      <c r="J57" s="160">
        <v>235</v>
      </c>
      <c r="K57" s="161">
        <v>248</v>
      </c>
      <c r="L57">
        <v>254</v>
      </c>
    </row>
    <row r="58" spans="1:12" x14ac:dyDescent="0.25">
      <c r="A58">
        <v>2015</v>
      </c>
      <c r="B58">
        <v>6</v>
      </c>
      <c r="C58" t="s">
        <v>323</v>
      </c>
      <c r="D58">
        <v>1</v>
      </c>
      <c r="E58" t="s">
        <v>334</v>
      </c>
      <c r="F58">
        <v>2</v>
      </c>
      <c r="G58" t="s">
        <v>339</v>
      </c>
      <c r="H58">
        <v>1</v>
      </c>
      <c r="I58" t="s">
        <v>334</v>
      </c>
      <c r="J58" s="160">
        <v>261</v>
      </c>
      <c r="K58" s="161">
        <v>276</v>
      </c>
      <c r="L58">
        <v>260</v>
      </c>
    </row>
    <row r="59" spans="1:12" x14ac:dyDescent="0.25">
      <c r="A59">
        <v>2015</v>
      </c>
      <c r="B59">
        <v>7</v>
      </c>
      <c r="C59" t="s">
        <v>306</v>
      </c>
      <c r="D59">
        <v>4</v>
      </c>
      <c r="E59" t="s">
        <v>340</v>
      </c>
      <c r="F59">
        <v>13</v>
      </c>
      <c r="G59" t="s">
        <v>341</v>
      </c>
      <c r="H59">
        <v>3</v>
      </c>
      <c r="I59" t="s">
        <v>340</v>
      </c>
      <c r="J59" s="160">
        <v>241</v>
      </c>
      <c r="K59" s="161">
        <v>238</v>
      </c>
      <c r="L59">
        <v>252</v>
      </c>
    </row>
    <row r="60" spans="1:12" x14ac:dyDescent="0.25">
      <c r="A60">
        <v>2015</v>
      </c>
      <c r="B60">
        <v>1</v>
      </c>
      <c r="C60" t="s">
        <v>249</v>
      </c>
      <c r="D60">
        <v>4</v>
      </c>
      <c r="E60" t="s">
        <v>294</v>
      </c>
      <c r="F60">
        <v>4</v>
      </c>
      <c r="G60" t="s">
        <v>342</v>
      </c>
      <c r="H60">
        <v>2</v>
      </c>
      <c r="I60" t="s">
        <v>294</v>
      </c>
      <c r="J60" s="160">
        <v>191</v>
      </c>
      <c r="K60" s="161">
        <v>227</v>
      </c>
      <c r="L60">
        <v>223</v>
      </c>
    </row>
    <row r="61" spans="1:12" x14ac:dyDescent="0.25">
      <c r="A61">
        <v>2015</v>
      </c>
      <c r="B61">
        <v>13</v>
      </c>
      <c r="C61" t="s">
        <v>240</v>
      </c>
      <c r="D61">
        <v>3</v>
      </c>
      <c r="E61" t="s">
        <v>343</v>
      </c>
      <c r="F61">
        <v>10</v>
      </c>
      <c r="G61" t="s">
        <v>344</v>
      </c>
      <c r="H61">
        <v>3</v>
      </c>
      <c r="I61" t="s">
        <v>345</v>
      </c>
      <c r="J61" s="160">
        <v>254</v>
      </c>
      <c r="K61" s="161">
        <v>278</v>
      </c>
      <c r="L61">
        <v>277</v>
      </c>
    </row>
    <row r="62" spans="1:12" x14ac:dyDescent="0.25">
      <c r="A62">
        <v>2015</v>
      </c>
      <c r="B62">
        <v>9</v>
      </c>
      <c r="C62" t="s">
        <v>258</v>
      </c>
      <c r="D62">
        <v>2</v>
      </c>
      <c r="E62" t="s">
        <v>259</v>
      </c>
      <c r="F62">
        <v>23</v>
      </c>
      <c r="G62" t="s">
        <v>346</v>
      </c>
      <c r="H62">
        <v>3</v>
      </c>
      <c r="I62" t="s">
        <v>259</v>
      </c>
      <c r="J62" s="160">
        <v>241</v>
      </c>
      <c r="K62" s="161">
        <v>245</v>
      </c>
      <c r="L62">
        <v>254</v>
      </c>
    </row>
    <row r="63" spans="1:12" x14ac:dyDescent="0.25">
      <c r="A63">
        <v>2015</v>
      </c>
      <c r="B63">
        <v>6</v>
      </c>
      <c r="C63" t="s">
        <v>323</v>
      </c>
      <c r="D63">
        <v>1</v>
      </c>
      <c r="E63" t="s">
        <v>334</v>
      </c>
      <c r="F63">
        <v>3</v>
      </c>
      <c r="G63" t="s">
        <v>347</v>
      </c>
      <c r="H63">
        <v>1</v>
      </c>
      <c r="I63" t="s">
        <v>334</v>
      </c>
      <c r="J63" s="160">
        <v>240</v>
      </c>
      <c r="K63" s="161">
        <v>254</v>
      </c>
      <c r="L63">
        <v>254</v>
      </c>
    </row>
    <row r="64" spans="1:12" x14ac:dyDescent="0.25">
      <c r="A64">
        <v>2015</v>
      </c>
      <c r="B64">
        <v>4</v>
      </c>
      <c r="C64" t="s">
        <v>255</v>
      </c>
      <c r="D64">
        <v>3</v>
      </c>
      <c r="E64" t="s">
        <v>348</v>
      </c>
      <c r="F64">
        <v>11</v>
      </c>
      <c r="G64" t="s">
        <v>349</v>
      </c>
      <c r="H64">
        <v>3</v>
      </c>
      <c r="I64" t="s">
        <v>348</v>
      </c>
      <c r="J64" s="160">
        <v>241</v>
      </c>
      <c r="K64" s="161">
        <v>243</v>
      </c>
      <c r="L64">
        <v>257</v>
      </c>
    </row>
    <row r="65" spans="1:12" x14ac:dyDescent="0.25">
      <c r="A65">
        <v>2015</v>
      </c>
      <c r="B65">
        <v>8</v>
      </c>
      <c r="C65" t="s">
        <v>244</v>
      </c>
      <c r="D65">
        <v>1</v>
      </c>
      <c r="E65" t="s">
        <v>317</v>
      </c>
      <c r="F65">
        <v>23</v>
      </c>
      <c r="G65" t="s">
        <v>317</v>
      </c>
      <c r="H65">
        <v>3</v>
      </c>
      <c r="I65" t="s">
        <v>317</v>
      </c>
      <c r="J65" s="160">
        <v>248</v>
      </c>
      <c r="K65" s="161">
        <v>278</v>
      </c>
      <c r="L65">
        <v>278</v>
      </c>
    </row>
    <row r="66" spans="1:12" x14ac:dyDescent="0.25">
      <c r="A66">
        <v>2015</v>
      </c>
      <c r="B66">
        <v>13</v>
      </c>
      <c r="C66" t="s">
        <v>240</v>
      </c>
      <c r="D66">
        <v>1</v>
      </c>
      <c r="E66" t="s">
        <v>309</v>
      </c>
      <c r="F66">
        <v>11</v>
      </c>
      <c r="G66" t="s">
        <v>350</v>
      </c>
      <c r="H66">
        <v>3</v>
      </c>
      <c r="I66" t="s">
        <v>345</v>
      </c>
      <c r="J66" s="160">
        <v>225</v>
      </c>
      <c r="K66" s="161">
        <v>246</v>
      </c>
      <c r="L66">
        <v>249</v>
      </c>
    </row>
    <row r="67" spans="1:12" x14ac:dyDescent="0.25">
      <c r="A67">
        <v>2015</v>
      </c>
      <c r="B67">
        <v>5</v>
      </c>
      <c r="C67" t="s">
        <v>237</v>
      </c>
      <c r="D67">
        <v>1</v>
      </c>
      <c r="E67" t="s">
        <v>237</v>
      </c>
      <c r="F67">
        <v>30</v>
      </c>
      <c r="G67" t="s">
        <v>351</v>
      </c>
      <c r="H67">
        <v>4</v>
      </c>
      <c r="I67" t="s">
        <v>237</v>
      </c>
      <c r="J67" s="160">
        <v>253</v>
      </c>
      <c r="K67" s="161">
        <v>276</v>
      </c>
      <c r="L67">
        <v>276</v>
      </c>
    </row>
    <row r="68" spans="1:12" x14ac:dyDescent="0.25">
      <c r="A68">
        <v>2015</v>
      </c>
      <c r="B68">
        <v>7</v>
      </c>
      <c r="C68" t="s">
        <v>306</v>
      </c>
      <c r="D68">
        <v>1</v>
      </c>
      <c r="E68" t="s">
        <v>352</v>
      </c>
      <c r="F68">
        <v>21</v>
      </c>
      <c r="G68" t="s">
        <v>353</v>
      </c>
      <c r="H68">
        <v>4</v>
      </c>
      <c r="I68" t="s">
        <v>352</v>
      </c>
      <c r="J68" s="160">
        <v>257</v>
      </c>
      <c r="K68" s="161">
        <v>274</v>
      </c>
      <c r="L68">
        <v>276</v>
      </c>
    </row>
    <row r="69" spans="1:12" x14ac:dyDescent="0.25">
      <c r="A69">
        <v>2015</v>
      </c>
      <c r="B69">
        <v>8</v>
      </c>
      <c r="C69" t="s">
        <v>244</v>
      </c>
      <c r="D69">
        <v>2</v>
      </c>
      <c r="E69" t="s">
        <v>267</v>
      </c>
      <c r="F69">
        <v>3</v>
      </c>
      <c r="G69" t="s">
        <v>354</v>
      </c>
      <c r="H69">
        <v>1</v>
      </c>
      <c r="I69" t="s">
        <v>267</v>
      </c>
      <c r="J69" s="160">
        <v>249</v>
      </c>
      <c r="K69" s="161">
        <v>246</v>
      </c>
      <c r="L69">
        <v>256</v>
      </c>
    </row>
    <row r="70" spans="1:12" x14ac:dyDescent="0.25">
      <c r="A70">
        <v>2015</v>
      </c>
      <c r="B70">
        <v>3</v>
      </c>
      <c r="C70" t="s">
        <v>246</v>
      </c>
      <c r="D70">
        <v>1</v>
      </c>
      <c r="E70" t="s">
        <v>284</v>
      </c>
      <c r="F70">
        <v>3</v>
      </c>
      <c r="G70" t="s">
        <v>284</v>
      </c>
      <c r="H70">
        <v>1</v>
      </c>
      <c r="I70" t="s">
        <v>286</v>
      </c>
      <c r="J70" s="160">
        <v>237</v>
      </c>
      <c r="K70" s="161">
        <v>256</v>
      </c>
      <c r="L70">
        <v>258</v>
      </c>
    </row>
    <row r="71" spans="1:12" x14ac:dyDescent="0.25">
      <c r="A71">
        <v>2015</v>
      </c>
      <c r="B71">
        <v>4</v>
      </c>
      <c r="C71" t="s">
        <v>255</v>
      </c>
      <c r="D71">
        <v>1</v>
      </c>
      <c r="E71" t="s">
        <v>256</v>
      </c>
      <c r="F71">
        <v>6</v>
      </c>
      <c r="G71" t="s">
        <v>255</v>
      </c>
      <c r="H71">
        <v>2</v>
      </c>
      <c r="I71" t="s">
        <v>256</v>
      </c>
      <c r="J71" s="160">
        <v>238</v>
      </c>
      <c r="K71" s="161">
        <v>253</v>
      </c>
      <c r="L71">
        <v>259</v>
      </c>
    </row>
    <row r="72" spans="1:12" x14ac:dyDescent="0.25">
      <c r="A72">
        <v>2015</v>
      </c>
      <c r="B72">
        <v>8</v>
      </c>
      <c r="C72" t="s">
        <v>244</v>
      </c>
      <c r="D72">
        <v>1</v>
      </c>
      <c r="E72" t="s">
        <v>317</v>
      </c>
      <c r="F72">
        <v>24</v>
      </c>
      <c r="G72" t="s">
        <v>355</v>
      </c>
      <c r="H72">
        <v>3</v>
      </c>
      <c r="I72" t="s">
        <v>317</v>
      </c>
      <c r="J72" s="160">
        <v>236</v>
      </c>
      <c r="K72" s="161">
        <v>254</v>
      </c>
      <c r="L72">
        <v>256</v>
      </c>
    </row>
    <row r="73" spans="1:12" x14ac:dyDescent="0.25">
      <c r="A73">
        <v>2015</v>
      </c>
      <c r="B73">
        <v>14</v>
      </c>
      <c r="C73" t="s">
        <v>356</v>
      </c>
      <c r="D73">
        <v>1</v>
      </c>
      <c r="E73" t="s">
        <v>357</v>
      </c>
      <c r="F73">
        <v>5</v>
      </c>
      <c r="G73" t="s">
        <v>358</v>
      </c>
      <c r="H73">
        <v>2</v>
      </c>
      <c r="I73" t="s">
        <v>357</v>
      </c>
      <c r="J73" s="160">
        <v>225</v>
      </c>
      <c r="K73" s="161">
        <v>230</v>
      </c>
      <c r="L73">
        <v>235</v>
      </c>
    </row>
    <row r="74" spans="1:12" x14ac:dyDescent="0.25">
      <c r="A74">
        <v>2015</v>
      </c>
      <c r="B74">
        <v>9</v>
      </c>
      <c r="C74" t="s">
        <v>258</v>
      </c>
      <c r="D74">
        <v>1</v>
      </c>
      <c r="E74" t="s">
        <v>298</v>
      </c>
      <c r="F74">
        <v>3</v>
      </c>
      <c r="G74" t="s">
        <v>359</v>
      </c>
      <c r="H74">
        <v>1</v>
      </c>
      <c r="I74" t="s">
        <v>300</v>
      </c>
      <c r="J74" s="160">
        <v>239</v>
      </c>
      <c r="K74" s="161">
        <v>238</v>
      </c>
      <c r="L74">
        <v>249</v>
      </c>
    </row>
    <row r="75" spans="1:12" x14ac:dyDescent="0.25">
      <c r="A75">
        <v>2015</v>
      </c>
      <c r="B75">
        <v>9</v>
      </c>
      <c r="C75" t="s">
        <v>258</v>
      </c>
      <c r="D75">
        <v>2</v>
      </c>
      <c r="E75" t="s">
        <v>259</v>
      </c>
      <c r="F75">
        <v>24</v>
      </c>
      <c r="G75" t="s">
        <v>360</v>
      </c>
      <c r="H75">
        <v>3</v>
      </c>
      <c r="I75" t="s">
        <v>259</v>
      </c>
      <c r="J75" s="160">
        <v>221</v>
      </c>
      <c r="K75" s="161">
        <v>231</v>
      </c>
      <c r="L75">
        <v>237</v>
      </c>
    </row>
    <row r="76" spans="1:12" x14ac:dyDescent="0.25">
      <c r="A76">
        <v>2015</v>
      </c>
      <c r="B76">
        <v>13</v>
      </c>
      <c r="C76" t="s">
        <v>240</v>
      </c>
      <c r="D76">
        <v>5</v>
      </c>
      <c r="E76" t="s">
        <v>241</v>
      </c>
      <c r="F76">
        <v>44</v>
      </c>
      <c r="G76" t="s">
        <v>361</v>
      </c>
      <c r="H76">
        <v>7</v>
      </c>
      <c r="I76" t="s">
        <v>243</v>
      </c>
      <c r="J76" s="160">
        <v>237</v>
      </c>
      <c r="K76" s="161">
        <v>258</v>
      </c>
      <c r="L76">
        <v>260</v>
      </c>
    </row>
    <row r="77" spans="1:12" x14ac:dyDescent="0.25">
      <c r="A77">
        <v>2015</v>
      </c>
      <c r="B77">
        <v>10</v>
      </c>
      <c r="C77" t="s">
        <v>252</v>
      </c>
      <c r="D77">
        <v>2</v>
      </c>
      <c r="E77" t="s">
        <v>253</v>
      </c>
      <c r="F77">
        <v>4</v>
      </c>
      <c r="G77" t="s">
        <v>362</v>
      </c>
      <c r="H77">
        <v>1</v>
      </c>
      <c r="I77" t="s">
        <v>253</v>
      </c>
      <c r="J77" s="160">
        <v>240</v>
      </c>
      <c r="K77" s="161">
        <v>258</v>
      </c>
      <c r="L77">
        <v>256</v>
      </c>
    </row>
    <row r="78" spans="1:12" x14ac:dyDescent="0.25">
      <c r="A78">
        <v>2015</v>
      </c>
      <c r="B78">
        <v>8</v>
      </c>
      <c r="C78" t="s">
        <v>244</v>
      </c>
      <c r="D78">
        <v>2</v>
      </c>
      <c r="E78" t="s">
        <v>267</v>
      </c>
      <c r="F78">
        <v>4</v>
      </c>
      <c r="G78" t="s">
        <v>363</v>
      </c>
      <c r="H78">
        <v>1</v>
      </c>
      <c r="I78" t="s">
        <v>267</v>
      </c>
      <c r="J78" s="160">
        <v>235</v>
      </c>
      <c r="K78" s="161">
        <v>256</v>
      </c>
      <c r="L78">
        <v>254</v>
      </c>
    </row>
    <row r="79" spans="1:12" x14ac:dyDescent="0.25">
      <c r="A79">
        <v>2015</v>
      </c>
      <c r="B79">
        <v>9</v>
      </c>
      <c r="C79" t="s">
        <v>258</v>
      </c>
      <c r="D79">
        <v>1</v>
      </c>
      <c r="E79" t="s">
        <v>298</v>
      </c>
      <c r="F79">
        <v>12</v>
      </c>
      <c r="G79" t="s">
        <v>364</v>
      </c>
      <c r="H79">
        <v>2</v>
      </c>
      <c r="I79" t="s">
        <v>365</v>
      </c>
      <c r="J79" s="160">
        <v>242</v>
      </c>
      <c r="K79" s="161">
        <v>234</v>
      </c>
      <c r="L79">
        <v>244</v>
      </c>
    </row>
    <row r="80" spans="1:12" x14ac:dyDescent="0.25">
      <c r="A80">
        <v>2015</v>
      </c>
      <c r="B80">
        <v>7</v>
      </c>
      <c r="C80" t="s">
        <v>306</v>
      </c>
      <c r="D80">
        <v>1</v>
      </c>
      <c r="E80" t="s">
        <v>352</v>
      </c>
      <c r="F80">
        <v>22</v>
      </c>
      <c r="G80" t="s">
        <v>366</v>
      </c>
      <c r="H80">
        <v>4</v>
      </c>
      <c r="I80" t="s">
        <v>352</v>
      </c>
      <c r="J80" s="160">
        <v>254</v>
      </c>
      <c r="K80" s="161">
        <v>257</v>
      </c>
      <c r="L80">
        <v>260</v>
      </c>
    </row>
    <row r="81" spans="1:12" x14ac:dyDescent="0.25">
      <c r="A81">
        <v>2015</v>
      </c>
      <c r="B81">
        <v>7</v>
      </c>
      <c r="C81" t="s">
        <v>306</v>
      </c>
      <c r="D81">
        <v>3</v>
      </c>
      <c r="E81" t="s">
        <v>367</v>
      </c>
      <c r="F81">
        <v>4</v>
      </c>
      <c r="G81" t="s">
        <v>367</v>
      </c>
      <c r="H81">
        <v>2</v>
      </c>
      <c r="I81" t="s">
        <v>367</v>
      </c>
      <c r="J81" s="160">
        <v>252</v>
      </c>
      <c r="K81" s="161">
        <v>273</v>
      </c>
      <c r="L81">
        <v>278</v>
      </c>
    </row>
    <row r="82" spans="1:12" x14ac:dyDescent="0.25">
      <c r="A82">
        <v>2015</v>
      </c>
      <c r="B82">
        <v>10</v>
      </c>
      <c r="C82" t="s">
        <v>252</v>
      </c>
      <c r="D82">
        <v>2</v>
      </c>
      <c r="E82" t="s">
        <v>253</v>
      </c>
      <c r="F82">
        <v>5</v>
      </c>
      <c r="G82" t="s">
        <v>368</v>
      </c>
      <c r="H82">
        <v>1</v>
      </c>
      <c r="I82" t="s">
        <v>253</v>
      </c>
      <c r="J82" s="160">
        <v>239</v>
      </c>
      <c r="K82" s="161">
        <v>254</v>
      </c>
      <c r="L82">
        <v>257</v>
      </c>
    </row>
    <row r="83" spans="1:12" x14ac:dyDescent="0.25">
      <c r="A83">
        <v>2015</v>
      </c>
      <c r="B83">
        <v>3</v>
      </c>
      <c r="C83" t="s">
        <v>246</v>
      </c>
      <c r="D83">
        <v>2</v>
      </c>
      <c r="E83" t="s">
        <v>316</v>
      </c>
      <c r="F83">
        <v>4</v>
      </c>
      <c r="G83" t="s">
        <v>369</v>
      </c>
      <c r="H83">
        <v>1</v>
      </c>
      <c r="I83" t="s">
        <v>286</v>
      </c>
      <c r="J83" s="160">
        <v>235</v>
      </c>
      <c r="K83" s="161">
        <v>248</v>
      </c>
      <c r="L83">
        <v>262</v>
      </c>
    </row>
    <row r="84" spans="1:12" x14ac:dyDescent="0.25">
      <c r="A84">
        <v>2015</v>
      </c>
      <c r="B84">
        <v>6</v>
      </c>
      <c r="C84" t="s">
        <v>323</v>
      </c>
      <c r="D84">
        <v>1</v>
      </c>
      <c r="E84" t="s">
        <v>334</v>
      </c>
      <c r="F84">
        <v>4</v>
      </c>
      <c r="G84" t="s">
        <v>370</v>
      </c>
      <c r="H84">
        <v>1</v>
      </c>
      <c r="I84" t="s">
        <v>334</v>
      </c>
      <c r="J84" s="160">
        <v>241</v>
      </c>
      <c r="K84" s="161">
        <v>261</v>
      </c>
      <c r="L84">
        <v>261</v>
      </c>
    </row>
    <row r="85" spans="1:12" x14ac:dyDescent="0.25">
      <c r="A85">
        <v>2015</v>
      </c>
      <c r="B85">
        <v>13</v>
      </c>
      <c r="C85" t="s">
        <v>240</v>
      </c>
      <c r="D85">
        <v>1</v>
      </c>
      <c r="E85" t="s">
        <v>309</v>
      </c>
      <c r="F85">
        <v>36</v>
      </c>
      <c r="G85" t="s">
        <v>371</v>
      </c>
      <c r="H85">
        <v>6</v>
      </c>
      <c r="I85" t="s">
        <v>272</v>
      </c>
      <c r="J85" s="160">
        <v>235</v>
      </c>
      <c r="K85" s="161">
        <v>257</v>
      </c>
      <c r="L85">
        <v>259</v>
      </c>
    </row>
    <row r="86" spans="1:12" x14ac:dyDescent="0.25">
      <c r="A86">
        <v>2015</v>
      </c>
      <c r="B86">
        <v>8</v>
      </c>
      <c r="C86" t="s">
        <v>244</v>
      </c>
      <c r="D86">
        <v>4</v>
      </c>
      <c r="E86" t="s">
        <v>273</v>
      </c>
      <c r="F86">
        <v>40</v>
      </c>
      <c r="G86" t="s">
        <v>372</v>
      </c>
      <c r="H86">
        <v>4</v>
      </c>
      <c r="I86" t="s">
        <v>273</v>
      </c>
      <c r="J86" s="160">
        <v>239</v>
      </c>
      <c r="K86" s="161">
        <v>241</v>
      </c>
      <c r="L86">
        <v>251</v>
      </c>
    </row>
    <row r="87" spans="1:12" x14ac:dyDescent="0.25">
      <c r="A87">
        <v>2015</v>
      </c>
      <c r="B87">
        <v>13</v>
      </c>
      <c r="C87" t="s">
        <v>240</v>
      </c>
      <c r="D87">
        <v>6</v>
      </c>
      <c r="E87" t="s">
        <v>243</v>
      </c>
      <c r="F87">
        <v>45</v>
      </c>
      <c r="G87" t="s">
        <v>373</v>
      </c>
      <c r="H87">
        <v>7</v>
      </c>
      <c r="I87" t="s">
        <v>243</v>
      </c>
      <c r="J87" s="160">
        <v>228</v>
      </c>
      <c r="K87" s="161">
        <v>245</v>
      </c>
      <c r="L87">
        <v>252</v>
      </c>
    </row>
    <row r="88" spans="1:12" x14ac:dyDescent="0.25">
      <c r="A88">
        <v>2015</v>
      </c>
      <c r="B88">
        <v>5</v>
      </c>
      <c r="C88" t="s">
        <v>237</v>
      </c>
      <c r="D88">
        <v>6</v>
      </c>
      <c r="E88" t="s">
        <v>238</v>
      </c>
      <c r="F88">
        <v>15</v>
      </c>
      <c r="G88" t="s">
        <v>374</v>
      </c>
      <c r="H88">
        <v>2</v>
      </c>
      <c r="I88" t="s">
        <v>238</v>
      </c>
      <c r="J88" s="160">
        <v>221</v>
      </c>
      <c r="K88" s="161">
        <v>233</v>
      </c>
      <c r="L88">
        <v>243</v>
      </c>
    </row>
    <row r="89" spans="1:12" x14ac:dyDescent="0.25">
      <c r="A89">
        <v>2015</v>
      </c>
      <c r="B89">
        <v>5</v>
      </c>
      <c r="C89" t="s">
        <v>237</v>
      </c>
      <c r="D89">
        <v>6</v>
      </c>
      <c r="E89" t="s">
        <v>238</v>
      </c>
      <c r="F89">
        <v>16</v>
      </c>
      <c r="G89" t="s">
        <v>375</v>
      </c>
      <c r="H89">
        <v>2</v>
      </c>
      <c r="I89" t="s">
        <v>238</v>
      </c>
      <c r="J89" s="160">
        <v>221</v>
      </c>
      <c r="K89" s="161">
        <v>231</v>
      </c>
      <c r="L89">
        <v>254</v>
      </c>
    </row>
    <row r="90" spans="1:12" x14ac:dyDescent="0.25">
      <c r="A90">
        <v>2015</v>
      </c>
      <c r="B90">
        <v>7</v>
      </c>
      <c r="C90" t="s">
        <v>306</v>
      </c>
      <c r="D90">
        <v>1</v>
      </c>
      <c r="E90" t="s">
        <v>352</v>
      </c>
      <c r="F90">
        <v>23</v>
      </c>
      <c r="G90" t="s">
        <v>376</v>
      </c>
      <c r="H90">
        <v>4</v>
      </c>
      <c r="I90" t="s">
        <v>352</v>
      </c>
      <c r="J90" s="160">
        <v>230</v>
      </c>
      <c r="K90" s="161">
        <v>260</v>
      </c>
      <c r="L90">
        <v>254</v>
      </c>
    </row>
    <row r="91" spans="1:12" x14ac:dyDescent="0.25">
      <c r="A91">
        <v>2015</v>
      </c>
      <c r="B91">
        <v>9</v>
      </c>
      <c r="C91" t="s">
        <v>258</v>
      </c>
      <c r="D91">
        <v>2</v>
      </c>
      <c r="E91" t="s">
        <v>259</v>
      </c>
      <c r="F91">
        <v>25</v>
      </c>
      <c r="G91" t="s">
        <v>377</v>
      </c>
      <c r="H91">
        <v>3</v>
      </c>
      <c r="I91" t="s">
        <v>259</v>
      </c>
      <c r="J91" s="160">
        <v>224</v>
      </c>
      <c r="K91" s="161">
        <v>218</v>
      </c>
      <c r="L91">
        <v>242</v>
      </c>
    </row>
    <row r="92" spans="1:12" x14ac:dyDescent="0.25">
      <c r="A92">
        <v>2015</v>
      </c>
      <c r="B92">
        <v>13</v>
      </c>
      <c r="C92" t="s">
        <v>240</v>
      </c>
      <c r="D92">
        <v>1</v>
      </c>
      <c r="E92" t="s">
        <v>309</v>
      </c>
      <c r="F92">
        <v>28</v>
      </c>
      <c r="G92" t="s">
        <v>378</v>
      </c>
      <c r="H92">
        <v>5</v>
      </c>
      <c r="I92" t="s">
        <v>311</v>
      </c>
      <c r="J92" s="160">
        <v>236</v>
      </c>
      <c r="K92" s="161">
        <v>259</v>
      </c>
      <c r="L92">
        <v>258</v>
      </c>
    </row>
    <row r="93" spans="1:12" x14ac:dyDescent="0.25">
      <c r="A93">
        <v>2015</v>
      </c>
      <c r="B93">
        <v>8</v>
      </c>
      <c r="C93" t="s">
        <v>244</v>
      </c>
      <c r="D93">
        <v>1</v>
      </c>
      <c r="E93" t="s">
        <v>317</v>
      </c>
      <c r="F93">
        <v>25</v>
      </c>
      <c r="G93" t="s">
        <v>379</v>
      </c>
      <c r="H93">
        <v>3</v>
      </c>
      <c r="I93" t="s">
        <v>317</v>
      </c>
      <c r="J93" s="160">
        <v>221</v>
      </c>
      <c r="K93" s="161">
        <v>235</v>
      </c>
      <c r="L93">
        <v>242</v>
      </c>
    </row>
    <row r="94" spans="1:12" x14ac:dyDescent="0.25">
      <c r="A94">
        <v>2015</v>
      </c>
      <c r="B94">
        <v>9</v>
      </c>
      <c r="C94" t="s">
        <v>258</v>
      </c>
      <c r="D94">
        <v>1</v>
      </c>
      <c r="E94" t="s">
        <v>298</v>
      </c>
      <c r="F94">
        <v>13</v>
      </c>
      <c r="G94" t="s">
        <v>380</v>
      </c>
      <c r="H94">
        <v>2</v>
      </c>
      <c r="I94" t="s">
        <v>365</v>
      </c>
      <c r="J94" s="160">
        <v>240</v>
      </c>
      <c r="K94" s="161">
        <v>240</v>
      </c>
      <c r="L94">
        <v>257</v>
      </c>
    </row>
    <row r="95" spans="1:12" x14ac:dyDescent="0.25">
      <c r="A95">
        <v>2015</v>
      </c>
      <c r="B95">
        <v>3</v>
      </c>
      <c r="C95" t="s">
        <v>246</v>
      </c>
      <c r="D95">
        <v>3</v>
      </c>
      <c r="E95" t="s">
        <v>247</v>
      </c>
      <c r="F95">
        <v>7</v>
      </c>
      <c r="G95" t="s">
        <v>381</v>
      </c>
      <c r="H95">
        <v>2</v>
      </c>
      <c r="I95" t="s">
        <v>247</v>
      </c>
      <c r="J95" s="160">
        <v>244</v>
      </c>
      <c r="K95" s="161">
        <v>257</v>
      </c>
      <c r="L95">
        <v>257</v>
      </c>
    </row>
    <row r="96" spans="1:12" x14ac:dyDescent="0.25">
      <c r="A96">
        <v>2015</v>
      </c>
      <c r="B96">
        <v>10</v>
      </c>
      <c r="C96" t="s">
        <v>252</v>
      </c>
      <c r="D96">
        <v>1</v>
      </c>
      <c r="E96" t="s">
        <v>282</v>
      </c>
      <c r="F96">
        <v>13</v>
      </c>
      <c r="G96" t="s">
        <v>382</v>
      </c>
      <c r="H96">
        <v>2</v>
      </c>
      <c r="I96" t="s">
        <v>282</v>
      </c>
      <c r="J96" s="160">
        <v>232</v>
      </c>
      <c r="K96" s="161">
        <v>243</v>
      </c>
      <c r="L96">
        <v>252</v>
      </c>
    </row>
    <row r="97" spans="1:12" x14ac:dyDescent="0.25">
      <c r="A97">
        <v>2015</v>
      </c>
      <c r="B97">
        <v>10</v>
      </c>
      <c r="C97" t="s">
        <v>252</v>
      </c>
      <c r="D97">
        <v>1</v>
      </c>
      <c r="E97" t="s">
        <v>282</v>
      </c>
      <c r="F97">
        <v>14</v>
      </c>
      <c r="G97" t="s">
        <v>383</v>
      </c>
      <c r="H97">
        <v>2</v>
      </c>
      <c r="I97" t="s">
        <v>282</v>
      </c>
      <c r="J97" s="160">
        <v>239</v>
      </c>
      <c r="K97" s="161">
        <v>254</v>
      </c>
      <c r="L97">
        <v>253</v>
      </c>
    </row>
    <row r="98" spans="1:12" x14ac:dyDescent="0.25">
      <c r="A98">
        <v>2015</v>
      </c>
      <c r="B98">
        <v>10</v>
      </c>
      <c r="C98" t="s">
        <v>252</v>
      </c>
      <c r="D98">
        <v>4</v>
      </c>
      <c r="E98" t="s">
        <v>313</v>
      </c>
      <c r="F98">
        <v>29</v>
      </c>
      <c r="G98" t="s">
        <v>384</v>
      </c>
      <c r="H98">
        <v>4</v>
      </c>
      <c r="I98" t="s">
        <v>313</v>
      </c>
      <c r="J98" s="160">
        <v>242</v>
      </c>
      <c r="K98" s="161">
        <v>265</v>
      </c>
      <c r="L98">
        <v>262</v>
      </c>
    </row>
    <row r="99" spans="1:12" x14ac:dyDescent="0.25">
      <c r="A99">
        <v>2015</v>
      </c>
      <c r="B99">
        <v>14</v>
      </c>
      <c r="C99" t="s">
        <v>356</v>
      </c>
      <c r="D99">
        <v>2</v>
      </c>
      <c r="E99" t="s">
        <v>385</v>
      </c>
      <c r="F99">
        <v>1</v>
      </c>
      <c r="G99" t="s">
        <v>386</v>
      </c>
      <c r="H99">
        <v>1</v>
      </c>
      <c r="I99" t="s">
        <v>385</v>
      </c>
      <c r="J99" s="160">
        <v>246</v>
      </c>
      <c r="K99" s="161">
        <v>243</v>
      </c>
      <c r="L99">
        <v>256</v>
      </c>
    </row>
    <row r="100" spans="1:12" x14ac:dyDescent="0.25">
      <c r="A100">
        <v>2015</v>
      </c>
      <c r="B100">
        <v>9</v>
      </c>
      <c r="C100" t="s">
        <v>258</v>
      </c>
      <c r="D100">
        <v>1</v>
      </c>
      <c r="E100" t="s">
        <v>298</v>
      </c>
      <c r="F100">
        <v>4</v>
      </c>
      <c r="G100" t="s">
        <v>387</v>
      </c>
      <c r="H100">
        <v>1</v>
      </c>
      <c r="I100" t="s">
        <v>300</v>
      </c>
      <c r="J100" s="160">
        <v>238</v>
      </c>
      <c r="K100" s="161">
        <v>226</v>
      </c>
      <c r="L100">
        <v>237</v>
      </c>
    </row>
    <row r="101" spans="1:12" x14ac:dyDescent="0.25">
      <c r="A101">
        <v>2015</v>
      </c>
      <c r="B101">
        <v>15</v>
      </c>
      <c r="C101" t="s">
        <v>268</v>
      </c>
      <c r="D101">
        <v>2</v>
      </c>
      <c r="E101" t="s">
        <v>388</v>
      </c>
      <c r="F101">
        <v>3</v>
      </c>
      <c r="G101" t="s">
        <v>389</v>
      </c>
      <c r="H101">
        <v>2</v>
      </c>
      <c r="I101" t="s">
        <v>388</v>
      </c>
      <c r="J101" s="160">
        <v>195</v>
      </c>
      <c r="K101" s="161">
        <v>194</v>
      </c>
      <c r="L101">
        <v>189</v>
      </c>
    </row>
    <row r="102" spans="1:12" x14ac:dyDescent="0.25">
      <c r="A102">
        <v>2015</v>
      </c>
      <c r="B102">
        <v>9</v>
      </c>
      <c r="C102" t="s">
        <v>258</v>
      </c>
      <c r="D102">
        <v>1</v>
      </c>
      <c r="E102" t="s">
        <v>298</v>
      </c>
      <c r="F102">
        <v>14</v>
      </c>
      <c r="G102" t="s">
        <v>390</v>
      </c>
      <c r="H102">
        <v>2</v>
      </c>
      <c r="I102" t="s">
        <v>365</v>
      </c>
      <c r="J102" s="160">
        <v>240</v>
      </c>
      <c r="K102" s="161">
        <v>244</v>
      </c>
      <c r="L102">
        <v>257</v>
      </c>
    </row>
    <row r="103" spans="1:12" x14ac:dyDescent="0.25">
      <c r="A103">
        <v>2015</v>
      </c>
      <c r="B103">
        <v>6</v>
      </c>
      <c r="C103" t="s">
        <v>323</v>
      </c>
      <c r="D103">
        <v>1</v>
      </c>
      <c r="E103" t="s">
        <v>334</v>
      </c>
      <c r="F103">
        <v>5</v>
      </c>
      <c r="G103" t="s">
        <v>391</v>
      </c>
      <c r="H103">
        <v>1</v>
      </c>
      <c r="I103" t="s">
        <v>334</v>
      </c>
      <c r="J103" s="160">
        <v>228</v>
      </c>
      <c r="K103" s="161">
        <v>240</v>
      </c>
      <c r="L103">
        <v>251</v>
      </c>
    </row>
    <row r="104" spans="1:12" x14ac:dyDescent="0.25">
      <c r="A104">
        <v>2015</v>
      </c>
      <c r="B104">
        <v>11</v>
      </c>
      <c r="C104" t="s">
        <v>234</v>
      </c>
      <c r="D104">
        <v>2</v>
      </c>
      <c r="E104" t="s">
        <v>235</v>
      </c>
      <c r="F104">
        <v>6</v>
      </c>
      <c r="G104" t="s">
        <v>392</v>
      </c>
      <c r="H104">
        <v>1</v>
      </c>
      <c r="I104" t="s">
        <v>236</v>
      </c>
      <c r="J104" s="160">
        <v>240</v>
      </c>
      <c r="K104" s="161">
        <v>240</v>
      </c>
      <c r="L104">
        <v>243</v>
      </c>
    </row>
    <row r="105" spans="1:12" x14ac:dyDescent="0.25">
      <c r="A105">
        <v>2015</v>
      </c>
      <c r="B105">
        <v>5</v>
      </c>
      <c r="C105" t="s">
        <v>237</v>
      </c>
      <c r="D105">
        <v>5</v>
      </c>
      <c r="E105" t="s">
        <v>287</v>
      </c>
      <c r="F105">
        <v>3</v>
      </c>
      <c r="G105" t="s">
        <v>393</v>
      </c>
      <c r="H105">
        <v>1</v>
      </c>
      <c r="I105" t="s">
        <v>277</v>
      </c>
      <c r="J105" s="160">
        <v>229</v>
      </c>
      <c r="K105" s="161">
        <v>236</v>
      </c>
      <c r="L105">
        <v>251</v>
      </c>
    </row>
    <row r="106" spans="1:12" x14ac:dyDescent="0.25">
      <c r="A106">
        <v>2015</v>
      </c>
      <c r="B106">
        <v>10</v>
      </c>
      <c r="C106" t="s">
        <v>252</v>
      </c>
      <c r="D106">
        <v>4</v>
      </c>
      <c r="E106" t="s">
        <v>313</v>
      </c>
      <c r="F106">
        <v>15</v>
      </c>
      <c r="G106" t="s">
        <v>394</v>
      </c>
      <c r="H106">
        <v>2</v>
      </c>
      <c r="I106" t="s">
        <v>282</v>
      </c>
      <c r="J106" s="160">
        <v>237</v>
      </c>
      <c r="K106" s="161">
        <v>246</v>
      </c>
      <c r="L106">
        <v>260</v>
      </c>
    </row>
    <row r="107" spans="1:12" x14ac:dyDescent="0.25">
      <c r="A107">
        <v>2015</v>
      </c>
      <c r="B107">
        <v>7</v>
      </c>
      <c r="C107" t="s">
        <v>306</v>
      </c>
      <c r="D107">
        <v>3</v>
      </c>
      <c r="E107" t="s">
        <v>367</v>
      </c>
      <c r="F107">
        <v>5</v>
      </c>
      <c r="G107" t="s">
        <v>395</v>
      </c>
      <c r="H107">
        <v>2</v>
      </c>
      <c r="I107" t="s">
        <v>367</v>
      </c>
      <c r="J107" s="160">
        <v>254</v>
      </c>
      <c r="K107" s="161">
        <v>279</v>
      </c>
      <c r="L107">
        <v>285</v>
      </c>
    </row>
    <row r="108" spans="1:12" x14ac:dyDescent="0.25">
      <c r="A108">
        <v>2015</v>
      </c>
      <c r="B108">
        <v>8</v>
      </c>
      <c r="C108" t="s">
        <v>244</v>
      </c>
      <c r="D108">
        <v>1</v>
      </c>
      <c r="E108" t="s">
        <v>317</v>
      </c>
      <c r="F108">
        <v>26</v>
      </c>
      <c r="G108" t="s">
        <v>396</v>
      </c>
      <c r="H108">
        <v>3</v>
      </c>
      <c r="I108" t="s">
        <v>317</v>
      </c>
      <c r="J108" s="160">
        <v>239</v>
      </c>
      <c r="K108" s="161">
        <v>260</v>
      </c>
      <c r="L108">
        <v>261</v>
      </c>
    </row>
    <row r="109" spans="1:12" x14ac:dyDescent="0.25">
      <c r="A109">
        <v>2015</v>
      </c>
      <c r="B109">
        <v>8</v>
      </c>
      <c r="C109" t="s">
        <v>244</v>
      </c>
      <c r="D109">
        <v>1</v>
      </c>
      <c r="E109" t="s">
        <v>317</v>
      </c>
      <c r="F109">
        <v>27</v>
      </c>
      <c r="G109" t="s">
        <v>397</v>
      </c>
      <c r="H109">
        <v>3</v>
      </c>
      <c r="I109" t="s">
        <v>317</v>
      </c>
      <c r="J109" s="160">
        <v>226</v>
      </c>
      <c r="K109" s="161">
        <v>242</v>
      </c>
      <c r="L109">
        <v>248</v>
      </c>
    </row>
    <row r="110" spans="1:12" x14ac:dyDescent="0.25">
      <c r="A110">
        <v>2015</v>
      </c>
      <c r="B110">
        <v>1</v>
      </c>
      <c r="C110" t="s">
        <v>249</v>
      </c>
      <c r="D110">
        <v>4</v>
      </c>
      <c r="E110" t="s">
        <v>294</v>
      </c>
      <c r="F110">
        <v>5</v>
      </c>
      <c r="G110" t="s">
        <v>398</v>
      </c>
      <c r="H110">
        <v>2</v>
      </c>
      <c r="I110" t="s">
        <v>294</v>
      </c>
      <c r="J110" s="160">
        <v>237</v>
      </c>
      <c r="K110" s="161">
        <v>238</v>
      </c>
      <c r="L110">
        <v>231</v>
      </c>
    </row>
    <row r="111" spans="1:12" x14ac:dyDescent="0.25">
      <c r="A111">
        <v>2015</v>
      </c>
      <c r="B111">
        <v>3</v>
      </c>
      <c r="C111" t="s">
        <v>246</v>
      </c>
      <c r="D111">
        <v>3</v>
      </c>
      <c r="E111" t="s">
        <v>247</v>
      </c>
      <c r="F111">
        <v>8</v>
      </c>
      <c r="G111" t="s">
        <v>247</v>
      </c>
      <c r="H111">
        <v>2</v>
      </c>
      <c r="I111" t="s">
        <v>247</v>
      </c>
      <c r="J111" s="160">
        <v>230</v>
      </c>
      <c r="K111" s="161">
        <v>223</v>
      </c>
      <c r="L111">
        <v>243</v>
      </c>
    </row>
    <row r="112" spans="1:12" x14ac:dyDescent="0.25">
      <c r="A112">
        <v>2015</v>
      </c>
      <c r="B112">
        <v>13</v>
      </c>
      <c r="C112" t="s">
        <v>240</v>
      </c>
      <c r="D112">
        <v>1</v>
      </c>
      <c r="E112" t="s">
        <v>309</v>
      </c>
      <c r="F112">
        <v>12</v>
      </c>
      <c r="G112" t="s">
        <v>399</v>
      </c>
      <c r="H112">
        <v>3</v>
      </c>
      <c r="I112" t="s">
        <v>345</v>
      </c>
      <c r="J112" s="160">
        <v>246</v>
      </c>
      <c r="K112" s="161">
        <v>271</v>
      </c>
      <c r="L112">
        <v>268</v>
      </c>
    </row>
    <row r="113" spans="1:12" x14ac:dyDescent="0.25">
      <c r="A113">
        <v>2015</v>
      </c>
      <c r="B113">
        <v>4</v>
      </c>
      <c r="C113" t="s">
        <v>255</v>
      </c>
      <c r="D113">
        <v>2</v>
      </c>
      <c r="E113" t="s">
        <v>296</v>
      </c>
      <c r="F113">
        <v>2</v>
      </c>
      <c r="G113" t="s">
        <v>400</v>
      </c>
      <c r="H113">
        <v>1</v>
      </c>
      <c r="I113" t="s">
        <v>296</v>
      </c>
      <c r="J113" s="160">
        <v>251</v>
      </c>
      <c r="K113" s="161">
        <v>267</v>
      </c>
      <c r="L113">
        <v>278</v>
      </c>
    </row>
    <row r="114" spans="1:12" x14ac:dyDescent="0.25">
      <c r="A114">
        <v>2015</v>
      </c>
      <c r="B114">
        <v>13</v>
      </c>
      <c r="C114" t="s">
        <v>240</v>
      </c>
      <c r="D114">
        <v>1</v>
      </c>
      <c r="E114" t="s">
        <v>309</v>
      </c>
      <c r="F114">
        <v>13</v>
      </c>
      <c r="G114" t="s">
        <v>401</v>
      </c>
      <c r="H114">
        <v>3</v>
      </c>
      <c r="I114" t="s">
        <v>345</v>
      </c>
      <c r="J114" s="160">
        <v>248</v>
      </c>
      <c r="K114" s="161">
        <v>265</v>
      </c>
      <c r="L114">
        <v>267</v>
      </c>
    </row>
    <row r="115" spans="1:12" x14ac:dyDescent="0.25">
      <c r="A115">
        <v>2015</v>
      </c>
      <c r="B115">
        <v>1</v>
      </c>
      <c r="C115" t="s">
        <v>249</v>
      </c>
      <c r="D115">
        <v>1</v>
      </c>
      <c r="E115" t="s">
        <v>250</v>
      </c>
      <c r="F115">
        <v>2</v>
      </c>
      <c r="G115" t="s">
        <v>250</v>
      </c>
      <c r="H115">
        <v>1</v>
      </c>
      <c r="I115" t="s">
        <v>250</v>
      </c>
      <c r="J115" s="160">
        <v>244</v>
      </c>
      <c r="K115" s="161">
        <v>261</v>
      </c>
      <c r="L115">
        <v>264</v>
      </c>
    </row>
    <row r="116" spans="1:12" x14ac:dyDescent="0.25">
      <c r="A116">
        <v>2015</v>
      </c>
      <c r="B116">
        <v>13</v>
      </c>
      <c r="C116" t="s">
        <v>240</v>
      </c>
      <c r="D116">
        <v>6</v>
      </c>
      <c r="E116" t="s">
        <v>243</v>
      </c>
      <c r="F116">
        <v>46</v>
      </c>
      <c r="G116" t="s">
        <v>402</v>
      </c>
      <c r="H116">
        <v>7</v>
      </c>
      <c r="I116" t="s">
        <v>243</v>
      </c>
      <c r="J116" s="160">
        <v>238</v>
      </c>
      <c r="K116" s="161">
        <v>254</v>
      </c>
      <c r="L116">
        <v>256</v>
      </c>
    </row>
    <row r="117" spans="1:12" x14ac:dyDescent="0.25">
      <c r="A117">
        <v>2015</v>
      </c>
      <c r="B117">
        <v>5</v>
      </c>
      <c r="C117" t="s">
        <v>237</v>
      </c>
      <c r="D117">
        <v>2</v>
      </c>
      <c r="E117" t="s">
        <v>403</v>
      </c>
      <c r="F117">
        <v>31</v>
      </c>
      <c r="G117" t="s">
        <v>403</v>
      </c>
      <c r="H117">
        <v>4</v>
      </c>
      <c r="I117" t="s">
        <v>237</v>
      </c>
      <c r="J117" s="160">
        <v>231</v>
      </c>
      <c r="K117" s="161">
        <v>242</v>
      </c>
      <c r="L117">
        <v>249</v>
      </c>
    </row>
    <row r="118" spans="1:12" x14ac:dyDescent="0.25">
      <c r="A118">
        <v>2015</v>
      </c>
      <c r="B118">
        <v>5</v>
      </c>
      <c r="C118" t="s">
        <v>237</v>
      </c>
      <c r="D118">
        <v>1</v>
      </c>
      <c r="E118" t="s">
        <v>237</v>
      </c>
      <c r="F118">
        <v>32</v>
      </c>
      <c r="G118" t="s">
        <v>404</v>
      </c>
      <c r="H118">
        <v>4</v>
      </c>
      <c r="I118" t="s">
        <v>237</v>
      </c>
      <c r="J118" s="160">
        <v>233</v>
      </c>
      <c r="K118" s="161">
        <v>241</v>
      </c>
      <c r="L118">
        <v>249</v>
      </c>
    </row>
    <row r="119" spans="1:12" x14ac:dyDescent="0.25">
      <c r="A119">
        <v>2015</v>
      </c>
      <c r="B119">
        <v>13</v>
      </c>
      <c r="C119" t="s">
        <v>240</v>
      </c>
      <c r="D119">
        <v>1</v>
      </c>
      <c r="E119" t="s">
        <v>309</v>
      </c>
      <c r="F119">
        <v>37</v>
      </c>
      <c r="G119" t="s">
        <v>405</v>
      </c>
      <c r="H119">
        <v>6</v>
      </c>
      <c r="I119" t="s">
        <v>272</v>
      </c>
      <c r="J119" s="160">
        <v>238</v>
      </c>
      <c r="K119" s="161">
        <v>263</v>
      </c>
      <c r="L119">
        <v>264</v>
      </c>
    </row>
    <row r="120" spans="1:12" x14ac:dyDescent="0.25">
      <c r="A120">
        <v>2015</v>
      </c>
      <c r="B120">
        <v>5</v>
      </c>
      <c r="C120" t="s">
        <v>237</v>
      </c>
      <c r="D120">
        <v>5</v>
      </c>
      <c r="E120" t="s">
        <v>287</v>
      </c>
      <c r="F120">
        <v>4</v>
      </c>
      <c r="G120" t="s">
        <v>406</v>
      </c>
      <c r="H120">
        <v>1</v>
      </c>
      <c r="I120" t="s">
        <v>277</v>
      </c>
      <c r="J120" s="160">
        <v>230</v>
      </c>
      <c r="K120" s="161">
        <v>245</v>
      </c>
      <c r="L120">
        <v>247</v>
      </c>
    </row>
    <row r="121" spans="1:12" x14ac:dyDescent="0.25">
      <c r="A121">
        <v>2015</v>
      </c>
      <c r="B121">
        <v>6</v>
      </c>
      <c r="C121" t="s">
        <v>323</v>
      </c>
      <c r="D121">
        <v>2</v>
      </c>
      <c r="E121" t="s">
        <v>407</v>
      </c>
      <c r="F121">
        <v>18</v>
      </c>
      <c r="G121" t="s">
        <v>408</v>
      </c>
      <c r="H121">
        <v>2</v>
      </c>
      <c r="I121" t="s">
        <v>407</v>
      </c>
      <c r="J121" s="160">
        <v>253</v>
      </c>
      <c r="K121" s="161">
        <v>269</v>
      </c>
      <c r="L121">
        <v>242</v>
      </c>
    </row>
    <row r="122" spans="1:12" x14ac:dyDescent="0.25">
      <c r="A122">
        <v>2015</v>
      </c>
      <c r="B122">
        <v>13</v>
      </c>
      <c r="C122" t="s">
        <v>240</v>
      </c>
      <c r="D122">
        <v>1</v>
      </c>
      <c r="E122" t="s">
        <v>309</v>
      </c>
      <c r="F122">
        <v>1</v>
      </c>
      <c r="G122" t="s">
        <v>409</v>
      </c>
      <c r="H122">
        <v>1</v>
      </c>
      <c r="I122" t="s">
        <v>410</v>
      </c>
      <c r="J122" s="160">
        <v>240</v>
      </c>
      <c r="K122" s="161">
        <v>265</v>
      </c>
      <c r="L122">
        <v>269</v>
      </c>
    </row>
    <row r="123" spans="1:12" x14ac:dyDescent="0.25">
      <c r="A123">
        <v>2015</v>
      </c>
      <c r="B123">
        <v>13</v>
      </c>
      <c r="C123" t="s">
        <v>240</v>
      </c>
      <c r="D123">
        <v>1</v>
      </c>
      <c r="E123" t="s">
        <v>309</v>
      </c>
      <c r="F123">
        <v>38</v>
      </c>
      <c r="G123" t="s">
        <v>411</v>
      </c>
      <c r="H123">
        <v>6</v>
      </c>
      <c r="I123" t="s">
        <v>272</v>
      </c>
      <c r="J123" s="160">
        <v>229</v>
      </c>
      <c r="K123" s="161">
        <v>252</v>
      </c>
      <c r="L123">
        <v>253</v>
      </c>
    </row>
    <row r="124" spans="1:12" x14ac:dyDescent="0.25">
      <c r="A124">
        <v>2015</v>
      </c>
      <c r="B124">
        <v>4</v>
      </c>
      <c r="C124" t="s">
        <v>255</v>
      </c>
      <c r="D124">
        <v>1</v>
      </c>
      <c r="E124" t="s">
        <v>256</v>
      </c>
      <c r="F124">
        <v>7</v>
      </c>
      <c r="G124" t="s">
        <v>412</v>
      </c>
      <c r="H124">
        <v>2</v>
      </c>
      <c r="I124" t="s">
        <v>256</v>
      </c>
      <c r="J124" s="160">
        <v>212</v>
      </c>
      <c r="K124" s="161">
        <v>223</v>
      </c>
      <c r="L124">
        <v>231</v>
      </c>
    </row>
    <row r="125" spans="1:12" x14ac:dyDescent="0.25">
      <c r="A125">
        <v>2015</v>
      </c>
      <c r="B125">
        <v>5</v>
      </c>
      <c r="C125" t="s">
        <v>237</v>
      </c>
      <c r="D125">
        <v>4</v>
      </c>
      <c r="E125" t="s">
        <v>275</v>
      </c>
      <c r="F125">
        <v>5</v>
      </c>
      <c r="G125" t="s">
        <v>413</v>
      </c>
      <c r="H125">
        <v>1</v>
      </c>
      <c r="I125" t="s">
        <v>277</v>
      </c>
      <c r="J125" s="160">
        <v>239</v>
      </c>
      <c r="K125" s="161">
        <v>251</v>
      </c>
      <c r="L125">
        <v>261</v>
      </c>
    </row>
    <row r="126" spans="1:12" x14ac:dyDescent="0.25">
      <c r="A126">
        <v>2015</v>
      </c>
      <c r="B126">
        <v>13</v>
      </c>
      <c r="C126" t="s">
        <v>240</v>
      </c>
      <c r="D126">
        <v>1</v>
      </c>
      <c r="E126" t="s">
        <v>309</v>
      </c>
      <c r="F126">
        <v>2</v>
      </c>
      <c r="G126" t="s">
        <v>414</v>
      </c>
      <c r="H126">
        <v>1</v>
      </c>
      <c r="I126" t="s">
        <v>410</v>
      </c>
      <c r="J126" s="160">
        <v>229</v>
      </c>
      <c r="K126" s="161">
        <v>252</v>
      </c>
      <c r="L126">
        <v>253</v>
      </c>
    </row>
    <row r="127" spans="1:12" x14ac:dyDescent="0.25">
      <c r="A127">
        <v>2015</v>
      </c>
      <c r="B127">
        <v>13</v>
      </c>
      <c r="C127" t="s">
        <v>240</v>
      </c>
      <c r="D127">
        <v>1</v>
      </c>
      <c r="E127" t="s">
        <v>309</v>
      </c>
      <c r="F127">
        <v>18</v>
      </c>
      <c r="G127" t="s">
        <v>415</v>
      </c>
      <c r="H127">
        <v>4</v>
      </c>
      <c r="I127" t="s">
        <v>416</v>
      </c>
      <c r="J127" s="160">
        <v>258</v>
      </c>
      <c r="K127" s="161">
        <v>292</v>
      </c>
      <c r="L127">
        <v>290</v>
      </c>
    </row>
    <row r="128" spans="1:12" x14ac:dyDescent="0.25">
      <c r="A128">
        <v>2015</v>
      </c>
      <c r="B128">
        <v>4</v>
      </c>
      <c r="C128" t="s">
        <v>255</v>
      </c>
      <c r="D128">
        <v>1</v>
      </c>
      <c r="E128" t="s">
        <v>256</v>
      </c>
      <c r="F128">
        <v>8</v>
      </c>
      <c r="G128" t="s">
        <v>417</v>
      </c>
      <c r="H128">
        <v>2</v>
      </c>
      <c r="I128" t="s">
        <v>256</v>
      </c>
      <c r="J128" s="160">
        <v>246</v>
      </c>
      <c r="K128" s="161">
        <v>267</v>
      </c>
      <c r="L128">
        <v>271</v>
      </c>
    </row>
    <row r="129" spans="1:12" x14ac:dyDescent="0.25">
      <c r="A129">
        <v>2015</v>
      </c>
      <c r="B129">
        <v>14</v>
      </c>
      <c r="C129" t="s">
        <v>356</v>
      </c>
      <c r="D129">
        <v>2</v>
      </c>
      <c r="E129" t="s">
        <v>385</v>
      </c>
      <c r="F129">
        <v>2</v>
      </c>
      <c r="G129" t="s">
        <v>418</v>
      </c>
      <c r="H129">
        <v>1</v>
      </c>
      <c r="I129" t="s">
        <v>385</v>
      </c>
      <c r="J129" s="160">
        <v>254</v>
      </c>
      <c r="K129" s="161">
        <v>263</v>
      </c>
      <c r="L129">
        <v>268</v>
      </c>
    </row>
    <row r="130" spans="1:12" x14ac:dyDescent="0.25">
      <c r="A130">
        <v>2015</v>
      </c>
      <c r="B130">
        <v>14</v>
      </c>
      <c r="C130" t="s">
        <v>356</v>
      </c>
      <c r="D130">
        <v>2</v>
      </c>
      <c r="E130" t="s">
        <v>385</v>
      </c>
      <c r="F130">
        <v>3</v>
      </c>
      <c r="G130" t="s">
        <v>419</v>
      </c>
      <c r="H130">
        <v>1</v>
      </c>
      <c r="I130" t="s">
        <v>385</v>
      </c>
      <c r="J130" s="160">
        <v>229</v>
      </c>
      <c r="K130" s="161">
        <v>236</v>
      </c>
      <c r="L130">
        <v>243</v>
      </c>
    </row>
    <row r="131" spans="1:12" x14ac:dyDescent="0.25">
      <c r="A131">
        <v>2015</v>
      </c>
      <c r="B131">
        <v>11</v>
      </c>
      <c r="C131" t="s">
        <v>234</v>
      </c>
      <c r="D131">
        <v>1</v>
      </c>
      <c r="E131" t="s">
        <v>236</v>
      </c>
      <c r="F131">
        <v>7</v>
      </c>
      <c r="G131" t="s">
        <v>420</v>
      </c>
      <c r="H131">
        <v>1</v>
      </c>
      <c r="I131" t="s">
        <v>236</v>
      </c>
      <c r="J131" s="160">
        <v>274</v>
      </c>
      <c r="K131" s="161">
        <v>270</v>
      </c>
      <c r="L131">
        <v>276</v>
      </c>
    </row>
    <row r="132" spans="1:12" x14ac:dyDescent="0.25">
      <c r="A132">
        <v>2015</v>
      </c>
      <c r="B132">
        <v>12</v>
      </c>
      <c r="C132" t="s">
        <v>263</v>
      </c>
      <c r="D132">
        <v>1</v>
      </c>
      <c r="E132" t="s">
        <v>266</v>
      </c>
      <c r="F132">
        <v>3</v>
      </c>
      <c r="G132" t="s">
        <v>421</v>
      </c>
      <c r="H132">
        <v>1</v>
      </c>
      <c r="I132" t="s">
        <v>266</v>
      </c>
      <c r="J132" s="160">
        <v>204</v>
      </c>
      <c r="K132" s="161">
        <v>258</v>
      </c>
      <c r="L132">
        <v>234</v>
      </c>
    </row>
    <row r="133" spans="1:12" x14ac:dyDescent="0.25">
      <c r="A133">
        <v>2015</v>
      </c>
      <c r="B133">
        <v>8</v>
      </c>
      <c r="C133" t="s">
        <v>244</v>
      </c>
      <c r="D133">
        <v>3</v>
      </c>
      <c r="E133" t="s">
        <v>244</v>
      </c>
      <c r="F133">
        <v>11</v>
      </c>
      <c r="G133" t="s">
        <v>422</v>
      </c>
      <c r="H133">
        <v>2</v>
      </c>
      <c r="I133" t="s">
        <v>244</v>
      </c>
      <c r="J133" s="160">
        <v>243</v>
      </c>
      <c r="K133" s="161">
        <v>267</v>
      </c>
      <c r="L133">
        <v>263</v>
      </c>
    </row>
    <row r="134" spans="1:12" x14ac:dyDescent="0.25">
      <c r="A134">
        <v>2015</v>
      </c>
      <c r="B134">
        <v>13</v>
      </c>
      <c r="C134" t="s">
        <v>240</v>
      </c>
      <c r="D134">
        <v>3</v>
      </c>
      <c r="E134" t="s">
        <v>343</v>
      </c>
      <c r="F134">
        <v>14</v>
      </c>
      <c r="G134" t="s">
        <v>423</v>
      </c>
      <c r="H134">
        <v>3</v>
      </c>
      <c r="I134" t="s">
        <v>345</v>
      </c>
      <c r="J134" s="160">
        <v>231</v>
      </c>
      <c r="K134" s="161">
        <v>252</v>
      </c>
      <c r="L134">
        <v>253</v>
      </c>
    </row>
    <row r="135" spans="1:12" x14ac:dyDescent="0.25">
      <c r="A135">
        <v>2015</v>
      </c>
      <c r="B135">
        <v>14</v>
      </c>
      <c r="C135" t="s">
        <v>356</v>
      </c>
      <c r="D135">
        <v>1</v>
      </c>
      <c r="E135" t="s">
        <v>357</v>
      </c>
      <c r="F135">
        <v>6</v>
      </c>
      <c r="G135" t="s">
        <v>424</v>
      </c>
      <c r="H135">
        <v>2</v>
      </c>
      <c r="I135" t="s">
        <v>357</v>
      </c>
      <c r="J135" s="160">
        <v>235</v>
      </c>
      <c r="K135" s="161">
        <v>239</v>
      </c>
      <c r="L135">
        <v>246</v>
      </c>
    </row>
    <row r="136" spans="1:12" x14ac:dyDescent="0.25">
      <c r="A136">
        <v>2015</v>
      </c>
      <c r="B136">
        <v>6</v>
      </c>
      <c r="C136" t="s">
        <v>323</v>
      </c>
      <c r="D136">
        <v>1</v>
      </c>
      <c r="E136" t="s">
        <v>334</v>
      </c>
      <c r="F136">
        <v>6</v>
      </c>
      <c r="G136" t="s">
        <v>425</v>
      </c>
      <c r="H136">
        <v>1</v>
      </c>
      <c r="I136" t="s">
        <v>334</v>
      </c>
      <c r="J136" s="160">
        <v>242</v>
      </c>
      <c r="K136" s="161">
        <v>247</v>
      </c>
      <c r="L136">
        <v>264</v>
      </c>
    </row>
    <row r="137" spans="1:12" x14ac:dyDescent="0.25">
      <c r="A137">
        <v>2015</v>
      </c>
      <c r="B137">
        <v>13</v>
      </c>
      <c r="C137" t="s">
        <v>240</v>
      </c>
      <c r="D137">
        <v>1</v>
      </c>
      <c r="E137" t="s">
        <v>309</v>
      </c>
      <c r="F137">
        <v>19</v>
      </c>
      <c r="G137" t="s">
        <v>426</v>
      </c>
      <c r="H137">
        <v>4</v>
      </c>
      <c r="I137" t="s">
        <v>416</v>
      </c>
      <c r="J137" s="160">
        <v>269</v>
      </c>
      <c r="K137" s="161">
        <v>307</v>
      </c>
      <c r="L137">
        <v>303</v>
      </c>
    </row>
    <row r="138" spans="1:12" x14ac:dyDescent="0.25">
      <c r="A138">
        <v>2015</v>
      </c>
      <c r="B138">
        <v>9</v>
      </c>
      <c r="C138" t="s">
        <v>258</v>
      </c>
      <c r="D138">
        <v>1</v>
      </c>
      <c r="E138" t="s">
        <v>298</v>
      </c>
      <c r="F138">
        <v>5</v>
      </c>
      <c r="G138" t="s">
        <v>427</v>
      </c>
      <c r="H138">
        <v>1</v>
      </c>
      <c r="I138" t="s">
        <v>300</v>
      </c>
      <c r="J138" s="160">
        <v>236</v>
      </c>
      <c r="K138" s="161">
        <v>244</v>
      </c>
      <c r="L138">
        <v>254</v>
      </c>
    </row>
    <row r="139" spans="1:12" x14ac:dyDescent="0.25">
      <c r="A139">
        <v>2015</v>
      </c>
      <c r="B139">
        <v>8</v>
      </c>
      <c r="C139" t="s">
        <v>244</v>
      </c>
      <c r="D139">
        <v>2</v>
      </c>
      <c r="E139" t="s">
        <v>267</v>
      </c>
      <c r="F139">
        <v>5</v>
      </c>
      <c r="G139" t="s">
        <v>428</v>
      </c>
      <c r="H139">
        <v>1</v>
      </c>
      <c r="I139" t="s">
        <v>267</v>
      </c>
      <c r="J139" s="160">
        <v>240</v>
      </c>
      <c r="K139" s="161">
        <v>255</v>
      </c>
      <c r="L139">
        <v>253</v>
      </c>
    </row>
    <row r="140" spans="1:12" x14ac:dyDescent="0.25">
      <c r="A140">
        <v>2015</v>
      </c>
      <c r="B140">
        <v>7</v>
      </c>
      <c r="C140" t="s">
        <v>306</v>
      </c>
      <c r="D140">
        <v>3</v>
      </c>
      <c r="E140" t="s">
        <v>367</v>
      </c>
      <c r="F140">
        <v>6</v>
      </c>
      <c r="G140" t="s">
        <v>429</v>
      </c>
      <c r="H140">
        <v>2</v>
      </c>
      <c r="I140" t="s">
        <v>367</v>
      </c>
      <c r="J140" s="160">
        <v>256</v>
      </c>
      <c r="K140" s="161">
        <v>272</v>
      </c>
      <c r="L140">
        <v>272</v>
      </c>
    </row>
    <row r="141" spans="1:12" x14ac:dyDescent="0.25">
      <c r="A141">
        <v>2015</v>
      </c>
      <c r="B141">
        <v>5</v>
      </c>
      <c r="C141" t="s">
        <v>237</v>
      </c>
      <c r="D141">
        <v>8</v>
      </c>
      <c r="E141" t="s">
        <v>430</v>
      </c>
      <c r="F141">
        <v>6</v>
      </c>
      <c r="G141" t="s">
        <v>431</v>
      </c>
      <c r="H141">
        <v>1</v>
      </c>
      <c r="I141" t="s">
        <v>277</v>
      </c>
      <c r="J141" s="160">
        <v>234</v>
      </c>
      <c r="K141" s="161">
        <v>249</v>
      </c>
      <c r="L141">
        <v>258</v>
      </c>
    </row>
    <row r="142" spans="1:12" x14ac:dyDescent="0.25">
      <c r="A142">
        <v>2015</v>
      </c>
      <c r="B142">
        <v>7</v>
      </c>
      <c r="C142" t="s">
        <v>306</v>
      </c>
      <c r="D142">
        <v>4</v>
      </c>
      <c r="E142" t="s">
        <v>340</v>
      </c>
      <c r="F142">
        <v>14</v>
      </c>
      <c r="G142" t="s">
        <v>340</v>
      </c>
      <c r="H142">
        <v>3</v>
      </c>
      <c r="I142" t="s">
        <v>340</v>
      </c>
      <c r="J142" s="160">
        <v>256</v>
      </c>
      <c r="K142" s="161">
        <v>274</v>
      </c>
      <c r="L142">
        <v>275</v>
      </c>
    </row>
    <row r="143" spans="1:12" x14ac:dyDescent="0.25">
      <c r="A143">
        <v>2015</v>
      </c>
      <c r="B143">
        <v>6</v>
      </c>
      <c r="C143" t="s">
        <v>323</v>
      </c>
      <c r="D143">
        <v>2</v>
      </c>
      <c r="E143" t="s">
        <v>407</v>
      </c>
      <c r="F143">
        <v>19</v>
      </c>
      <c r="G143" t="s">
        <v>432</v>
      </c>
      <c r="H143">
        <v>2</v>
      </c>
      <c r="I143" t="s">
        <v>407</v>
      </c>
      <c r="J143" s="160">
        <v>244</v>
      </c>
      <c r="K143" s="161">
        <v>237</v>
      </c>
      <c r="L143">
        <v>246</v>
      </c>
    </row>
    <row r="144" spans="1:12" x14ac:dyDescent="0.25">
      <c r="A144">
        <v>2015</v>
      </c>
      <c r="B144">
        <v>5</v>
      </c>
      <c r="C144" t="s">
        <v>237</v>
      </c>
      <c r="D144">
        <v>7</v>
      </c>
      <c r="E144" t="s">
        <v>304</v>
      </c>
      <c r="F144">
        <v>21</v>
      </c>
      <c r="G144" t="s">
        <v>433</v>
      </c>
      <c r="H144">
        <v>3</v>
      </c>
      <c r="I144" t="s">
        <v>292</v>
      </c>
      <c r="J144" s="160">
        <v>240</v>
      </c>
      <c r="K144" s="161">
        <v>253</v>
      </c>
      <c r="L144">
        <v>258</v>
      </c>
    </row>
    <row r="145" spans="1:12" x14ac:dyDescent="0.25">
      <c r="A145">
        <v>2015</v>
      </c>
      <c r="B145">
        <v>10</v>
      </c>
      <c r="C145" t="s">
        <v>252</v>
      </c>
      <c r="D145">
        <v>1</v>
      </c>
      <c r="E145" t="s">
        <v>282</v>
      </c>
      <c r="F145">
        <v>16</v>
      </c>
      <c r="G145" t="s">
        <v>282</v>
      </c>
      <c r="H145">
        <v>2</v>
      </c>
      <c r="I145" t="s">
        <v>282</v>
      </c>
      <c r="J145" s="160">
        <v>233</v>
      </c>
      <c r="K145" s="161">
        <v>238</v>
      </c>
      <c r="L145">
        <v>243</v>
      </c>
    </row>
    <row r="146" spans="1:12" x14ac:dyDescent="0.25">
      <c r="A146">
        <v>2015</v>
      </c>
      <c r="B146">
        <v>13</v>
      </c>
      <c r="C146" t="s">
        <v>240</v>
      </c>
      <c r="D146">
        <v>1</v>
      </c>
      <c r="E146" t="s">
        <v>309</v>
      </c>
      <c r="F146">
        <v>20</v>
      </c>
      <c r="G146" t="s">
        <v>434</v>
      </c>
      <c r="H146">
        <v>4</v>
      </c>
      <c r="I146" t="s">
        <v>416</v>
      </c>
      <c r="J146" s="160">
        <v>268</v>
      </c>
      <c r="K146" s="161">
        <v>305</v>
      </c>
      <c r="L146">
        <v>297</v>
      </c>
    </row>
    <row r="147" spans="1:12" x14ac:dyDescent="0.25">
      <c r="A147">
        <v>2015</v>
      </c>
      <c r="B147">
        <v>13</v>
      </c>
      <c r="C147" t="s">
        <v>240</v>
      </c>
      <c r="D147">
        <v>1</v>
      </c>
      <c r="E147" t="s">
        <v>309</v>
      </c>
      <c r="F147">
        <v>39</v>
      </c>
      <c r="G147" t="s">
        <v>435</v>
      </c>
      <c r="H147">
        <v>6</v>
      </c>
      <c r="I147" t="s">
        <v>272</v>
      </c>
      <c r="J147" s="160">
        <v>225</v>
      </c>
      <c r="K147" s="161">
        <v>241</v>
      </c>
      <c r="L147">
        <v>246</v>
      </c>
    </row>
    <row r="148" spans="1:12" x14ac:dyDescent="0.25">
      <c r="A148">
        <v>2015</v>
      </c>
      <c r="B148">
        <v>13</v>
      </c>
      <c r="C148" t="s">
        <v>240</v>
      </c>
      <c r="D148">
        <v>1</v>
      </c>
      <c r="E148" t="s">
        <v>309</v>
      </c>
      <c r="F148">
        <v>29</v>
      </c>
      <c r="G148" t="s">
        <v>436</v>
      </c>
      <c r="H148">
        <v>5</v>
      </c>
      <c r="I148" t="s">
        <v>311</v>
      </c>
      <c r="J148" s="160">
        <v>223</v>
      </c>
      <c r="K148" s="161">
        <v>247</v>
      </c>
      <c r="L148">
        <v>248</v>
      </c>
    </row>
    <row r="149" spans="1:12" x14ac:dyDescent="0.25">
      <c r="A149">
        <v>2015</v>
      </c>
      <c r="B149">
        <v>6</v>
      </c>
      <c r="C149" t="s">
        <v>323</v>
      </c>
      <c r="D149">
        <v>3</v>
      </c>
      <c r="E149" t="s">
        <v>324</v>
      </c>
      <c r="F149">
        <v>26</v>
      </c>
      <c r="G149" t="s">
        <v>437</v>
      </c>
      <c r="H149">
        <v>3</v>
      </c>
      <c r="I149" t="s">
        <v>324</v>
      </c>
      <c r="J149" s="160">
        <v>226</v>
      </c>
      <c r="K149" s="161">
        <v>237</v>
      </c>
      <c r="L149">
        <v>237</v>
      </c>
    </row>
    <row r="150" spans="1:12" x14ac:dyDescent="0.25">
      <c r="A150">
        <v>2015</v>
      </c>
      <c r="B150">
        <v>9</v>
      </c>
      <c r="C150" t="s">
        <v>258</v>
      </c>
      <c r="D150">
        <v>1</v>
      </c>
      <c r="E150" t="s">
        <v>298</v>
      </c>
      <c r="F150">
        <v>15</v>
      </c>
      <c r="G150" t="s">
        <v>438</v>
      </c>
      <c r="H150">
        <v>2</v>
      </c>
      <c r="I150" t="s">
        <v>365</v>
      </c>
      <c r="J150" s="160">
        <v>257</v>
      </c>
      <c r="K150" s="161">
        <v>258</v>
      </c>
      <c r="L150">
        <v>267</v>
      </c>
    </row>
    <row r="151" spans="1:12" x14ac:dyDescent="0.25">
      <c r="A151">
        <v>2015</v>
      </c>
      <c r="B151">
        <v>7</v>
      </c>
      <c r="C151" t="s">
        <v>306</v>
      </c>
      <c r="D151">
        <v>4</v>
      </c>
      <c r="E151" t="s">
        <v>340</v>
      </c>
      <c r="F151">
        <v>15</v>
      </c>
      <c r="G151" t="s">
        <v>439</v>
      </c>
      <c r="H151">
        <v>3</v>
      </c>
      <c r="I151" t="s">
        <v>340</v>
      </c>
      <c r="J151" s="160">
        <v>253</v>
      </c>
      <c r="K151" s="161">
        <v>258</v>
      </c>
      <c r="L151">
        <v>261</v>
      </c>
    </row>
    <row r="152" spans="1:12" x14ac:dyDescent="0.25">
      <c r="A152">
        <v>2015</v>
      </c>
      <c r="B152">
        <v>9</v>
      </c>
      <c r="C152" t="s">
        <v>258</v>
      </c>
      <c r="D152">
        <v>2</v>
      </c>
      <c r="E152" t="s">
        <v>259</v>
      </c>
      <c r="F152">
        <v>26</v>
      </c>
      <c r="G152" t="s">
        <v>440</v>
      </c>
      <c r="H152">
        <v>3</v>
      </c>
      <c r="I152" t="s">
        <v>259</v>
      </c>
      <c r="J152" s="160">
        <v>226</v>
      </c>
      <c r="K152" s="161">
        <v>226</v>
      </c>
      <c r="L152">
        <v>236</v>
      </c>
    </row>
    <row r="153" spans="1:12" x14ac:dyDescent="0.25">
      <c r="A153">
        <v>2015</v>
      </c>
      <c r="B153">
        <v>5</v>
      </c>
      <c r="C153" t="s">
        <v>237</v>
      </c>
      <c r="D153">
        <v>3</v>
      </c>
      <c r="E153" t="s">
        <v>290</v>
      </c>
      <c r="F153">
        <v>22</v>
      </c>
      <c r="G153" t="s">
        <v>290</v>
      </c>
      <c r="H153">
        <v>3</v>
      </c>
      <c r="I153" t="s">
        <v>292</v>
      </c>
      <c r="J153" s="160">
        <v>249</v>
      </c>
      <c r="K153" s="161">
        <v>261</v>
      </c>
      <c r="L153">
        <v>267</v>
      </c>
    </row>
    <row r="154" spans="1:12" x14ac:dyDescent="0.25">
      <c r="A154">
        <v>2015</v>
      </c>
      <c r="B154">
        <v>14</v>
      </c>
      <c r="C154" t="s">
        <v>356</v>
      </c>
      <c r="D154">
        <v>1</v>
      </c>
      <c r="E154" t="s">
        <v>357</v>
      </c>
      <c r="F154">
        <v>7</v>
      </c>
      <c r="G154" t="s">
        <v>252</v>
      </c>
      <c r="H154">
        <v>2</v>
      </c>
      <c r="I154" t="s">
        <v>357</v>
      </c>
      <c r="J154" s="160">
        <v>237</v>
      </c>
      <c r="K154" s="161">
        <v>241</v>
      </c>
      <c r="L154">
        <v>253</v>
      </c>
    </row>
    <row r="155" spans="1:12" x14ac:dyDescent="0.25">
      <c r="A155">
        <v>2015</v>
      </c>
      <c r="B155">
        <v>10</v>
      </c>
      <c r="C155" t="s">
        <v>252</v>
      </c>
      <c r="D155">
        <v>1</v>
      </c>
      <c r="E155" t="s">
        <v>282</v>
      </c>
      <c r="F155">
        <v>17</v>
      </c>
      <c r="G155" t="s">
        <v>441</v>
      </c>
      <c r="H155">
        <v>2</v>
      </c>
      <c r="I155" t="s">
        <v>282</v>
      </c>
      <c r="J155" s="160">
        <v>245</v>
      </c>
      <c r="K155" s="161">
        <v>249</v>
      </c>
      <c r="L155">
        <v>260</v>
      </c>
    </row>
    <row r="156" spans="1:12" x14ac:dyDescent="0.25">
      <c r="A156">
        <v>2015</v>
      </c>
      <c r="B156">
        <v>9</v>
      </c>
      <c r="C156" t="s">
        <v>258</v>
      </c>
      <c r="D156">
        <v>2</v>
      </c>
      <c r="E156" t="s">
        <v>259</v>
      </c>
      <c r="F156">
        <v>27</v>
      </c>
      <c r="G156" t="s">
        <v>442</v>
      </c>
      <c r="H156">
        <v>3</v>
      </c>
      <c r="I156" t="s">
        <v>259</v>
      </c>
      <c r="J156" s="160">
        <v>236</v>
      </c>
      <c r="K156" s="161">
        <v>236</v>
      </c>
      <c r="L156">
        <v>246</v>
      </c>
    </row>
    <row r="157" spans="1:12" x14ac:dyDescent="0.25">
      <c r="A157">
        <v>2015</v>
      </c>
      <c r="B157">
        <v>4</v>
      </c>
      <c r="C157" t="s">
        <v>255</v>
      </c>
      <c r="D157">
        <v>2</v>
      </c>
      <c r="E157" t="s">
        <v>296</v>
      </c>
      <c r="F157">
        <v>3</v>
      </c>
      <c r="G157" t="s">
        <v>443</v>
      </c>
      <c r="H157">
        <v>1</v>
      </c>
      <c r="I157" t="s">
        <v>296</v>
      </c>
      <c r="J157" s="160">
        <v>218</v>
      </c>
      <c r="K157" s="161">
        <v>242</v>
      </c>
      <c r="L157">
        <v>246</v>
      </c>
    </row>
    <row r="158" spans="1:12" x14ac:dyDescent="0.25">
      <c r="A158">
        <v>2015</v>
      </c>
      <c r="B158">
        <v>8</v>
      </c>
      <c r="C158" t="s">
        <v>244</v>
      </c>
      <c r="D158">
        <v>2</v>
      </c>
      <c r="E158" t="s">
        <v>267</v>
      </c>
      <c r="F158">
        <v>6</v>
      </c>
      <c r="G158" t="s">
        <v>444</v>
      </c>
      <c r="H158">
        <v>1</v>
      </c>
      <c r="I158" t="s">
        <v>267</v>
      </c>
      <c r="J158" s="160">
        <v>235</v>
      </c>
      <c r="K158" s="161">
        <v>245</v>
      </c>
      <c r="L158">
        <v>246</v>
      </c>
    </row>
    <row r="159" spans="1:12" x14ac:dyDescent="0.25">
      <c r="A159">
        <v>2015</v>
      </c>
      <c r="B159">
        <v>8</v>
      </c>
      <c r="C159" t="s">
        <v>244</v>
      </c>
      <c r="D159">
        <v>3</v>
      </c>
      <c r="E159" t="s">
        <v>244</v>
      </c>
      <c r="F159">
        <v>12</v>
      </c>
      <c r="G159" t="s">
        <v>445</v>
      </c>
      <c r="H159">
        <v>2</v>
      </c>
      <c r="I159" t="s">
        <v>244</v>
      </c>
      <c r="J159" s="160">
        <v>245</v>
      </c>
      <c r="K159" s="161">
        <v>264</v>
      </c>
      <c r="L159">
        <v>268</v>
      </c>
    </row>
    <row r="160" spans="1:12" x14ac:dyDescent="0.25">
      <c r="A160">
        <v>2015</v>
      </c>
      <c r="B160">
        <v>8</v>
      </c>
      <c r="C160" t="s">
        <v>244</v>
      </c>
      <c r="D160">
        <v>1</v>
      </c>
      <c r="E160" t="s">
        <v>317</v>
      </c>
      <c r="F160">
        <v>28</v>
      </c>
      <c r="G160" t="s">
        <v>446</v>
      </c>
      <c r="H160">
        <v>3</v>
      </c>
      <c r="I160" t="s">
        <v>317</v>
      </c>
      <c r="J160" s="160">
        <v>232</v>
      </c>
      <c r="K160" s="161">
        <v>250</v>
      </c>
      <c r="L160">
        <v>252</v>
      </c>
    </row>
    <row r="161" spans="1:12" x14ac:dyDescent="0.25">
      <c r="A161">
        <v>2015</v>
      </c>
      <c r="B161">
        <v>9</v>
      </c>
      <c r="C161" t="s">
        <v>258</v>
      </c>
      <c r="D161">
        <v>2</v>
      </c>
      <c r="E161" t="s">
        <v>259</v>
      </c>
      <c r="F161">
        <v>28</v>
      </c>
      <c r="G161" t="s">
        <v>447</v>
      </c>
      <c r="H161">
        <v>3</v>
      </c>
      <c r="I161" t="s">
        <v>259</v>
      </c>
      <c r="J161" s="160">
        <v>224</v>
      </c>
      <c r="K161" s="161">
        <v>224</v>
      </c>
      <c r="L161">
        <v>238</v>
      </c>
    </row>
    <row r="162" spans="1:12" x14ac:dyDescent="0.25">
      <c r="A162">
        <v>2015</v>
      </c>
      <c r="B162">
        <v>6</v>
      </c>
      <c r="C162" t="s">
        <v>323</v>
      </c>
      <c r="D162">
        <v>1</v>
      </c>
      <c r="E162" t="s">
        <v>334</v>
      </c>
      <c r="F162">
        <v>7</v>
      </c>
      <c r="G162" t="s">
        <v>448</v>
      </c>
      <c r="H162">
        <v>1</v>
      </c>
      <c r="I162" t="s">
        <v>334</v>
      </c>
      <c r="J162" s="160">
        <v>257</v>
      </c>
      <c r="K162" s="161">
        <v>284</v>
      </c>
      <c r="L162">
        <v>284</v>
      </c>
    </row>
    <row r="163" spans="1:12" x14ac:dyDescent="0.25">
      <c r="A163">
        <v>2015</v>
      </c>
      <c r="B163">
        <v>13</v>
      </c>
      <c r="C163" t="s">
        <v>240</v>
      </c>
      <c r="D163">
        <v>1</v>
      </c>
      <c r="E163" t="s">
        <v>309</v>
      </c>
      <c r="F163">
        <v>21</v>
      </c>
      <c r="G163" t="s">
        <v>449</v>
      </c>
      <c r="H163">
        <v>4</v>
      </c>
      <c r="I163" t="s">
        <v>416</v>
      </c>
      <c r="J163" s="160">
        <v>239</v>
      </c>
      <c r="K163" s="161">
        <v>265</v>
      </c>
      <c r="L163">
        <v>265</v>
      </c>
    </row>
    <row r="164" spans="1:12" x14ac:dyDescent="0.25">
      <c r="A164">
        <v>2015</v>
      </c>
      <c r="B164">
        <v>13</v>
      </c>
      <c r="C164" t="s">
        <v>240</v>
      </c>
      <c r="D164">
        <v>1</v>
      </c>
      <c r="E164" t="s">
        <v>309</v>
      </c>
      <c r="F164">
        <v>30</v>
      </c>
      <c r="G164" t="s">
        <v>450</v>
      </c>
      <c r="H164">
        <v>5</v>
      </c>
      <c r="I164" t="s">
        <v>311</v>
      </c>
      <c r="J164" s="160">
        <v>246</v>
      </c>
      <c r="K164" s="161">
        <v>273</v>
      </c>
      <c r="L164">
        <v>272</v>
      </c>
    </row>
    <row r="165" spans="1:12" x14ac:dyDescent="0.25">
      <c r="A165">
        <v>2015</v>
      </c>
      <c r="B165">
        <v>6</v>
      </c>
      <c r="C165" t="s">
        <v>323</v>
      </c>
      <c r="D165">
        <v>1</v>
      </c>
      <c r="E165" t="s">
        <v>334</v>
      </c>
      <c r="F165">
        <v>8</v>
      </c>
      <c r="G165" t="s">
        <v>451</v>
      </c>
      <c r="H165">
        <v>1</v>
      </c>
      <c r="I165" t="s">
        <v>334</v>
      </c>
      <c r="J165" s="160">
        <v>240</v>
      </c>
      <c r="K165" s="161">
        <v>248</v>
      </c>
      <c r="L165">
        <v>254</v>
      </c>
    </row>
    <row r="166" spans="1:12" x14ac:dyDescent="0.25">
      <c r="A166">
        <v>2015</v>
      </c>
      <c r="B166">
        <v>6</v>
      </c>
      <c r="C166" t="s">
        <v>323</v>
      </c>
      <c r="D166">
        <v>2</v>
      </c>
      <c r="E166" t="s">
        <v>407</v>
      </c>
      <c r="F166">
        <v>20</v>
      </c>
      <c r="G166" t="s">
        <v>452</v>
      </c>
      <c r="H166">
        <v>2</v>
      </c>
      <c r="I166" t="s">
        <v>407</v>
      </c>
      <c r="J166" s="160">
        <v>252</v>
      </c>
      <c r="K166" s="161">
        <v>263</v>
      </c>
      <c r="L166">
        <v>267</v>
      </c>
    </row>
    <row r="167" spans="1:12" x14ac:dyDescent="0.25">
      <c r="A167">
        <v>2015</v>
      </c>
      <c r="B167">
        <v>14</v>
      </c>
      <c r="C167" t="s">
        <v>356</v>
      </c>
      <c r="D167">
        <v>1</v>
      </c>
      <c r="E167" t="s">
        <v>357</v>
      </c>
      <c r="F167">
        <v>8</v>
      </c>
      <c r="G167" t="s">
        <v>453</v>
      </c>
      <c r="H167">
        <v>2</v>
      </c>
      <c r="I167" t="s">
        <v>357</v>
      </c>
      <c r="J167" s="160">
        <v>237</v>
      </c>
      <c r="K167" s="161">
        <v>252</v>
      </c>
      <c r="L167">
        <v>258</v>
      </c>
    </row>
    <row r="168" spans="1:12" x14ac:dyDescent="0.25">
      <c r="A168">
        <v>2015</v>
      </c>
      <c r="B168">
        <v>2</v>
      </c>
      <c r="C168" t="s">
        <v>261</v>
      </c>
      <c r="D168">
        <v>3</v>
      </c>
      <c r="E168" t="s">
        <v>454</v>
      </c>
      <c r="F168">
        <v>2</v>
      </c>
      <c r="G168" t="s">
        <v>455</v>
      </c>
      <c r="H168">
        <v>1</v>
      </c>
      <c r="I168" t="s">
        <v>261</v>
      </c>
      <c r="J168" s="160">
        <v>221</v>
      </c>
      <c r="K168" s="161">
        <v>245</v>
      </c>
      <c r="L168">
        <v>243</v>
      </c>
    </row>
    <row r="169" spans="1:12" x14ac:dyDescent="0.25">
      <c r="A169">
        <v>2015</v>
      </c>
      <c r="B169">
        <v>13</v>
      </c>
      <c r="C169" t="s">
        <v>240</v>
      </c>
      <c r="D169">
        <v>5</v>
      </c>
      <c r="E169" t="s">
        <v>241</v>
      </c>
      <c r="F169">
        <v>47</v>
      </c>
      <c r="G169" t="s">
        <v>456</v>
      </c>
      <c r="H169">
        <v>7</v>
      </c>
      <c r="I169" t="s">
        <v>243</v>
      </c>
      <c r="J169" s="160">
        <v>243</v>
      </c>
      <c r="K169" s="161">
        <v>252</v>
      </c>
      <c r="L169">
        <v>262</v>
      </c>
    </row>
    <row r="170" spans="1:12" x14ac:dyDescent="0.25">
      <c r="A170">
        <v>2015</v>
      </c>
      <c r="B170">
        <v>7</v>
      </c>
      <c r="C170" t="s">
        <v>306</v>
      </c>
      <c r="D170">
        <v>1</v>
      </c>
      <c r="E170" t="s">
        <v>352</v>
      </c>
      <c r="F170">
        <v>24</v>
      </c>
      <c r="G170" t="s">
        <v>306</v>
      </c>
      <c r="H170">
        <v>4</v>
      </c>
      <c r="I170" t="s">
        <v>352</v>
      </c>
      <c r="J170" s="160">
        <v>250</v>
      </c>
      <c r="K170" s="161">
        <v>267</v>
      </c>
      <c r="L170">
        <v>278</v>
      </c>
    </row>
    <row r="171" spans="1:12" x14ac:dyDescent="0.25">
      <c r="A171">
        <v>2015</v>
      </c>
      <c r="B171">
        <v>10</v>
      </c>
      <c r="C171" t="s">
        <v>252</v>
      </c>
      <c r="D171">
        <v>1</v>
      </c>
      <c r="E171" t="s">
        <v>282</v>
      </c>
      <c r="F171">
        <v>18</v>
      </c>
      <c r="G171" t="s">
        <v>457</v>
      </c>
      <c r="H171">
        <v>2</v>
      </c>
      <c r="I171" t="s">
        <v>282</v>
      </c>
      <c r="J171" s="160">
        <v>234</v>
      </c>
      <c r="K171" s="161">
        <v>240</v>
      </c>
      <c r="L171">
        <v>252</v>
      </c>
    </row>
    <row r="172" spans="1:12" x14ac:dyDescent="0.25">
      <c r="A172">
        <v>2015</v>
      </c>
      <c r="B172">
        <v>2</v>
      </c>
      <c r="C172" t="s">
        <v>261</v>
      </c>
      <c r="D172">
        <v>1</v>
      </c>
      <c r="E172" t="s">
        <v>261</v>
      </c>
      <c r="F172">
        <v>3</v>
      </c>
      <c r="G172" t="s">
        <v>458</v>
      </c>
      <c r="H172">
        <v>1</v>
      </c>
      <c r="I172" t="s">
        <v>261</v>
      </c>
      <c r="J172" s="160">
        <v>208</v>
      </c>
      <c r="K172" s="161">
        <v>238</v>
      </c>
      <c r="L172">
        <v>237</v>
      </c>
    </row>
    <row r="173" spans="1:12" x14ac:dyDescent="0.25">
      <c r="A173">
        <v>2015</v>
      </c>
      <c r="B173">
        <v>9</v>
      </c>
      <c r="C173" t="s">
        <v>258</v>
      </c>
      <c r="D173">
        <v>1</v>
      </c>
      <c r="E173" t="s">
        <v>298</v>
      </c>
      <c r="F173">
        <v>6</v>
      </c>
      <c r="G173" t="s">
        <v>459</v>
      </c>
      <c r="H173">
        <v>1</v>
      </c>
      <c r="I173" t="s">
        <v>300</v>
      </c>
      <c r="J173" s="160">
        <v>250</v>
      </c>
      <c r="K173" s="161">
        <v>247</v>
      </c>
      <c r="L173">
        <v>264</v>
      </c>
    </row>
    <row r="174" spans="1:12" x14ac:dyDescent="0.25">
      <c r="A174">
        <v>2015</v>
      </c>
      <c r="B174">
        <v>13</v>
      </c>
      <c r="C174" t="s">
        <v>240</v>
      </c>
      <c r="D174">
        <v>5</v>
      </c>
      <c r="E174" t="s">
        <v>241</v>
      </c>
      <c r="F174">
        <v>48</v>
      </c>
      <c r="G174" t="s">
        <v>241</v>
      </c>
      <c r="H174">
        <v>7</v>
      </c>
      <c r="I174" t="s">
        <v>243</v>
      </c>
      <c r="J174" s="160">
        <v>241</v>
      </c>
      <c r="K174" s="161">
        <v>258</v>
      </c>
      <c r="L174">
        <v>262</v>
      </c>
    </row>
    <row r="175" spans="1:12" x14ac:dyDescent="0.25">
      <c r="A175">
        <v>2015</v>
      </c>
      <c r="B175">
        <v>7</v>
      </c>
      <c r="C175" t="s">
        <v>306</v>
      </c>
      <c r="D175">
        <v>3</v>
      </c>
      <c r="E175" t="s">
        <v>367</v>
      </c>
      <c r="F175">
        <v>7</v>
      </c>
      <c r="G175" t="s">
        <v>460</v>
      </c>
      <c r="H175">
        <v>2</v>
      </c>
      <c r="I175" t="s">
        <v>367</v>
      </c>
      <c r="J175" s="160">
        <v>245</v>
      </c>
      <c r="K175" s="161">
        <v>254</v>
      </c>
      <c r="L175">
        <v>259</v>
      </c>
    </row>
    <row r="176" spans="1:12" x14ac:dyDescent="0.25">
      <c r="A176">
        <v>2015</v>
      </c>
      <c r="B176">
        <v>4</v>
      </c>
      <c r="C176" t="s">
        <v>255</v>
      </c>
      <c r="D176">
        <v>3</v>
      </c>
      <c r="E176" t="s">
        <v>348</v>
      </c>
      <c r="F176">
        <v>12</v>
      </c>
      <c r="G176" t="s">
        <v>461</v>
      </c>
      <c r="H176">
        <v>3</v>
      </c>
      <c r="I176" t="s">
        <v>348</v>
      </c>
      <c r="J176" s="160">
        <v>240</v>
      </c>
      <c r="K176" s="161">
        <v>247</v>
      </c>
      <c r="L176">
        <v>253</v>
      </c>
    </row>
    <row r="177" spans="1:12" x14ac:dyDescent="0.25">
      <c r="A177">
        <v>2015</v>
      </c>
      <c r="B177">
        <v>6</v>
      </c>
      <c r="C177" t="s">
        <v>323</v>
      </c>
      <c r="D177">
        <v>1</v>
      </c>
      <c r="E177" t="s">
        <v>334</v>
      </c>
      <c r="F177">
        <v>9</v>
      </c>
      <c r="G177" t="s">
        <v>462</v>
      </c>
      <c r="H177">
        <v>1</v>
      </c>
      <c r="I177" t="s">
        <v>334</v>
      </c>
      <c r="J177" s="160">
        <v>227</v>
      </c>
      <c r="K177" s="161">
        <v>243</v>
      </c>
      <c r="L177">
        <v>247</v>
      </c>
    </row>
    <row r="178" spans="1:12" x14ac:dyDescent="0.25">
      <c r="A178">
        <v>2015</v>
      </c>
      <c r="B178">
        <v>8</v>
      </c>
      <c r="C178" t="s">
        <v>244</v>
      </c>
      <c r="D178">
        <v>3</v>
      </c>
      <c r="E178" t="s">
        <v>244</v>
      </c>
      <c r="F178">
        <v>13</v>
      </c>
      <c r="G178" t="s">
        <v>463</v>
      </c>
      <c r="H178">
        <v>2</v>
      </c>
      <c r="I178" t="s">
        <v>244</v>
      </c>
      <c r="J178" s="160">
        <v>223</v>
      </c>
      <c r="K178" s="161">
        <v>244</v>
      </c>
      <c r="L178">
        <v>243</v>
      </c>
    </row>
    <row r="179" spans="1:12" x14ac:dyDescent="0.25">
      <c r="A179">
        <v>2015</v>
      </c>
      <c r="B179">
        <v>14</v>
      </c>
      <c r="C179" t="s">
        <v>356</v>
      </c>
      <c r="D179">
        <v>1</v>
      </c>
      <c r="E179" t="s">
        <v>357</v>
      </c>
      <c r="F179">
        <v>9</v>
      </c>
      <c r="G179" t="s">
        <v>464</v>
      </c>
      <c r="H179">
        <v>2</v>
      </c>
      <c r="I179" t="s">
        <v>357</v>
      </c>
      <c r="J179" s="160">
        <v>227</v>
      </c>
      <c r="K179" s="161">
        <v>233</v>
      </c>
      <c r="L179">
        <v>239</v>
      </c>
    </row>
    <row r="180" spans="1:12" x14ac:dyDescent="0.25">
      <c r="A180">
        <v>2015</v>
      </c>
      <c r="B180">
        <v>8</v>
      </c>
      <c r="C180" t="s">
        <v>244</v>
      </c>
      <c r="D180">
        <v>3</v>
      </c>
      <c r="E180" t="s">
        <v>244</v>
      </c>
      <c r="F180">
        <v>14</v>
      </c>
      <c r="G180" t="s">
        <v>465</v>
      </c>
      <c r="H180">
        <v>2</v>
      </c>
      <c r="I180" t="s">
        <v>244</v>
      </c>
      <c r="J180" s="160">
        <v>251</v>
      </c>
      <c r="K180" s="161">
        <v>270</v>
      </c>
      <c r="L180">
        <v>264</v>
      </c>
    </row>
    <row r="181" spans="1:12" x14ac:dyDescent="0.25">
      <c r="A181">
        <v>2015</v>
      </c>
      <c r="B181">
        <v>6</v>
      </c>
      <c r="C181" t="s">
        <v>323</v>
      </c>
      <c r="D181">
        <v>3</v>
      </c>
      <c r="E181" t="s">
        <v>324</v>
      </c>
      <c r="F181">
        <v>27</v>
      </c>
      <c r="G181" t="s">
        <v>466</v>
      </c>
      <c r="H181">
        <v>3</v>
      </c>
      <c r="I181" t="s">
        <v>324</v>
      </c>
      <c r="J181" s="160">
        <v>246</v>
      </c>
      <c r="K181" s="161">
        <v>262</v>
      </c>
      <c r="L181">
        <v>269</v>
      </c>
    </row>
    <row r="182" spans="1:12" x14ac:dyDescent="0.25">
      <c r="A182">
        <v>2015</v>
      </c>
      <c r="B182">
        <v>12</v>
      </c>
      <c r="C182" t="s">
        <v>263</v>
      </c>
      <c r="D182">
        <v>4</v>
      </c>
      <c r="E182" t="s">
        <v>467</v>
      </c>
      <c r="F182">
        <v>4</v>
      </c>
      <c r="G182" t="s">
        <v>468</v>
      </c>
      <c r="H182">
        <v>1</v>
      </c>
      <c r="I182" t="s">
        <v>266</v>
      </c>
      <c r="J182" s="160">
        <v>238</v>
      </c>
      <c r="K182" s="161">
        <v>252</v>
      </c>
      <c r="L182">
        <v>255</v>
      </c>
    </row>
    <row r="183" spans="1:12" x14ac:dyDescent="0.25">
      <c r="A183">
        <v>2015</v>
      </c>
      <c r="B183">
        <v>6</v>
      </c>
      <c r="C183" t="s">
        <v>323</v>
      </c>
      <c r="D183">
        <v>2</v>
      </c>
      <c r="E183" t="s">
        <v>407</v>
      </c>
      <c r="F183">
        <v>21</v>
      </c>
      <c r="G183" t="s">
        <v>469</v>
      </c>
      <c r="H183">
        <v>2</v>
      </c>
      <c r="I183" t="s">
        <v>407</v>
      </c>
      <c r="J183" s="160">
        <v>242</v>
      </c>
      <c r="K183" s="161">
        <v>248</v>
      </c>
      <c r="L183">
        <v>251</v>
      </c>
    </row>
    <row r="184" spans="1:12" x14ac:dyDescent="0.25">
      <c r="A184">
        <v>2015</v>
      </c>
      <c r="B184">
        <v>8</v>
      </c>
      <c r="C184" t="s">
        <v>244</v>
      </c>
      <c r="D184">
        <v>3</v>
      </c>
      <c r="E184" t="s">
        <v>244</v>
      </c>
      <c r="F184">
        <v>15</v>
      </c>
      <c r="G184" t="s">
        <v>470</v>
      </c>
      <c r="H184">
        <v>2</v>
      </c>
      <c r="I184" t="s">
        <v>244</v>
      </c>
      <c r="J184" s="160">
        <v>254</v>
      </c>
      <c r="K184" s="161">
        <v>250</v>
      </c>
      <c r="L184">
        <v>256</v>
      </c>
    </row>
    <row r="185" spans="1:12" x14ac:dyDescent="0.25">
      <c r="A185">
        <v>2015</v>
      </c>
      <c r="B185">
        <v>8</v>
      </c>
      <c r="C185" t="s">
        <v>244</v>
      </c>
      <c r="D185">
        <v>4</v>
      </c>
      <c r="E185" t="s">
        <v>273</v>
      </c>
      <c r="F185">
        <v>41</v>
      </c>
      <c r="G185" t="s">
        <v>471</v>
      </c>
      <c r="H185">
        <v>4</v>
      </c>
      <c r="I185" t="s">
        <v>273</v>
      </c>
      <c r="J185" s="160">
        <v>234</v>
      </c>
      <c r="K185" s="161">
        <v>236</v>
      </c>
      <c r="L185">
        <v>248</v>
      </c>
    </row>
    <row r="186" spans="1:12" x14ac:dyDescent="0.25">
      <c r="A186">
        <v>2015</v>
      </c>
      <c r="B186">
        <v>5</v>
      </c>
      <c r="C186" t="s">
        <v>237</v>
      </c>
      <c r="D186">
        <v>5</v>
      </c>
      <c r="E186" t="s">
        <v>287</v>
      </c>
      <c r="F186">
        <v>7</v>
      </c>
      <c r="G186" t="s">
        <v>472</v>
      </c>
      <c r="H186">
        <v>1</v>
      </c>
      <c r="I186" t="s">
        <v>277</v>
      </c>
      <c r="J186" s="160">
        <v>231</v>
      </c>
      <c r="K186" s="161">
        <v>251</v>
      </c>
      <c r="L186">
        <v>254</v>
      </c>
    </row>
    <row r="187" spans="1:12" x14ac:dyDescent="0.25">
      <c r="A187">
        <v>2015</v>
      </c>
      <c r="B187">
        <v>9</v>
      </c>
      <c r="C187" t="s">
        <v>258</v>
      </c>
      <c r="D187">
        <v>1</v>
      </c>
      <c r="E187" t="s">
        <v>298</v>
      </c>
      <c r="F187">
        <v>7</v>
      </c>
      <c r="G187" t="s">
        <v>473</v>
      </c>
      <c r="H187">
        <v>1</v>
      </c>
      <c r="I187" t="s">
        <v>300</v>
      </c>
      <c r="J187" s="160">
        <v>233</v>
      </c>
      <c r="K187" s="161">
        <v>241</v>
      </c>
      <c r="L187">
        <v>257</v>
      </c>
    </row>
    <row r="188" spans="1:12" x14ac:dyDescent="0.25">
      <c r="A188">
        <v>2015</v>
      </c>
      <c r="B188">
        <v>11</v>
      </c>
      <c r="C188" t="s">
        <v>234</v>
      </c>
      <c r="D188">
        <v>3</v>
      </c>
      <c r="E188" t="s">
        <v>332</v>
      </c>
      <c r="F188">
        <v>8</v>
      </c>
      <c r="G188" t="s">
        <v>474</v>
      </c>
      <c r="H188">
        <v>1</v>
      </c>
      <c r="I188" t="s">
        <v>236</v>
      </c>
      <c r="J188" s="160">
        <v>270</v>
      </c>
      <c r="K188" s="161">
        <v>268</v>
      </c>
      <c r="L188">
        <v>265</v>
      </c>
    </row>
    <row r="189" spans="1:12" x14ac:dyDescent="0.25">
      <c r="A189">
        <v>2015</v>
      </c>
      <c r="B189">
        <v>6</v>
      </c>
      <c r="C189" t="s">
        <v>323</v>
      </c>
      <c r="D189">
        <v>1</v>
      </c>
      <c r="E189" t="s">
        <v>334</v>
      </c>
      <c r="F189">
        <v>10</v>
      </c>
      <c r="G189" t="s">
        <v>475</v>
      </c>
      <c r="H189">
        <v>1</v>
      </c>
      <c r="I189" t="s">
        <v>334</v>
      </c>
      <c r="J189" s="160">
        <v>234</v>
      </c>
      <c r="K189" s="161">
        <v>246</v>
      </c>
      <c r="L189">
        <v>254</v>
      </c>
    </row>
    <row r="190" spans="1:12" x14ac:dyDescent="0.25">
      <c r="A190">
        <v>2015</v>
      </c>
      <c r="B190">
        <v>2</v>
      </c>
      <c r="C190" t="s">
        <v>261</v>
      </c>
      <c r="D190">
        <v>2</v>
      </c>
      <c r="E190" t="s">
        <v>280</v>
      </c>
      <c r="F190">
        <v>8</v>
      </c>
      <c r="G190" t="s">
        <v>476</v>
      </c>
      <c r="H190">
        <v>2</v>
      </c>
      <c r="I190" t="s">
        <v>280</v>
      </c>
      <c r="J190" s="160">
        <v>212</v>
      </c>
      <c r="K190" s="161">
        <v>266</v>
      </c>
      <c r="L190">
        <v>239</v>
      </c>
    </row>
    <row r="191" spans="1:12" x14ac:dyDescent="0.25">
      <c r="A191">
        <v>2015</v>
      </c>
      <c r="B191">
        <v>5</v>
      </c>
      <c r="C191" t="s">
        <v>237</v>
      </c>
      <c r="D191">
        <v>8</v>
      </c>
      <c r="E191" t="s">
        <v>430</v>
      </c>
      <c r="F191">
        <v>8</v>
      </c>
      <c r="G191" t="s">
        <v>477</v>
      </c>
      <c r="H191">
        <v>1</v>
      </c>
      <c r="I191" t="s">
        <v>277</v>
      </c>
      <c r="J191" s="160">
        <v>222</v>
      </c>
      <c r="K191" s="161">
        <v>243</v>
      </c>
      <c r="L191">
        <v>248</v>
      </c>
    </row>
    <row r="192" spans="1:12" x14ac:dyDescent="0.25">
      <c r="A192">
        <v>2015</v>
      </c>
      <c r="B192">
        <v>10</v>
      </c>
      <c r="C192" t="s">
        <v>252</v>
      </c>
      <c r="D192">
        <v>3</v>
      </c>
      <c r="E192" t="s">
        <v>478</v>
      </c>
      <c r="F192">
        <v>21</v>
      </c>
      <c r="G192" t="s">
        <v>478</v>
      </c>
      <c r="H192">
        <v>3</v>
      </c>
      <c r="I192" t="s">
        <v>478</v>
      </c>
      <c r="J192" s="160">
        <v>252</v>
      </c>
      <c r="K192" s="161">
        <v>269</v>
      </c>
      <c r="L192">
        <v>271</v>
      </c>
    </row>
    <row r="193" spans="1:12" x14ac:dyDescent="0.25">
      <c r="A193">
        <v>2015</v>
      </c>
      <c r="B193">
        <v>4</v>
      </c>
      <c r="C193" t="s">
        <v>255</v>
      </c>
      <c r="D193">
        <v>3</v>
      </c>
      <c r="E193" t="s">
        <v>348</v>
      </c>
      <c r="F193">
        <v>13</v>
      </c>
      <c r="G193" t="s">
        <v>479</v>
      </c>
      <c r="H193">
        <v>3</v>
      </c>
      <c r="I193" t="s">
        <v>348</v>
      </c>
      <c r="J193" s="160">
        <v>245</v>
      </c>
      <c r="K193" s="161">
        <v>256</v>
      </c>
      <c r="L193">
        <v>262</v>
      </c>
    </row>
    <row r="194" spans="1:12" x14ac:dyDescent="0.25">
      <c r="A194">
        <v>2015</v>
      </c>
      <c r="B194">
        <v>13</v>
      </c>
      <c r="C194" t="s">
        <v>240</v>
      </c>
      <c r="D194">
        <v>6</v>
      </c>
      <c r="E194" t="s">
        <v>243</v>
      </c>
      <c r="F194">
        <v>49</v>
      </c>
      <c r="G194" t="s">
        <v>480</v>
      </c>
      <c r="H194">
        <v>7</v>
      </c>
      <c r="I194" t="s">
        <v>243</v>
      </c>
      <c r="J194" s="160">
        <v>239</v>
      </c>
      <c r="K194" s="161">
        <v>262</v>
      </c>
      <c r="L194">
        <v>259</v>
      </c>
    </row>
    <row r="195" spans="1:12" x14ac:dyDescent="0.25">
      <c r="A195">
        <v>2015</v>
      </c>
      <c r="B195">
        <v>9</v>
      </c>
      <c r="C195" t="s">
        <v>258</v>
      </c>
      <c r="D195">
        <v>1</v>
      </c>
      <c r="E195" t="s">
        <v>298</v>
      </c>
      <c r="F195">
        <v>16</v>
      </c>
      <c r="G195" t="s">
        <v>481</v>
      </c>
      <c r="H195">
        <v>2</v>
      </c>
      <c r="I195" t="s">
        <v>365</v>
      </c>
      <c r="J195" s="160">
        <v>238</v>
      </c>
      <c r="K195" s="161">
        <v>249</v>
      </c>
      <c r="L195">
        <v>251</v>
      </c>
    </row>
    <row r="196" spans="1:12" x14ac:dyDescent="0.25">
      <c r="A196">
        <v>2015</v>
      </c>
      <c r="B196">
        <v>4</v>
      </c>
      <c r="C196" t="s">
        <v>255</v>
      </c>
      <c r="D196">
        <v>1</v>
      </c>
      <c r="E196" t="s">
        <v>256</v>
      </c>
      <c r="F196">
        <v>9</v>
      </c>
      <c r="G196" t="s">
        <v>482</v>
      </c>
      <c r="H196">
        <v>2</v>
      </c>
      <c r="I196" t="s">
        <v>256</v>
      </c>
      <c r="J196" s="160">
        <v>214</v>
      </c>
      <c r="K196" s="161">
        <v>229</v>
      </c>
      <c r="L196">
        <v>245</v>
      </c>
    </row>
    <row r="197" spans="1:12" x14ac:dyDescent="0.25">
      <c r="A197">
        <v>2015</v>
      </c>
      <c r="B197">
        <v>14</v>
      </c>
      <c r="C197" t="s">
        <v>356</v>
      </c>
      <c r="D197">
        <v>1</v>
      </c>
      <c r="E197" t="s">
        <v>357</v>
      </c>
      <c r="F197">
        <v>10</v>
      </c>
      <c r="G197" t="s">
        <v>483</v>
      </c>
      <c r="H197">
        <v>2</v>
      </c>
      <c r="I197" t="s">
        <v>357</v>
      </c>
      <c r="J197" s="160">
        <v>249</v>
      </c>
      <c r="K197" s="161">
        <v>257</v>
      </c>
      <c r="L197">
        <v>262</v>
      </c>
    </row>
    <row r="198" spans="1:12" x14ac:dyDescent="0.25">
      <c r="A198">
        <v>2015</v>
      </c>
      <c r="B198">
        <v>13</v>
      </c>
      <c r="C198" t="s">
        <v>240</v>
      </c>
      <c r="D198">
        <v>4</v>
      </c>
      <c r="E198" t="s">
        <v>270</v>
      </c>
      <c r="F198">
        <v>40</v>
      </c>
      <c r="G198" t="s">
        <v>484</v>
      </c>
      <c r="H198">
        <v>6</v>
      </c>
      <c r="I198" t="s">
        <v>272</v>
      </c>
      <c r="J198" s="160">
        <v>240</v>
      </c>
      <c r="K198" s="161">
        <v>259</v>
      </c>
      <c r="L198">
        <v>262</v>
      </c>
    </row>
    <row r="199" spans="1:12" x14ac:dyDescent="0.25">
      <c r="A199">
        <v>2015</v>
      </c>
      <c r="B199">
        <v>10</v>
      </c>
      <c r="C199" t="s">
        <v>252</v>
      </c>
      <c r="D199">
        <v>4</v>
      </c>
      <c r="E199" t="s">
        <v>313</v>
      </c>
      <c r="F199">
        <v>30</v>
      </c>
      <c r="G199" t="s">
        <v>313</v>
      </c>
      <c r="H199">
        <v>4</v>
      </c>
      <c r="I199" t="s">
        <v>313</v>
      </c>
      <c r="J199" s="160">
        <v>241</v>
      </c>
      <c r="K199" s="161">
        <v>264</v>
      </c>
      <c r="L199">
        <v>278</v>
      </c>
    </row>
    <row r="200" spans="1:12" x14ac:dyDescent="0.25">
      <c r="A200">
        <v>2015</v>
      </c>
      <c r="B200">
        <v>6</v>
      </c>
      <c r="C200" t="s">
        <v>323</v>
      </c>
      <c r="D200">
        <v>3</v>
      </c>
      <c r="E200" t="s">
        <v>324</v>
      </c>
      <c r="F200">
        <v>28</v>
      </c>
      <c r="G200" t="s">
        <v>485</v>
      </c>
      <c r="H200">
        <v>3</v>
      </c>
      <c r="I200" t="s">
        <v>324</v>
      </c>
      <c r="J200" s="160">
        <v>234</v>
      </c>
      <c r="K200" s="161">
        <v>236</v>
      </c>
      <c r="L200">
        <v>249</v>
      </c>
    </row>
    <row r="201" spans="1:12" x14ac:dyDescent="0.25">
      <c r="A201">
        <v>2015</v>
      </c>
      <c r="B201">
        <v>14</v>
      </c>
      <c r="C201" t="s">
        <v>356</v>
      </c>
      <c r="D201">
        <v>1</v>
      </c>
      <c r="E201" t="s">
        <v>357</v>
      </c>
      <c r="F201">
        <v>11</v>
      </c>
      <c r="G201" t="s">
        <v>486</v>
      </c>
      <c r="H201">
        <v>2</v>
      </c>
      <c r="I201" t="s">
        <v>357</v>
      </c>
      <c r="J201" s="160">
        <v>241</v>
      </c>
      <c r="K201" s="161">
        <v>242</v>
      </c>
      <c r="L201">
        <v>256</v>
      </c>
    </row>
    <row r="202" spans="1:12" x14ac:dyDescent="0.25">
      <c r="A202">
        <v>2015</v>
      </c>
      <c r="B202">
        <v>5</v>
      </c>
      <c r="C202" t="s">
        <v>237</v>
      </c>
      <c r="D202">
        <v>7</v>
      </c>
      <c r="E202" t="s">
        <v>304</v>
      </c>
      <c r="F202">
        <v>23</v>
      </c>
      <c r="G202" t="s">
        <v>487</v>
      </c>
      <c r="H202">
        <v>3</v>
      </c>
      <c r="I202" t="s">
        <v>292</v>
      </c>
      <c r="J202" s="160">
        <v>231</v>
      </c>
      <c r="K202" s="161">
        <v>260</v>
      </c>
      <c r="L202">
        <v>263</v>
      </c>
    </row>
    <row r="203" spans="1:12" x14ac:dyDescent="0.25">
      <c r="A203">
        <v>2015</v>
      </c>
      <c r="B203">
        <v>5</v>
      </c>
      <c r="C203" t="s">
        <v>237</v>
      </c>
      <c r="D203">
        <v>4</v>
      </c>
      <c r="E203" t="s">
        <v>275</v>
      </c>
      <c r="F203">
        <v>9</v>
      </c>
      <c r="G203" t="s">
        <v>488</v>
      </c>
      <c r="H203">
        <v>1</v>
      </c>
      <c r="I203" t="s">
        <v>277</v>
      </c>
      <c r="J203" s="160">
        <v>248</v>
      </c>
      <c r="K203" s="161">
        <v>255</v>
      </c>
      <c r="L203">
        <v>253</v>
      </c>
    </row>
    <row r="204" spans="1:12" x14ac:dyDescent="0.25">
      <c r="A204">
        <v>2015</v>
      </c>
      <c r="B204">
        <v>6</v>
      </c>
      <c r="C204" t="s">
        <v>323</v>
      </c>
      <c r="D204">
        <v>2</v>
      </c>
      <c r="E204" t="s">
        <v>407</v>
      </c>
      <c r="F204">
        <v>22</v>
      </c>
      <c r="G204" t="s">
        <v>489</v>
      </c>
      <c r="H204">
        <v>2</v>
      </c>
      <c r="I204" t="s">
        <v>407</v>
      </c>
      <c r="J204" s="160">
        <v>247</v>
      </c>
      <c r="K204" s="161">
        <v>239</v>
      </c>
      <c r="L204">
        <v>258</v>
      </c>
    </row>
    <row r="205" spans="1:12" x14ac:dyDescent="0.25">
      <c r="A205">
        <v>2015</v>
      </c>
      <c r="B205">
        <v>7</v>
      </c>
      <c r="C205" t="s">
        <v>306</v>
      </c>
      <c r="D205">
        <v>4</v>
      </c>
      <c r="E205" t="s">
        <v>340</v>
      </c>
      <c r="F205">
        <v>16</v>
      </c>
      <c r="G205" t="s">
        <v>490</v>
      </c>
      <c r="H205">
        <v>3</v>
      </c>
      <c r="I205" t="s">
        <v>340</v>
      </c>
      <c r="J205" s="160">
        <v>252</v>
      </c>
      <c r="K205" s="161">
        <v>261</v>
      </c>
      <c r="L205">
        <v>270</v>
      </c>
    </row>
    <row r="206" spans="1:12" x14ac:dyDescent="0.25">
      <c r="A206">
        <v>2015</v>
      </c>
      <c r="B206">
        <v>13</v>
      </c>
      <c r="C206" t="s">
        <v>240</v>
      </c>
      <c r="D206">
        <v>1</v>
      </c>
      <c r="E206" t="s">
        <v>309</v>
      </c>
      <c r="F206">
        <v>6</v>
      </c>
      <c r="G206" t="s">
        <v>491</v>
      </c>
      <c r="H206">
        <v>2</v>
      </c>
      <c r="I206" t="s">
        <v>492</v>
      </c>
      <c r="J206" s="160">
        <v>240</v>
      </c>
      <c r="K206" s="161">
        <v>257</v>
      </c>
      <c r="L206">
        <v>258</v>
      </c>
    </row>
    <row r="207" spans="1:12" x14ac:dyDescent="0.25">
      <c r="A207">
        <v>2015</v>
      </c>
      <c r="B207">
        <v>7</v>
      </c>
      <c r="C207" t="s">
        <v>306</v>
      </c>
      <c r="D207">
        <v>1</v>
      </c>
      <c r="E207" t="s">
        <v>352</v>
      </c>
      <c r="F207">
        <v>25</v>
      </c>
      <c r="G207" t="s">
        <v>493</v>
      </c>
      <c r="H207">
        <v>4</v>
      </c>
      <c r="I207" t="s">
        <v>352</v>
      </c>
      <c r="J207" s="160">
        <v>245</v>
      </c>
      <c r="K207" s="161">
        <v>253</v>
      </c>
      <c r="L207">
        <v>265</v>
      </c>
    </row>
    <row r="208" spans="1:12" x14ac:dyDescent="0.25">
      <c r="A208">
        <v>2015</v>
      </c>
      <c r="B208">
        <v>7</v>
      </c>
      <c r="C208" t="s">
        <v>306</v>
      </c>
      <c r="D208">
        <v>2</v>
      </c>
      <c r="E208" t="s">
        <v>307</v>
      </c>
      <c r="F208">
        <v>3</v>
      </c>
      <c r="G208" t="s">
        <v>494</v>
      </c>
      <c r="H208">
        <v>1</v>
      </c>
      <c r="I208" t="s">
        <v>307</v>
      </c>
      <c r="J208" s="160">
        <v>234</v>
      </c>
      <c r="K208" s="161">
        <v>246</v>
      </c>
      <c r="L208">
        <v>252</v>
      </c>
    </row>
    <row r="209" spans="1:12" x14ac:dyDescent="0.25">
      <c r="A209">
        <v>2015</v>
      </c>
      <c r="B209">
        <v>8</v>
      </c>
      <c r="C209" t="s">
        <v>244</v>
      </c>
      <c r="D209">
        <v>4</v>
      </c>
      <c r="E209" t="s">
        <v>273</v>
      </c>
      <c r="F209">
        <v>42</v>
      </c>
      <c r="G209" t="s">
        <v>495</v>
      </c>
      <c r="H209">
        <v>4</v>
      </c>
      <c r="I209" t="s">
        <v>273</v>
      </c>
      <c r="J209" s="160">
        <v>226</v>
      </c>
      <c r="K209" s="161">
        <v>231</v>
      </c>
      <c r="L209">
        <v>241</v>
      </c>
    </row>
    <row r="210" spans="1:12" x14ac:dyDescent="0.25">
      <c r="A210">
        <v>2015</v>
      </c>
      <c r="B210">
        <v>7</v>
      </c>
      <c r="C210" t="s">
        <v>306</v>
      </c>
      <c r="D210">
        <v>1</v>
      </c>
      <c r="E210" t="s">
        <v>352</v>
      </c>
      <c r="F210">
        <v>26</v>
      </c>
      <c r="G210" t="s">
        <v>496</v>
      </c>
      <c r="H210">
        <v>4</v>
      </c>
      <c r="I210" t="s">
        <v>352</v>
      </c>
      <c r="J210" s="160">
        <v>221</v>
      </c>
      <c r="K210" s="161">
        <v>237</v>
      </c>
      <c r="L210">
        <v>241</v>
      </c>
    </row>
    <row r="211" spans="1:12" x14ac:dyDescent="0.25">
      <c r="A211">
        <v>2015</v>
      </c>
      <c r="B211">
        <v>8</v>
      </c>
      <c r="C211" t="s">
        <v>244</v>
      </c>
      <c r="D211">
        <v>1</v>
      </c>
      <c r="E211" t="s">
        <v>317</v>
      </c>
      <c r="F211">
        <v>29</v>
      </c>
      <c r="G211" t="s">
        <v>497</v>
      </c>
      <c r="H211">
        <v>3</v>
      </c>
      <c r="I211" t="s">
        <v>317</v>
      </c>
      <c r="J211" s="160">
        <v>233</v>
      </c>
      <c r="K211" s="161">
        <v>257</v>
      </c>
      <c r="L211">
        <v>253</v>
      </c>
    </row>
    <row r="212" spans="1:12" x14ac:dyDescent="0.25">
      <c r="A212">
        <v>2015</v>
      </c>
      <c r="B212">
        <v>6</v>
      </c>
      <c r="C212" t="s">
        <v>323</v>
      </c>
      <c r="D212">
        <v>3</v>
      </c>
      <c r="E212" t="s">
        <v>324</v>
      </c>
      <c r="F212">
        <v>29</v>
      </c>
      <c r="G212" t="s">
        <v>498</v>
      </c>
      <c r="H212">
        <v>3</v>
      </c>
      <c r="I212" t="s">
        <v>324</v>
      </c>
      <c r="J212" s="160">
        <v>249</v>
      </c>
      <c r="K212" s="161">
        <v>251</v>
      </c>
      <c r="L212">
        <v>250</v>
      </c>
    </row>
    <row r="213" spans="1:12" x14ac:dyDescent="0.25">
      <c r="A213">
        <v>2015</v>
      </c>
      <c r="B213">
        <v>9</v>
      </c>
      <c r="C213" t="s">
        <v>258</v>
      </c>
      <c r="D213">
        <v>1</v>
      </c>
      <c r="E213" t="s">
        <v>298</v>
      </c>
      <c r="F213">
        <v>8</v>
      </c>
      <c r="G213" t="s">
        <v>499</v>
      </c>
      <c r="H213">
        <v>1</v>
      </c>
      <c r="I213" t="s">
        <v>300</v>
      </c>
      <c r="J213" s="160">
        <v>218</v>
      </c>
      <c r="K213" s="161">
        <v>227</v>
      </c>
      <c r="L213">
        <v>240</v>
      </c>
    </row>
    <row r="214" spans="1:12" x14ac:dyDescent="0.25">
      <c r="A214">
        <v>2015</v>
      </c>
      <c r="B214">
        <v>5</v>
      </c>
      <c r="C214" t="s">
        <v>237</v>
      </c>
      <c r="D214">
        <v>4</v>
      </c>
      <c r="E214" t="s">
        <v>275</v>
      </c>
      <c r="F214">
        <v>10</v>
      </c>
      <c r="G214" t="s">
        <v>275</v>
      </c>
      <c r="H214">
        <v>1</v>
      </c>
      <c r="I214" t="s">
        <v>277</v>
      </c>
      <c r="J214" s="160">
        <v>247</v>
      </c>
      <c r="K214" s="161">
        <v>255</v>
      </c>
      <c r="L214">
        <v>259</v>
      </c>
    </row>
    <row r="215" spans="1:12" x14ac:dyDescent="0.25">
      <c r="A215">
        <v>2015</v>
      </c>
      <c r="B215">
        <v>6</v>
      </c>
      <c r="C215" t="s">
        <v>323</v>
      </c>
      <c r="D215">
        <v>1</v>
      </c>
      <c r="E215" t="s">
        <v>334</v>
      </c>
      <c r="F215">
        <v>11</v>
      </c>
      <c r="G215" t="s">
        <v>500</v>
      </c>
      <c r="H215">
        <v>1</v>
      </c>
      <c r="I215" t="s">
        <v>334</v>
      </c>
      <c r="J215" s="160">
        <v>239</v>
      </c>
      <c r="K215" s="161">
        <v>244</v>
      </c>
      <c r="L215">
        <v>255</v>
      </c>
    </row>
    <row r="216" spans="1:12" x14ac:dyDescent="0.25">
      <c r="A216">
        <v>2015</v>
      </c>
      <c r="B216">
        <v>13</v>
      </c>
      <c r="C216" t="s">
        <v>240</v>
      </c>
      <c r="D216">
        <v>6</v>
      </c>
      <c r="E216" t="s">
        <v>243</v>
      </c>
      <c r="F216">
        <v>50</v>
      </c>
      <c r="G216" t="s">
        <v>501</v>
      </c>
      <c r="H216">
        <v>7</v>
      </c>
      <c r="I216" t="s">
        <v>243</v>
      </c>
      <c r="J216" s="160">
        <v>233</v>
      </c>
      <c r="K216" s="161">
        <v>252</v>
      </c>
      <c r="L216">
        <v>258</v>
      </c>
    </row>
    <row r="217" spans="1:12" x14ac:dyDescent="0.25">
      <c r="A217">
        <v>2015</v>
      </c>
      <c r="B217">
        <v>13</v>
      </c>
      <c r="C217" t="s">
        <v>240</v>
      </c>
      <c r="D217">
        <v>1</v>
      </c>
      <c r="E217" t="s">
        <v>309</v>
      </c>
      <c r="F217">
        <v>22</v>
      </c>
      <c r="G217" t="s">
        <v>502</v>
      </c>
      <c r="H217">
        <v>4</v>
      </c>
      <c r="I217" t="s">
        <v>416</v>
      </c>
      <c r="J217" s="160">
        <v>237</v>
      </c>
      <c r="K217" s="161">
        <v>264</v>
      </c>
      <c r="L217">
        <v>265</v>
      </c>
    </row>
    <row r="218" spans="1:12" x14ac:dyDescent="0.25">
      <c r="A218">
        <v>2015</v>
      </c>
      <c r="B218">
        <v>1</v>
      </c>
      <c r="C218" t="s">
        <v>249</v>
      </c>
      <c r="D218">
        <v>4</v>
      </c>
      <c r="E218" t="s">
        <v>294</v>
      </c>
      <c r="F218">
        <v>6</v>
      </c>
      <c r="G218" t="s">
        <v>503</v>
      </c>
      <c r="H218">
        <v>2</v>
      </c>
      <c r="I218" t="s">
        <v>294</v>
      </c>
      <c r="J218" s="160">
        <v>229</v>
      </c>
      <c r="K218" s="161">
        <v>237</v>
      </c>
      <c r="L218">
        <v>248</v>
      </c>
    </row>
    <row r="219" spans="1:12" x14ac:dyDescent="0.25">
      <c r="A219">
        <v>2015</v>
      </c>
      <c r="B219">
        <v>6</v>
      </c>
      <c r="C219" t="s">
        <v>323</v>
      </c>
      <c r="D219">
        <v>1</v>
      </c>
      <c r="E219" t="s">
        <v>334</v>
      </c>
      <c r="F219">
        <v>12</v>
      </c>
      <c r="G219" t="s">
        <v>504</v>
      </c>
      <c r="H219">
        <v>1</v>
      </c>
      <c r="I219" t="s">
        <v>334</v>
      </c>
      <c r="J219" s="160">
        <v>245</v>
      </c>
      <c r="K219" s="161">
        <v>254</v>
      </c>
      <c r="L219">
        <v>258</v>
      </c>
    </row>
    <row r="220" spans="1:12" x14ac:dyDescent="0.25">
      <c r="A220">
        <v>2015</v>
      </c>
      <c r="B220">
        <v>6</v>
      </c>
      <c r="C220" t="s">
        <v>323</v>
      </c>
      <c r="D220">
        <v>2</v>
      </c>
      <c r="E220" t="s">
        <v>407</v>
      </c>
      <c r="F220">
        <v>23</v>
      </c>
      <c r="G220" t="s">
        <v>505</v>
      </c>
      <c r="H220">
        <v>2</v>
      </c>
      <c r="I220" t="s">
        <v>407</v>
      </c>
      <c r="J220" s="160">
        <v>239</v>
      </c>
      <c r="K220" s="161">
        <v>257</v>
      </c>
      <c r="L220">
        <v>266</v>
      </c>
    </row>
    <row r="221" spans="1:12" x14ac:dyDescent="0.25">
      <c r="A221">
        <v>2015</v>
      </c>
      <c r="B221">
        <v>8</v>
      </c>
      <c r="C221" t="s">
        <v>244</v>
      </c>
      <c r="D221">
        <v>4</v>
      </c>
      <c r="E221" t="s">
        <v>273</v>
      </c>
      <c r="F221">
        <v>43</v>
      </c>
      <c r="G221" t="s">
        <v>506</v>
      </c>
      <c r="H221">
        <v>4</v>
      </c>
      <c r="I221" t="s">
        <v>273</v>
      </c>
      <c r="J221" s="160">
        <v>228</v>
      </c>
      <c r="K221" s="161">
        <v>230</v>
      </c>
      <c r="L221">
        <v>248</v>
      </c>
    </row>
    <row r="222" spans="1:12" x14ac:dyDescent="0.25">
      <c r="A222">
        <v>2015</v>
      </c>
      <c r="B222">
        <v>13</v>
      </c>
      <c r="C222" t="s">
        <v>240</v>
      </c>
      <c r="D222">
        <v>2</v>
      </c>
      <c r="E222" t="s">
        <v>410</v>
      </c>
      <c r="F222">
        <v>3</v>
      </c>
      <c r="G222" t="s">
        <v>507</v>
      </c>
      <c r="H222">
        <v>1</v>
      </c>
      <c r="I222" t="s">
        <v>410</v>
      </c>
      <c r="J222" s="160">
        <v>233</v>
      </c>
      <c r="K222" s="161">
        <v>261</v>
      </c>
      <c r="L222">
        <v>258</v>
      </c>
    </row>
    <row r="223" spans="1:12" x14ac:dyDescent="0.25">
      <c r="A223">
        <v>2015</v>
      </c>
      <c r="B223">
        <v>9</v>
      </c>
      <c r="C223" t="s">
        <v>258</v>
      </c>
      <c r="D223">
        <v>1</v>
      </c>
      <c r="E223" t="s">
        <v>298</v>
      </c>
      <c r="F223">
        <v>17</v>
      </c>
      <c r="G223" t="s">
        <v>508</v>
      </c>
      <c r="H223">
        <v>2</v>
      </c>
      <c r="I223" t="s">
        <v>365</v>
      </c>
      <c r="J223" s="160">
        <v>245</v>
      </c>
      <c r="K223" s="161">
        <v>257</v>
      </c>
      <c r="L223">
        <v>262</v>
      </c>
    </row>
    <row r="224" spans="1:12" x14ac:dyDescent="0.25">
      <c r="A224">
        <v>2015</v>
      </c>
      <c r="B224">
        <v>6</v>
      </c>
      <c r="C224" t="s">
        <v>323</v>
      </c>
      <c r="D224">
        <v>3</v>
      </c>
      <c r="E224" t="s">
        <v>324</v>
      </c>
      <c r="F224">
        <v>30</v>
      </c>
      <c r="G224" t="s">
        <v>509</v>
      </c>
      <c r="H224">
        <v>3</v>
      </c>
      <c r="I224" t="s">
        <v>324</v>
      </c>
      <c r="J224" s="160">
        <v>247</v>
      </c>
      <c r="K224" s="161">
        <v>245</v>
      </c>
      <c r="L224">
        <v>251</v>
      </c>
    </row>
    <row r="225" spans="1:12" x14ac:dyDescent="0.25">
      <c r="A225">
        <v>2015</v>
      </c>
      <c r="B225">
        <v>8</v>
      </c>
      <c r="C225" t="s">
        <v>244</v>
      </c>
      <c r="D225">
        <v>4</v>
      </c>
      <c r="E225" t="s">
        <v>273</v>
      </c>
      <c r="F225">
        <v>44</v>
      </c>
      <c r="G225" t="s">
        <v>510</v>
      </c>
      <c r="H225">
        <v>4</v>
      </c>
      <c r="I225" t="s">
        <v>273</v>
      </c>
      <c r="J225" s="160">
        <v>240</v>
      </c>
      <c r="K225" s="161">
        <v>244</v>
      </c>
      <c r="L225">
        <v>254</v>
      </c>
    </row>
    <row r="226" spans="1:12" x14ac:dyDescent="0.25">
      <c r="A226">
        <v>2015</v>
      </c>
      <c r="B226">
        <v>12</v>
      </c>
      <c r="C226" t="s">
        <v>263</v>
      </c>
      <c r="D226">
        <v>3</v>
      </c>
      <c r="E226" t="s">
        <v>511</v>
      </c>
      <c r="F226">
        <v>5</v>
      </c>
      <c r="G226" t="s">
        <v>512</v>
      </c>
      <c r="H226">
        <v>1</v>
      </c>
      <c r="I226" t="s">
        <v>266</v>
      </c>
      <c r="J226" s="160">
        <v>226</v>
      </c>
      <c r="K226" s="161">
        <v>231</v>
      </c>
      <c r="L226">
        <v>249</v>
      </c>
    </row>
    <row r="227" spans="1:12" x14ac:dyDescent="0.25">
      <c r="A227">
        <v>2015</v>
      </c>
      <c r="B227">
        <v>1</v>
      </c>
      <c r="C227" t="s">
        <v>249</v>
      </c>
      <c r="D227">
        <v>4</v>
      </c>
      <c r="E227" t="s">
        <v>294</v>
      </c>
      <c r="F227">
        <v>7</v>
      </c>
      <c r="G227" t="s">
        <v>513</v>
      </c>
      <c r="H227">
        <v>2</v>
      </c>
      <c r="I227" t="s">
        <v>294</v>
      </c>
      <c r="J227" s="160">
        <v>219</v>
      </c>
      <c r="K227" s="161">
        <v>231</v>
      </c>
      <c r="L227">
        <v>237</v>
      </c>
    </row>
    <row r="228" spans="1:12" x14ac:dyDescent="0.25">
      <c r="A228">
        <v>2015</v>
      </c>
      <c r="B228">
        <v>12</v>
      </c>
      <c r="C228" t="s">
        <v>263</v>
      </c>
      <c r="D228">
        <v>3</v>
      </c>
      <c r="E228" t="s">
        <v>511</v>
      </c>
      <c r="F228">
        <v>6</v>
      </c>
      <c r="G228" t="s">
        <v>514</v>
      </c>
      <c r="H228">
        <v>1</v>
      </c>
      <c r="I228" t="s">
        <v>266</v>
      </c>
      <c r="J228" s="160">
        <v>238</v>
      </c>
      <c r="K228" s="161">
        <v>235</v>
      </c>
      <c r="L228">
        <v>258</v>
      </c>
    </row>
    <row r="229" spans="1:12" x14ac:dyDescent="0.25">
      <c r="A229">
        <v>2015</v>
      </c>
      <c r="B229">
        <v>13</v>
      </c>
      <c r="C229" t="s">
        <v>240</v>
      </c>
      <c r="D229">
        <v>1</v>
      </c>
      <c r="E229" t="s">
        <v>309</v>
      </c>
      <c r="F229">
        <v>23</v>
      </c>
      <c r="G229" t="s">
        <v>515</v>
      </c>
      <c r="H229">
        <v>4</v>
      </c>
      <c r="I229" t="s">
        <v>416</v>
      </c>
      <c r="J229" s="160">
        <v>269</v>
      </c>
      <c r="K229" s="161">
        <v>300</v>
      </c>
      <c r="L229">
        <v>299</v>
      </c>
    </row>
    <row r="230" spans="1:12" x14ac:dyDescent="0.25">
      <c r="A230">
        <v>2015</v>
      </c>
      <c r="B230">
        <v>5</v>
      </c>
      <c r="C230" t="s">
        <v>237</v>
      </c>
      <c r="D230">
        <v>1</v>
      </c>
      <c r="E230" t="s">
        <v>237</v>
      </c>
      <c r="F230">
        <v>33</v>
      </c>
      <c r="G230" t="s">
        <v>516</v>
      </c>
      <c r="H230">
        <v>4</v>
      </c>
      <c r="I230" t="s">
        <v>237</v>
      </c>
      <c r="J230" s="160">
        <v>242</v>
      </c>
      <c r="K230" s="161">
        <v>251</v>
      </c>
      <c r="L230">
        <v>259</v>
      </c>
    </row>
    <row r="231" spans="1:12" x14ac:dyDescent="0.25">
      <c r="A231">
        <v>2015</v>
      </c>
      <c r="B231">
        <v>9</v>
      </c>
      <c r="C231" t="s">
        <v>258</v>
      </c>
      <c r="D231">
        <v>1</v>
      </c>
      <c r="E231" t="s">
        <v>298</v>
      </c>
      <c r="F231">
        <v>18</v>
      </c>
      <c r="G231" t="s">
        <v>517</v>
      </c>
      <c r="H231">
        <v>2</v>
      </c>
      <c r="I231" t="s">
        <v>365</v>
      </c>
      <c r="J231" s="160">
        <v>250</v>
      </c>
      <c r="K231" s="161">
        <v>265</v>
      </c>
      <c r="L231">
        <v>274</v>
      </c>
    </row>
    <row r="232" spans="1:12" x14ac:dyDescent="0.25">
      <c r="A232">
        <v>2015</v>
      </c>
      <c r="B232">
        <v>13</v>
      </c>
      <c r="C232" t="s">
        <v>240</v>
      </c>
      <c r="D232">
        <v>1</v>
      </c>
      <c r="E232" t="s">
        <v>309</v>
      </c>
      <c r="F232">
        <v>31</v>
      </c>
      <c r="G232" t="s">
        <v>518</v>
      </c>
      <c r="H232">
        <v>5</v>
      </c>
      <c r="I232" t="s">
        <v>311</v>
      </c>
      <c r="J232" s="160">
        <v>239</v>
      </c>
      <c r="K232" s="161">
        <v>262</v>
      </c>
      <c r="L232">
        <v>260</v>
      </c>
    </row>
    <row r="233" spans="1:12" x14ac:dyDescent="0.25">
      <c r="A233">
        <v>2015</v>
      </c>
      <c r="B233">
        <v>13</v>
      </c>
      <c r="C233" t="s">
        <v>240</v>
      </c>
      <c r="D233">
        <v>2</v>
      </c>
      <c r="E233" t="s">
        <v>410</v>
      </c>
      <c r="F233">
        <v>4</v>
      </c>
      <c r="G233" t="s">
        <v>519</v>
      </c>
      <c r="H233">
        <v>1</v>
      </c>
      <c r="I233" t="s">
        <v>410</v>
      </c>
      <c r="J233" s="160">
        <v>243</v>
      </c>
      <c r="K233" s="161">
        <v>270</v>
      </c>
      <c r="L233">
        <v>269</v>
      </c>
    </row>
    <row r="234" spans="1:12" x14ac:dyDescent="0.25">
      <c r="A234">
        <v>2015</v>
      </c>
      <c r="B234">
        <v>10</v>
      </c>
      <c r="C234" t="s">
        <v>252</v>
      </c>
      <c r="D234">
        <v>1</v>
      </c>
      <c r="E234" t="s">
        <v>282</v>
      </c>
      <c r="F234">
        <v>19</v>
      </c>
      <c r="G234" t="s">
        <v>520</v>
      </c>
      <c r="H234">
        <v>2</v>
      </c>
      <c r="I234" t="s">
        <v>282</v>
      </c>
      <c r="J234" s="160">
        <v>247</v>
      </c>
      <c r="K234" s="161">
        <v>263</v>
      </c>
      <c r="L234">
        <v>267</v>
      </c>
    </row>
    <row r="235" spans="1:12" x14ac:dyDescent="0.25">
      <c r="A235">
        <v>2015</v>
      </c>
      <c r="B235">
        <v>10</v>
      </c>
      <c r="C235" t="s">
        <v>252</v>
      </c>
      <c r="D235">
        <v>3</v>
      </c>
      <c r="E235" t="s">
        <v>478</v>
      </c>
      <c r="F235">
        <v>22</v>
      </c>
      <c r="G235" t="s">
        <v>521</v>
      </c>
      <c r="H235">
        <v>3</v>
      </c>
      <c r="I235" t="s">
        <v>478</v>
      </c>
      <c r="J235" s="160">
        <v>219</v>
      </c>
      <c r="K235" s="161">
        <v>235</v>
      </c>
      <c r="L235">
        <v>238</v>
      </c>
    </row>
    <row r="236" spans="1:12" x14ac:dyDescent="0.25">
      <c r="A236">
        <v>2015</v>
      </c>
      <c r="B236">
        <v>10</v>
      </c>
      <c r="C236" t="s">
        <v>252</v>
      </c>
      <c r="D236">
        <v>1</v>
      </c>
      <c r="E236" t="s">
        <v>282</v>
      </c>
      <c r="F236">
        <v>20</v>
      </c>
      <c r="G236" t="s">
        <v>522</v>
      </c>
      <c r="H236">
        <v>2</v>
      </c>
      <c r="I236" t="s">
        <v>282</v>
      </c>
      <c r="J236" s="160">
        <v>255</v>
      </c>
      <c r="K236" s="161">
        <v>276</v>
      </c>
      <c r="L236">
        <v>276</v>
      </c>
    </row>
    <row r="237" spans="1:12" x14ac:dyDescent="0.25">
      <c r="A237">
        <v>2015</v>
      </c>
      <c r="B237">
        <v>6</v>
      </c>
      <c r="C237" t="s">
        <v>323</v>
      </c>
      <c r="D237">
        <v>3</v>
      </c>
      <c r="E237" t="s">
        <v>324</v>
      </c>
      <c r="F237">
        <v>31</v>
      </c>
      <c r="G237" t="s">
        <v>523</v>
      </c>
      <c r="H237">
        <v>3</v>
      </c>
      <c r="I237" t="s">
        <v>324</v>
      </c>
      <c r="J237" s="160">
        <v>236</v>
      </c>
      <c r="K237" s="161">
        <v>236</v>
      </c>
      <c r="L237">
        <v>234</v>
      </c>
    </row>
    <row r="238" spans="1:12" x14ac:dyDescent="0.25">
      <c r="A238">
        <v>2015</v>
      </c>
      <c r="B238">
        <v>4</v>
      </c>
      <c r="C238" t="s">
        <v>255</v>
      </c>
      <c r="D238">
        <v>3</v>
      </c>
      <c r="E238" t="s">
        <v>348</v>
      </c>
      <c r="F238">
        <v>14</v>
      </c>
      <c r="G238" t="s">
        <v>524</v>
      </c>
      <c r="H238">
        <v>3</v>
      </c>
      <c r="I238" t="s">
        <v>348</v>
      </c>
      <c r="J238" s="160">
        <v>245</v>
      </c>
      <c r="K238" s="161">
        <v>248</v>
      </c>
      <c r="L238">
        <v>265</v>
      </c>
    </row>
    <row r="239" spans="1:12" x14ac:dyDescent="0.25">
      <c r="A239">
        <v>2015</v>
      </c>
      <c r="B239">
        <v>12</v>
      </c>
      <c r="C239" t="s">
        <v>263</v>
      </c>
      <c r="D239">
        <v>1</v>
      </c>
      <c r="E239" t="s">
        <v>266</v>
      </c>
      <c r="F239">
        <v>7</v>
      </c>
      <c r="G239" t="s">
        <v>525</v>
      </c>
      <c r="H239">
        <v>1</v>
      </c>
      <c r="I239" t="s">
        <v>266</v>
      </c>
      <c r="J239" s="160">
        <v>239</v>
      </c>
      <c r="K239" s="161">
        <v>262</v>
      </c>
      <c r="L239">
        <v>264</v>
      </c>
    </row>
    <row r="240" spans="1:12" x14ac:dyDescent="0.25">
      <c r="A240">
        <v>2015</v>
      </c>
      <c r="B240">
        <v>10</v>
      </c>
      <c r="C240" t="s">
        <v>252</v>
      </c>
      <c r="D240">
        <v>2</v>
      </c>
      <c r="E240" t="s">
        <v>253</v>
      </c>
      <c r="F240">
        <v>6</v>
      </c>
      <c r="G240" t="s">
        <v>526</v>
      </c>
      <c r="H240">
        <v>1</v>
      </c>
      <c r="I240" t="s">
        <v>253</v>
      </c>
      <c r="J240" s="160">
        <v>253</v>
      </c>
      <c r="K240" s="161">
        <v>277</v>
      </c>
      <c r="L240">
        <v>265</v>
      </c>
    </row>
    <row r="241" spans="1:12" x14ac:dyDescent="0.25">
      <c r="A241">
        <v>2015</v>
      </c>
      <c r="B241">
        <v>10</v>
      </c>
      <c r="C241" t="s">
        <v>252</v>
      </c>
      <c r="D241">
        <v>3</v>
      </c>
      <c r="E241" t="s">
        <v>478</v>
      </c>
      <c r="F241">
        <v>23</v>
      </c>
      <c r="G241" t="s">
        <v>527</v>
      </c>
      <c r="H241">
        <v>3</v>
      </c>
      <c r="I241" t="s">
        <v>478</v>
      </c>
      <c r="J241" s="160">
        <v>252</v>
      </c>
      <c r="K241" s="161">
        <v>259</v>
      </c>
      <c r="L241">
        <v>264</v>
      </c>
    </row>
    <row r="242" spans="1:12" x14ac:dyDescent="0.25">
      <c r="A242">
        <v>2015</v>
      </c>
      <c r="B242">
        <v>9</v>
      </c>
      <c r="C242" t="s">
        <v>258</v>
      </c>
      <c r="D242">
        <v>2</v>
      </c>
      <c r="E242" t="s">
        <v>259</v>
      </c>
      <c r="F242">
        <v>29</v>
      </c>
      <c r="G242" t="s">
        <v>528</v>
      </c>
      <c r="H242">
        <v>3</v>
      </c>
      <c r="I242" t="s">
        <v>259</v>
      </c>
      <c r="J242" s="160">
        <v>240</v>
      </c>
      <c r="K242" s="161">
        <v>251</v>
      </c>
      <c r="L242">
        <v>260</v>
      </c>
    </row>
    <row r="243" spans="1:12" x14ac:dyDescent="0.25">
      <c r="A243">
        <v>2015</v>
      </c>
      <c r="B243">
        <v>5</v>
      </c>
      <c r="C243" t="s">
        <v>237</v>
      </c>
      <c r="D243">
        <v>7</v>
      </c>
      <c r="E243" t="s">
        <v>304</v>
      </c>
      <c r="F243">
        <v>24</v>
      </c>
      <c r="G243" t="s">
        <v>529</v>
      </c>
      <c r="H243">
        <v>3</v>
      </c>
      <c r="I243" t="s">
        <v>292</v>
      </c>
      <c r="J243" s="160">
        <v>221</v>
      </c>
      <c r="K243" s="161">
        <v>240</v>
      </c>
      <c r="L243">
        <v>247</v>
      </c>
    </row>
    <row r="244" spans="1:12" x14ac:dyDescent="0.25">
      <c r="A244">
        <v>2015</v>
      </c>
      <c r="B244">
        <v>15</v>
      </c>
      <c r="C244" t="s">
        <v>268</v>
      </c>
      <c r="D244">
        <v>2</v>
      </c>
      <c r="E244" t="s">
        <v>388</v>
      </c>
      <c r="F244">
        <v>4</v>
      </c>
      <c r="G244" t="s">
        <v>530</v>
      </c>
      <c r="H244">
        <v>2</v>
      </c>
      <c r="I244" t="s">
        <v>388</v>
      </c>
      <c r="J244" s="160">
        <v>224</v>
      </c>
      <c r="K244" s="161">
        <v>251</v>
      </c>
      <c r="L244">
        <v>239</v>
      </c>
    </row>
    <row r="245" spans="1:12" x14ac:dyDescent="0.25">
      <c r="A245">
        <v>2015</v>
      </c>
      <c r="B245">
        <v>10</v>
      </c>
      <c r="C245" t="s">
        <v>252</v>
      </c>
      <c r="D245">
        <v>3</v>
      </c>
      <c r="E245" t="s">
        <v>478</v>
      </c>
      <c r="F245">
        <v>24</v>
      </c>
      <c r="G245" t="s">
        <v>531</v>
      </c>
      <c r="H245">
        <v>3</v>
      </c>
      <c r="I245" t="s">
        <v>478</v>
      </c>
      <c r="J245" s="160">
        <v>231</v>
      </c>
      <c r="K245" s="161">
        <v>233</v>
      </c>
      <c r="L245">
        <v>244</v>
      </c>
    </row>
    <row r="246" spans="1:12" x14ac:dyDescent="0.25">
      <c r="A246">
        <v>2015</v>
      </c>
      <c r="B246">
        <v>10</v>
      </c>
      <c r="C246" t="s">
        <v>252</v>
      </c>
      <c r="D246">
        <v>2</v>
      </c>
      <c r="E246" t="s">
        <v>253</v>
      </c>
      <c r="F246">
        <v>7</v>
      </c>
      <c r="G246" t="s">
        <v>532</v>
      </c>
      <c r="H246">
        <v>1</v>
      </c>
      <c r="I246" t="s">
        <v>253</v>
      </c>
      <c r="J246" s="160">
        <v>253</v>
      </c>
      <c r="K246" s="161">
        <v>249</v>
      </c>
      <c r="L246">
        <v>251</v>
      </c>
    </row>
    <row r="247" spans="1:12" x14ac:dyDescent="0.25">
      <c r="A247">
        <v>2015</v>
      </c>
      <c r="B247">
        <v>10</v>
      </c>
      <c r="C247" t="s">
        <v>252</v>
      </c>
      <c r="D247">
        <v>2</v>
      </c>
      <c r="E247" t="s">
        <v>253</v>
      </c>
      <c r="F247">
        <v>8</v>
      </c>
      <c r="G247" t="s">
        <v>533</v>
      </c>
      <c r="H247">
        <v>1</v>
      </c>
      <c r="I247" t="s">
        <v>253</v>
      </c>
      <c r="J247" s="160">
        <v>241</v>
      </c>
      <c r="K247" s="161">
        <v>248</v>
      </c>
      <c r="L247">
        <v>256</v>
      </c>
    </row>
    <row r="248" spans="1:12" x14ac:dyDescent="0.25">
      <c r="A248">
        <v>2015</v>
      </c>
      <c r="B248">
        <v>10</v>
      </c>
      <c r="C248" t="s">
        <v>252</v>
      </c>
      <c r="D248">
        <v>2</v>
      </c>
      <c r="E248" t="s">
        <v>253</v>
      </c>
      <c r="F248">
        <v>9</v>
      </c>
      <c r="G248" t="s">
        <v>534</v>
      </c>
      <c r="H248">
        <v>1</v>
      </c>
      <c r="I248" t="s">
        <v>253</v>
      </c>
      <c r="J248" s="160">
        <v>256</v>
      </c>
      <c r="K248" s="161">
        <v>255</v>
      </c>
      <c r="L248">
        <v>257</v>
      </c>
    </row>
    <row r="249" spans="1:12" x14ac:dyDescent="0.25">
      <c r="A249">
        <v>2015</v>
      </c>
      <c r="B249">
        <v>8</v>
      </c>
      <c r="C249" t="s">
        <v>244</v>
      </c>
      <c r="D249">
        <v>3</v>
      </c>
      <c r="E249" t="s">
        <v>244</v>
      </c>
      <c r="F249">
        <v>16</v>
      </c>
      <c r="G249" t="s">
        <v>535</v>
      </c>
      <c r="H249">
        <v>2</v>
      </c>
      <c r="I249" t="s">
        <v>244</v>
      </c>
      <c r="J249" s="160">
        <v>233</v>
      </c>
      <c r="K249" s="161">
        <v>227</v>
      </c>
      <c r="L249">
        <v>244</v>
      </c>
    </row>
    <row r="250" spans="1:12" x14ac:dyDescent="0.25">
      <c r="A250">
        <v>2015</v>
      </c>
      <c r="B250">
        <v>13</v>
      </c>
      <c r="C250" t="s">
        <v>240</v>
      </c>
      <c r="D250">
        <v>1</v>
      </c>
      <c r="E250" t="s">
        <v>309</v>
      </c>
      <c r="F250">
        <v>15</v>
      </c>
      <c r="G250" t="s">
        <v>536</v>
      </c>
      <c r="H250">
        <v>3</v>
      </c>
      <c r="I250" t="s">
        <v>345</v>
      </c>
      <c r="J250" s="160">
        <v>249</v>
      </c>
      <c r="K250" s="161">
        <v>272</v>
      </c>
      <c r="L250">
        <v>270</v>
      </c>
    </row>
    <row r="251" spans="1:12" x14ac:dyDescent="0.25">
      <c r="A251">
        <v>2015</v>
      </c>
      <c r="B251">
        <v>8</v>
      </c>
      <c r="C251" t="s">
        <v>244</v>
      </c>
      <c r="D251">
        <v>3</v>
      </c>
      <c r="E251" t="s">
        <v>244</v>
      </c>
      <c r="F251">
        <v>17</v>
      </c>
      <c r="G251" t="s">
        <v>537</v>
      </c>
      <c r="H251">
        <v>2</v>
      </c>
      <c r="I251" t="s">
        <v>244</v>
      </c>
      <c r="J251" s="160">
        <v>238</v>
      </c>
      <c r="K251" s="161">
        <v>247</v>
      </c>
      <c r="L251">
        <v>249</v>
      </c>
    </row>
    <row r="252" spans="1:12" x14ac:dyDescent="0.25">
      <c r="A252">
        <v>2015</v>
      </c>
      <c r="B252">
        <v>5</v>
      </c>
      <c r="C252" t="s">
        <v>237</v>
      </c>
      <c r="D252">
        <v>5</v>
      </c>
      <c r="E252" t="s">
        <v>287</v>
      </c>
      <c r="F252">
        <v>11</v>
      </c>
      <c r="G252" t="s">
        <v>287</v>
      </c>
      <c r="H252">
        <v>1</v>
      </c>
      <c r="I252" t="s">
        <v>277</v>
      </c>
      <c r="J252" s="160">
        <v>248</v>
      </c>
      <c r="K252" s="161">
        <v>271</v>
      </c>
      <c r="L252">
        <v>270</v>
      </c>
    </row>
    <row r="253" spans="1:12" x14ac:dyDescent="0.25">
      <c r="A253">
        <v>2015</v>
      </c>
      <c r="B253">
        <v>8</v>
      </c>
      <c r="C253" t="s">
        <v>244</v>
      </c>
      <c r="D253">
        <v>4</v>
      </c>
      <c r="E253" t="s">
        <v>273</v>
      </c>
      <c r="F253">
        <v>45</v>
      </c>
      <c r="G253" t="s">
        <v>538</v>
      </c>
      <c r="H253">
        <v>4</v>
      </c>
      <c r="I253" t="s">
        <v>273</v>
      </c>
      <c r="J253" s="160">
        <v>251</v>
      </c>
      <c r="K253" s="161">
        <v>262</v>
      </c>
      <c r="L253">
        <v>271</v>
      </c>
    </row>
    <row r="254" spans="1:12" x14ac:dyDescent="0.25">
      <c r="A254">
        <v>2015</v>
      </c>
      <c r="B254">
        <v>5</v>
      </c>
      <c r="C254" t="s">
        <v>237</v>
      </c>
      <c r="D254">
        <v>8</v>
      </c>
      <c r="E254" t="s">
        <v>430</v>
      </c>
      <c r="F254">
        <v>34</v>
      </c>
      <c r="G254" t="s">
        <v>539</v>
      </c>
      <c r="H254">
        <v>4</v>
      </c>
      <c r="I254" t="s">
        <v>237</v>
      </c>
      <c r="J254" s="160">
        <v>238</v>
      </c>
      <c r="K254" s="161">
        <v>263</v>
      </c>
      <c r="L254">
        <v>265</v>
      </c>
    </row>
    <row r="255" spans="1:12" x14ac:dyDescent="0.25">
      <c r="A255">
        <v>2015</v>
      </c>
      <c r="B255">
        <v>10</v>
      </c>
      <c r="C255" t="s">
        <v>252</v>
      </c>
      <c r="D255">
        <v>2</v>
      </c>
      <c r="E255" t="s">
        <v>253</v>
      </c>
      <c r="F255">
        <v>10</v>
      </c>
      <c r="G255" t="s">
        <v>540</v>
      </c>
      <c r="H255">
        <v>1</v>
      </c>
      <c r="I255" t="s">
        <v>253</v>
      </c>
      <c r="J255" s="160">
        <v>266</v>
      </c>
      <c r="K255" s="161">
        <v>261</v>
      </c>
      <c r="L255">
        <v>259</v>
      </c>
    </row>
    <row r="256" spans="1:12" x14ac:dyDescent="0.25">
      <c r="A256">
        <v>2015</v>
      </c>
      <c r="B256">
        <v>6</v>
      </c>
      <c r="C256" t="s">
        <v>323</v>
      </c>
      <c r="D256">
        <v>1</v>
      </c>
      <c r="E256" t="s">
        <v>334</v>
      </c>
      <c r="F256">
        <v>13</v>
      </c>
      <c r="G256" t="s">
        <v>541</v>
      </c>
      <c r="H256">
        <v>1</v>
      </c>
      <c r="I256" t="s">
        <v>334</v>
      </c>
      <c r="J256" s="160">
        <v>248</v>
      </c>
      <c r="K256" s="161">
        <v>259</v>
      </c>
      <c r="L256">
        <v>270</v>
      </c>
    </row>
    <row r="257" spans="1:12" x14ac:dyDescent="0.25">
      <c r="A257">
        <v>2015</v>
      </c>
      <c r="B257">
        <v>13</v>
      </c>
      <c r="C257" t="s">
        <v>240</v>
      </c>
      <c r="D257">
        <v>1</v>
      </c>
      <c r="E257" t="s">
        <v>309</v>
      </c>
      <c r="F257">
        <v>32</v>
      </c>
      <c r="G257" t="s">
        <v>542</v>
      </c>
      <c r="H257">
        <v>5</v>
      </c>
      <c r="I257" t="s">
        <v>311</v>
      </c>
      <c r="J257" s="160">
        <v>238</v>
      </c>
      <c r="K257" s="161">
        <v>258</v>
      </c>
      <c r="L257">
        <v>262</v>
      </c>
    </row>
    <row r="258" spans="1:12" x14ac:dyDescent="0.25">
      <c r="A258">
        <v>2015</v>
      </c>
      <c r="B258">
        <v>5</v>
      </c>
      <c r="C258" t="s">
        <v>237</v>
      </c>
      <c r="D258">
        <v>1</v>
      </c>
      <c r="E258" t="s">
        <v>237</v>
      </c>
      <c r="F258">
        <v>35</v>
      </c>
      <c r="G258" t="s">
        <v>543</v>
      </c>
      <c r="H258">
        <v>4</v>
      </c>
      <c r="I258" t="s">
        <v>237</v>
      </c>
      <c r="J258" s="160">
        <v>235</v>
      </c>
      <c r="K258" s="161">
        <v>249</v>
      </c>
      <c r="L258">
        <v>255</v>
      </c>
    </row>
    <row r="259" spans="1:12" x14ac:dyDescent="0.25">
      <c r="A259">
        <v>2015</v>
      </c>
      <c r="B259">
        <v>8</v>
      </c>
      <c r="C259" t="s">
        <v>244</v>
      </c>
      <c r="D259">
        <v>4</v>
      </c>
      <c r="E259" t="s">
        <v>273</v>
      </c>
      <c r="F259">
        <v>46</v>
      </c>
      <c r="G259" t="s">
        <v>544</v>
      </c>
      <c r="H259">
        <v>4</v>
      </c>
      <c r="I259" t="s">
        <v>273</v>
      </c>
      <c r="J259" s="160">
        <v>247</v>
      </c>
      <c r="K259" s="161">
        <v>249</v>
      </c>
      <c r="L259">
        <v>256</v>
      </c>
    </row>
    <row r="260" spans="1:12" x14ac:dyDescent="0.25">
      <c r="A260">
        <v>2015</v>
      </c>
      <c r="B260">
        <v>6</v>
      </c>
      <c r="C260" t="s">
        <v>323</v>
      </c>
      <c r="D260">
        <v>1</v>
      </c>
      <c r="E260" t="s">
        <v>334</v>
      </c>
      <c r="F260">
        <v>14</v>
      </c>
      <c r="G260" t="s">
        <v>545</v>
      </c>
      <c r="H260">
        <v>1</v>
      </c>
      <c r="I260" t="s">
        <v>334</v>
      </c>
      <c r="J260" s="160">
        <v>252</v>
      </c>
      <c r="K260" s="161">
        <v>270</v>
      </c>
      <c r="L260">
        <v>274</v>
      </c>
    </row>
    <row r="261" spans="1:12" x14ac:dyDescent="0.25">
      <c r="A261">
        <v>2015</v>
      </c>
      <c r="B261">
        <v>7</v>
      </c>
      <c r="C261" t="s">
        <v>306</v>
      </c>
      <c r="D261">
        <v>3</v>
      </c>
      <c r="E261" t="s">
        <v>367</v>
      </c>
      <c r="F261">
        <v>8</v>
      </c>
      <c r="G261" t="s">
        <v>546</v>
      </c>
      <c r="H261">
        <v>2</v>
      </c>
      <c r="I261" t="s">
        <v>367</v>
      </c>
      <c r="J261" s="160">
        <v>254</v>
      </c>
      <c r="K261" s="161">
        <v>266</v>
      </c>
      <c r="L261">
        <v>267</v>
      </c>
    </row>
    <row r="262" spans="1:12" x14ac:dyDescent="0.25">
      <c r="A262">
        <v>2015</v>
      </c>
      <c r="B262">
        <v>13</v>
      </c>
      <c r="C262" t="s">
        <v>240</v>
      </c>
      <c r="D262">
        <v>1</v>
      </c>
      <c r="E262" t="s">
        <v>309</v>
      </c>
      <c r="F262">
        <v>16</v>
      </c>
      <c r="G262" t="s">
        <v>547</v>
      </c>
      <c r="H262">
        <v>3</v>
      </c>
      <c r="I262" t="s">
        <v>345</v>
      </c>
      <c r="J262" s="160">
        <v>242</v>
      </c>
      <c r="K262" s="161">
        <v>263</v>
      </c>
      <c r="L262">
        <v>262</v>
      </c>
    </row>
    <row r="263" spans="1:12" x14ac:dyDescent="0.25">
      <c r="A263">
        <v>2015</v>
      </c>
      <c r="B263">
        <v>9</v>
      </c>
      <c r="C263" t="s">
        <v>258</v>
      </c>
      <c r="D263">
        <v>2</v>
      </c>
      <c r="E263" t="s">
        <v>259</v>
      </c>
      <c r="F263">
        <v>30</v>
      </c>
      <c r="G263" t="s">
        <v>548</v>
      </c>
      <c r="H263">
        <v>3</v>
      </c>
      <c r="I263" t="s">
        <v>259</v>
      </c>
      <c r="J263" s="160">
        <v>221</v>
      </c>
      <c r="K263" s="161">
        <v>238</v>
      </c>
      <c r="L263">
        <v>247</v>
      </c>
    </row>
    <row r="264" spans="1:12" x14ac:dyDescent="0.25">
      <c r="A264">
        <v>2015</v>
      </c>
      <c r="B264">
        <v>13</v>
      </c>
      <c r="C264" t="s">
        <v>240</v>
      </c>
      <c r="D264">
        <v>1</v>
      </c>
      <c r="E264" t="s">
        <v>309</v>
      </c>
      <c r="F264">
        <v>33</v>
      </c>
      <c r="G264" t="s">
        <v>549</v>
      </c>
      <c r="H264">
        <v>5</v>
      </c>
      <c r="I264" t="s">
        <v>311</v>
      </c>
      <c r="J264" s="160">
        <v>235</v>
      </c>
      <c r="K264" s="161">
        <v>257</v>
      </c>
      <c r="L264">
        <v>255</v>
      </c>
    </row>
    <row r="265" spans="1:12" x14ac:dyDescent="0.25">
      <c r="A265">
        <v>2015</v>
      </c>
      <c r="B265">
        <v>6</v>
      </c>
      <c r="C265" t="s">
        <v>323</v>
      </c>
      <c r="D265">
        <v>1</v>
      </c>
      <c r="E265" t="s">
        <v>334</v>
      </c>
      <c r="F265">
        <v>15</v>
      </c>
      <c r="G265" t="s">
        <v>550</v>
      </c>
      <c r="H265">
        <v>1</v>
      </c>
      <c r="I265" t="s">
        <v>334</v>
      </c>
      <c r="J265" s="160">
        <v>240</v>
      </c>
      <c r="K265" s="161">
        <v>256</v>
      </c>
      <c r="L265">
        <v>266</v>
      </c>
    </row>
    <row r="266" spans="1:12" x14ac:dyDescent="0.25">
      <c r="A266">
        <v>2015</v>
      </c>
      <c r="B266">
        <v>6</v>
      </c>
      <c r="C266" t="s">
        <v>323</v>
      </c>
      <c r="D266">
        <v>1</v>
      </c>
      <c r="E266" t="s">
        <v>334</v>
      </c>
      <c r="F266">
        <v>16</v>
      </c>
      <c r="G266" t="s">
        <v>551</v>
      </c>
      <c r="H266">
        <v>1</v>
      </c>
      <c r="I266" t="s">
        <v>334</v>
      </c>
      <c r="J266" s="160">
        <v>243</v>
      </c>
      <c r="K266" s="161">
        <v>256</v>
      </c>
      <c r="L266">
        <v>261</v>
      </c>
    </row>
    <row r="267" spans="1:12" x14ac:dyDescent="0.25">
      <c r="A267">
        <v>2015</v>
      </c>
      <c r="B267">
        <v>7</v>
      </c>
      <c r="C267" t="s">
        <v>306</v>
      </c>
      <c r="D267">
        <v>4</v>
      </c>
      <c r="E267" t="s">
        <v>340</v>
      </c>
      <c r="F267">
        <v>17</v>
      </c>
      <c r="G267" t="s">
        <v>552</v>
      </c>
      <c r="H267">
        <v>3</v>
      </c>
      <c r="I267" t="s">
        <v>340</v>
      </c>
      <c r="J267" s="160">
        <v>240</v>
      </c>
      <c r="K267" s="161">
        <v>246</v>
      </c>
      <c r="L267">
        <v>263</v>
      </c>
    </row>
    <row r="268" spans="1:12" x14ac:dyDescent="0.25">
      <c r="A268">
        <v>2015</v>
      </c>
      <c r="B268">
        <v>5</v>
      </c>
      <c r="C268" t="s">
        <v>237</v>
      </c>
      <c r="D268">
        <v>3</v>
      </c>
      <c r="E268" t="s">
        <v>290</v>
      </c>
      <c r="F268">
        <v>25</v>
      </c>
      <c r="G268" t="s">
        <v>553</v>
      </c>
      <c r="H268">
        <v>3</v>
      </c>
      <c r="I268" t="s">
        <v>292</v>
      </c>
      <c r="J268" s="160">
        <v>250</v>
      </c>
      <c r="K268" s="161">
        <v>263</v>
      </c>
      <c r="L268">
        <v>263</v>
      </c>
    </row>
    <row r="269" spans="1:12" x14ac:dyDescent="0.25">
      <c r="A269">
        <v>2015</v>
      </c>
      <c r="B269">
        <v>7</v>
      </c>
      <c r="C269" t="s">
        <v>306</v>
      </c>
      <c r="D269">
        <v>3</v>
      </c>
      <c r="E269" t="s">
        <v>367</v>
      </c>
      <c r="F269">
        <v>9</v>
      </c>
      <c r="G269" t="s">
        <v>554</v>
      </c>
      <c r="H269">
        <v>2</v>
      </c>
      <c r="I269" t="s">
        <v>367</v>
      </c>
      <c r="J269" s="160">
        <v>253</v>
      </c>
      <c r="K269" s="161">
        <v>265</v>
      </c>
      <c r="L269">
        <v>271</v>
      </c>
    </row>
    <row r="270" spans="1:12" x14ac:dyDescent="0.25">
      <c r="A270">
        <v>2015</v>
      </c>
      <c r="B270">
        <v>8</v>
      </c>
      <c r="C270" t="s">
        <v>244</v>
      </c>
      <c r="D270">
        <v>4</v>
      </c>
      <c r="E270" t="s">
        <v>273</v>
      </c>
      <c r="F270">
        <v>47</v>
      </c>
      <c r="G270" t="s">
        <v>555</v>
      </c>
      <c r="H270">
        <v>4</v>
      </c>
      <c r="I270" t="s">
        <v>273</v>
      </c>
      <c r="J270" s="160">
        <v>217</v>
      </c>
      <c r="K270" s="161">
        <v>230</v>
      </c>
      <c r="L270">
        <v>230</v>
      </c>
    </row>
    <row r="271" spans="1:12" x14ac:dyDescent="0.25">
      <c r="A271">
        <v>2015</v>
      </c>
      <c r="B271">
        <v>14</v>
      </c>
      <c r="C271" t="s">
        <v>356</v>
      </c>
      <c r="D271">
        <v>2</v>
      </c>
      <c r="E271" t="s">
        <v>385</v>
      </c>
      <c r="F271">
        <v>4</v>
      </c>
      <c r="G271" t="s">
        <v>556</v>
      </c>
      <c r="H271">
        <v>1</v>
      </c>
      <c r="I271" t="s">
        <v>385</v>
      </c>
      <c r="J271" s="160">
        <v>253</v>
      </c>
      <c r="K271" s="161">
        <v>252</v>
      </c>
      <c r="L271">
        <v>256</v>
      </c>
    </row>
    <row r="272" spans="1:12" x14ac:dyDescent="0.25">
      <c r="A272">
        <v>2015</v>
      </c>
      <c r="B272">
        <v>7</v>
      </c>
      <c r="C272" t="s">
        <v>306</v>
      </c>
      <c r="D272">
        <v>1</v>
      </c>
      <c r="E272" t="s">
        <v>352</v>
      </c>
      <c r="F272">
        <v>27</v>
      </c>
      <c r="G272" t="s">
        <v>557</v>
      </c>
      <c r="H272">
        <v>4</v>
      </c>
      <c r="I272" t="s">
        <v>352</v>
      </c>
      <c r="J272" s="160">
        <v>227</v>
      </c>
      <c r="K272" s="161">
        <v>234</v>
      </c>
      <c r="L272">
        <v>239</v>
      </c>
    </row>
    <row r="273" spans="1:12" x14ac:dyDescent="0.25">
      <c r="A273">
        <v>2015</v>
      </c>
      <c r="B273">
        <v>4</v>
      </c>
      <c r="C273" t="s">
        <v>255</v>
      </c>
      <c r="D273">
        <v>3</v>
      </c>
      <c r="E273" t="s">
        <v>348</v>
      </c>
      <c r="F273">
        <v>15</v>
      </c>
      <c r="G273" t="s">
        <v>558</v>
      </c>
      <c r="H273">
        <v>3</v>
      </c>
      <c r="I273" t="s">
        <v>348</v>
      </c>
      <c r="J273" s="160">
        <v>250</v>
      </c>
      <c r="K273" s="161">
        <v>245</v>
      </c>
      <c r="L273">
        <v>257</v>
      </c>
    </row>
    <row r="274" spans="1:12" x14ac:dyDescent="0.25">
      <c r="A274">
        <v>2015</v>
      </c>
      <c r="B274">
        <v>11</v>
      </c>
      <c r="C274" t="s">
        <v>234</v>
      </c>
      <c r="D274">
        <v>4</v>
      </c>
      <c r="E274" t="s">
        <v>319</v>
      </c>
      <c r="F274">
        <v>9</v>
      </c>
      <c r="G274" t="s">
        <v>559</v>
      </c>
      <c r="H274">
        <v>1</v>
      </c>
      <c r="I274" t="s">
        <v>236</v>
      </c>
      <c r="J274" s="160">
        <v>232</v>
      </c>
      <c r="K274" s="161">
        <v>238</v>
      </c>
      <c r="L274">
        <v>252</v>
      </c>
    </row>
    <row r="275" spans="1:12" x14ac:dyDescent="0.25">
      <c r="A275">
        <v>2015</v>
      </c>
      <c r="B275">
        <v>10</v>
      </c>
      <c r="C275" t="s">
        <v>252</v>
      </c>
      <c r="D275">
        <v>3</v>
      </c>
      <c r="E275" t="s">
        <v>478</v>
      </c>
      <c r="F275">
        <v>25</v>
      </c>
      <c r="G275" t="s">
        <v>560</v>
      </c>
      <c r="H275">
        <v>3</v>
      </c>
      <c r="I275" t="s">
        <v>478</v>
      </c>
      <c r="J275" s="160">
        <v>231</v>
      </c>
      <c r="K275" s="161">
        <v>242</v>
      </c>
      <c r="L275">
        <v>252</v>
      </c>
    </row>
    <row r="276" spans="1:12" x14ac:dyDescent="0.25">
      <c r="A276">
        <v>2015</v>
      </c>
      <c r="B276">
        <v>12</v>
      </c>
      <c r="C276" t="s">
        <v>263</v>
      </c>
      <c r="D276">
        <v>1</v>
      </c>
      <c r="E276" t="s">
        <v>266</v>
      </c>
      <c r="F276">
        <v>8</v>
      </c>
      <c r="G276" t="s">
        <v>561</v>
      </c>
      <c r="H276">
        <v>1</v>
      </c>
      <c r="I276" t="s">
        <v>266</v>
      </c>
    </row>
    <row r="277" spans="1:12" x14ac:dyDescent="0.25">
      <c r="A277">
        <v>2015</v>
      </c>
      <c r="B277">
        <v>9</v>
      </c>
      <c r="C277" t="s">
        <v>258</v>
      </c>
      <c r="D277">
        <v>1</v>
      </c>
      <c r="E277" t="s">
        <v>298</v>
      </c>
      <c r="F277">
        <v>9</v>
      </c>
      <c r="G277" t="s">
        <v>562</v>
      </c>
      <c r="H277">
        <v>1</v>
      </c>
      <c r="I277" t="s">
        <v>300</v>
      </c>
      <c r="J277" s="160">
        <v>228</v>
      </c>
      <c r="K277" s="161">
        <v>225</v>
      </c>
      <c r="L277">
        <v>230</v>
      </c>
    </row>
    <row r="278" spans="1:12" x14ac:dyDescent="0.25">
      <c r="A278">
        <v>2015</v>
      </c>
      <c r="B278">
        <v>7</v>
      </c>
      <c r="C278" t="s">
        <v>306</v>
      </c>
      <c r="D278">
        <v>3</v>
      </c>
      <c r="E278" t="s">
        <v>367</v>
      </c>
      <c r="F278">
        <v>10</v>
      </c>
      <c r="G278" t="s">
        <v>563</v>
      </c>
      <c r="H278">
        <v>2</v>
      </c>
      <c r="I278" t="s">
        <v>367</v>
      </c>
      <c r="J278" s="160">
        <v>243</v>
      </c>
      <c r="K278" s="161">
        <v>249</v>
      </c>
      <c r="L278">
        <v>250</v>
      </c>
    </row>
    <row r="279" spans="1:12" x14ac:dyDescent="0.25">
      <c r="A279">
        <v>2015</v>
      </c>
      <c r="B279">
        <v>4</v>
      </c>
      <c r="C279" t="s">
        <v>255</v>
      </c>
      <c r="D279">
        <v>2</v>
      </c>
      <c r="E279" t="s">
        <v>296</v>
      </c>
      <c r="F279">
        <v>4</v>
      </c>
      <c r="G279" t="s">
        <v>564</v>
      </c>
      <c r="H279">
        <v>1</v>
      </c>
      <c r="I279" t="s">
        <v>296</v>
      </c>
      <c r="J279" s="160">
        <v>239</v>
      </c>
      <c r="K279" s="161">
        <v>248</v>
      </c>
      <c r="L279">
        <v>261</v>
      </c>
    </row>
    <row r="280" spans="1:12" x14ac:dyDescent="0.25">
      <c r="A280">
        <v>2015</v>
      </c>
      <c r="B280">
        <v>5</v>
      </c>
      <c r="C280" t="s">
        <v>237</v>
      </c>
      <c r="D280">
        <v>6</v>
      </c>
      <c r="E280" t="s">
        <v>238</v>
      </c>
      <c r="F280">
        <v>17</v>
      </c>
      <c r="G280" t="s">
        <v>238</v>
      </c>
      <c r="H280">
        <v>2</v>
      </c>
      <c r="I280" t="s">
        <v>238</v>
      </c>
      <c r="J280" s="160">
        <v>244</v>
      </c>
      <c r="K280" s="161">
        <v>257</v>
      </c>
      <c r="L280">
        <v>258</v>
      </c>
    </row>
    <row r="281" spans="1:12" x14ac:dyDescent="0.25">
      <c r="A281">
        <v>2015</v>
      </c>
      <c r="B281">
        <v>13</v>
      </c>
      <c r="C281" t="s">
        <v>240</v>
      </c>
      <c r="D281">
        <v>4</v>
      </c>
      <c r="E281" t="s">
        <v>270</v>
      </c>
      <c r="F281">
        <v>41</v>
      </c>
      <c r="G281" t="s">
        <v>565</v>
      </c>
      <c r="H281">
        <v>6</v>
      </c>
      <c r="I281" t="s">
        <v>272</v>
      </c>
      <c r="J281" s="160">
        <v>236</v>
      </c>
      <c r="K281" s="161">
        <v>258</v>
      </c>
      <c r="L281">
        <v>259</v>
      </c>
    </row>
    <row r="282" spans="1:12" x14ac:dyDescent="0.25">
      <c r="A282">
        <v>2015</v>
      </c>
      <c r="B282">
        <v>8</v>
      </c>
      <c r="C282" t="s">
        <v>244</v>
      </c>
      <c r="D282">
        <v>4</v>
      </c>
      <c r="E282" t="s">
        <v>273</v>
      </c>
      <c r="F282">
        <v>48</v>
      </c>
      <c r="G282" t="s">
        <v>566</v>
      </c>
      <c r="H282">
        <v>4</v>
      </c>
      <c r="I282" t="s">
        <v>273</v>
      </c>
      <c r="J282" s="160">
        <v>249</v>
      </c>
      <c r="K282" s="161">
        <v>268</v>
      </c>
      <c r="L282">
        <v>271</v>
      </c>
    </row>
    <row r="283" spans="1:12" x14ac:dyDescent="0.25">
      <c r="A283">
        <v>2015</v>
      </c>
      <c r="B283">
        <v>7</v>
      </c>
      <c r="C283" t="s">
        <v>306</v>
      </c>
      <c r="D283">
        <v>1</v>
      </c>
      <c r="E283" t="s">
        <v>352</v>
      </c>
      <c r="F283">
        <v>28</v>
      </c>
      <c r="G283" t="s">
        <v>567</v>
      </c>
      <c r="H283">
        <v>4</v>
      </c>
      <c r="I283" t="s">
        <v>352</v>
      </c>
      <c r="J283" s="160">
        <v>237</v>
      </c>
      <c r="K283" s="161">
        <v>248</v>
      </c>
      <c r="L283">
        <v>254</v>
      </c>
    </row>
    <row r="284" spans="1:12" x14ac:dyDescent="0.25">
      <c r="A284">
        <v>2015</v>
      </c>
      <c r="B284">
        <v>5</v>
      </c>
      <c r="C284" t="s">
        <v>237</v>
      </c>
      <c r="D284">
        <v>3</v>
      </c>
      <c r="E284" t="s">
        <v>290</v>
      </c>
      <c r="F284">
        <v>26</v>
      </c>
      <c r="G284" t="s">
        <v>568</v>
      </c>
      <c r="H284">
        <v>3</v>
      </c>
      <c r="I284" t="s">
        <v>292</v>
      </c>
      <c r="J284" s="160">
        <v>222</v>
      </c>
      <c r="K284" s="161">
        <v>223</v>
      </c>
      <c r="L284">
        <v>239</v>
      </c>
    </row>
    <row r="285" spans="1:12" x14ac:dyDescent="0.25">
      <c r="A285">
        <v>2015</v>
      </c>
      <c r="B285">
        <v>8</v>
      </c>
      <c r="C285" t="s">
        <v>244</v>
      </c>
      <c r="D285">
        <v>4</v>
      </c>
      <c r="E285" t="s">
        <v>273</v>
      </c>
      <c r="F285">
        <v>49</v>
      </c>
      <c r="G285" t="s">
        <v>569</v>
      </c>
      <c r="H285">
        <v>4</v>
      </c>
      <c r="I285" t="s">
        <v>273</v>
      </c>
      <c r="J285" s="160">
        <v>251</v>
      </c>
      <c r="K285" s="161">
        <v>260</v>
      </c>
      <c r="L285">
        <v>262</v>
      </c>
    </row>
    <row r="286" spans="1:12" x14ac:dyDescent="0.25">
      <c r="A286">
        <v>2015</v>
      </c>
      <c r="B286">
        <v>5</v>
      </c>
      <c r="C286" t="s">
        <v>237</v>
      </c>
      <c r="D286">
        <v>7</v>
      </c>
      <c r="E286" t="s">
        <v>304</v>
      </c>
      <c r="F286">
        <v>27</v>
      </c>
      <c r="G286" t="s">
        <v>570</v>
      </c>
      <c r="H286">
        <v>3</v>
      </c>
      <c r="I286" t="s">
        <v>292</v>
      </c>
      <c r="J286" s="160">
        <v>245</v>
      </c>
      <c r="K286" s="161">
        <v>263</v>
      </c>
      <c r="L286">
        <v>268</v>
      </c>
    </row>
    <row r="287" spans="1:12" x14ac:dyDescent="0.25">
      <c r="A287">
        <v>2015</v>
      </c>
      <c r="B287">
        <v>6</v>
      </c>
      <c r="C287" t="s">
        <v>323</v>
      </c>
      <c r="D287">
        <v>3</v>
      </c>
      <c r="E287" t="s">
        <v>324</v>
      </c>
      <c r="F287">
        <v>32</v>
      </c>
      <c r="G287" t="s">
        <v>571</v>
      </c>
      <c r="H287">
        <v>3</v>
      </c>
      <c r="I287" t="s">
        <v>324</v>
      </c>
      <c r="J287" s="160">
        <v>255</v>
      </c>
      <c r="K287" s="161">
        <v>261</v>
      </c>
      <c r="L287">
        <v>271</v>
      </c>
    </row>
    <row r="288" spans="1:12" x14ac:dyDescent="0.25">
      <c r="A288">
        <v>2015</v>
      </c>
      <c r="B288">
        <v>12</v>
      </c>
      <c r="C288" t="s">
        <v>263</v>
      </c>
      <c r="D288">
        <v>1</v>
      </c>
      <c r="E288" t="s">
        <v>266</v>
      </c>
      <c r="F288">
        <v>9</v>
      </c>
      <c r="G288" t="s">
        <v>572</v>
      </c>
      <c r="H288">
        <v>1</v>
      </c>
      <c r="I288" t="s">
        <v>266</v>
      </c>
      <c r="J288" s="160">
        <v>233</v>
      </c>
      <c r="K288" s="161">
        <v>262</v>
      </c>
      <c r="L288">
        <v>266</v>
      </c>
    </row>
    <row r="289" spans="1:12" x14ac:dyDescent="0.25">
      <c r="A289">
        <v>2015</v>
      </c>
      <c r="B289">
        <v>8</v>
      </c>
      <c r="C289" t="s">
        <v>244</v>
      </c>
      <c r="D289">
        <v>4</v>
      </c>
      <c r="E289" t="s">
        <v>273</v>
      </c>
      <c r="F289">
        <v>50</v>
      </c>
      <c r="G289" t="s">
        <v>573</v>
      </c>
      <c r="H289">
        <v>4</v>
      </c>
      <c r="I289" t="s">
        <v>273</v>
      </c>
      <c r="J289" s="160">
        <v>230</v>
      </c>
      <c r="K289" s="161">
        <v>237</v>
      </c>
      <c r="L289">
        <v>245</v>
      </c>
    </row>
    <row r="290" spans="1:12" x14ac:dyDescent="0.25">
      <c r="A290">
        <v>2015</v>
      </c>
      <c r="B290">
        <v>7</v>
      </c>
      <c r="C290" t="s">
        <v>306</v>
      </c>
      <c r="D290">
        <v>4</v>
      </c>
      <c r="E290" t="s">
        <v>340</v>
      </c>
      <c r="F290">
        <v>18</v>
      </c>
      <c r="G290" t="s">
        <v>574</v>
      </c>
      <c r="H290">
        <v>3</v>
      </c>
      <c r="I290" t="s">
        <v>340</v>
      </c>
      <c r="J290" s="160">
        <v>251</v>
      </c>
      <c r="K290" s="161">
        <v>268</v>
      </c>
      <c r="L290">
        <v>271</v>
      </c>
    </row>
    <row r="291" spans="1:12" x14ac:dyDescent="0.25">
      <c r="A291">
        <v>2015</v>
      </c>
      <c r="B291">
        <v>13</v>
      </c>
      <c r="C291" t="s">
        <v>240</v>
      </c>
      <c r="D291">
        <v>1</v>
      </c>
      <c r="E291" t="s">
        <v>309</v>
      </c>
      <c r="F291">
        <v>7</v>
      </c>
      <c r="G291" t="s">
        <v>575</v>
      </c>
      <c r="H291">
        <v>2</v>
      </c>
      <c r="I291" t="s">
        <v>492</v>
      </c>
      <c r="J291" s="160">
        <v>233</v>
      </c>
      <c r="K291" s="161">
        <v>249</v>
      </c>
      <c r="L291">
        <v>253</v>
      </c>
    </row>
    <row r="292" spans="1:12" x14ac:dyDescent="0.25">
      <c r="A292">
        <v>2015</v>
      </c>
      <c r="B292">
        <v>13</v>
      </c>
      <c r="C292" t="s">
        <v>240</v>
      </c>
      <c r="D292">
        <v>2</v>
      </c>
      <c r="E292" t="s">
        <v>410</v>
      </c>
      <c r="F292">
        <v>5</v>
      </c>
      <c r="G292" t="s">
        <v>576</v>
      </c>
      <c r="H292">
        <v>1</v>
      </c>
      <c r="I292" t="s">
        <v>410</v>
      </c>
      <c r="J292" s="160">
        <v>225</v>
      </c>
      <c r="K292" s="161">
        <v>238</v>
      </c>
      <c r="L292">
        <v>247</v>
      </c>
    </row>
    <row r="293" spans="1:12" x14ac:dyDescent="0.25">
      <c r="A293">
        <v>2015</v>
      </c>
      <c r="B293">
        <v>10</v>
      </c>
      <c r="C293" t="s">
        <v>252</v>
      </c>
      <c r="D293">
        <v>3</v>
      </c>
      <c r="E293" t="s">
        <v>478</v>
      </c>
      <c r="F293">
        <v>26</v>
      </c>
      <c r="G293" t="s">
        <v>577</v>
      </c>
      <c r="H293">
        <v>3</v>
      </c>
      <c r="I293" t="s">
        <v>478</v>
      </c>
      <c r="J293" s="160">
        <v>223</v>
      </c>
      <c r="K293" s="161">
        <v>233</v>
      </c>
      <c r="L293">
        <v>238</v>
      </c>
    </row>
    <row r="294" spans="1:12" x14ac:dyDescent="0.25">
      <c r="A294">
        <v>2015</v>
      </c>
      <c r="B294">
        <v>13</v>
      </c>
      <c r="C294" t="s">
        <v>240</v>
      </c>
      <c r="D294">
        <v>1</v>
      </c>
      <c r="E294" t="s">
        <v>309</v>
      </c>
      <c r="F294">
        <v>8</v>
      </c>
      <c r="G294" t="s">
        <v>578</v>
      </c>
      <c r="H294">
        <v>2</v>
      </c>
      <c r="I294" t="s">
        <v>492</v>
      </c>
      <c r="J294" s="160">
        <v>246</v>
      </c>
      <c r="K294" s="161">
        <v>270</v>
      </c>
      <c r="L294">
        <v>271</v>
      </c>
    </row>
    <row r="295" spans="1:12" x14ac:dyDescent="0.25">
      <c r="A295">
        <v>2015</v>
      </c>
      <c r="B295">
        <v>8</v>
      </c>
      <c r="C295" t="s">
        <v>244</v>
      </c>
      <c r="D295">
        <v>4</v>
      </c>
      <c r="E295" t="s">
        <v>273</v>
      </c>
      <c r="F295">
        <v>51</v>
      </c>
      <c r="G295" t="s">
        <v>579</v>
      </c>
      <c r="H295">
        <v>4</v>
      </c>
      <c r="I295" t="s">
        <v>273</v>
      </c>
      <c r="J295" s="160">
        <v>283</v>
      </c>
      <c r="K295" s="161">
        <v>301</v>
      </c>
      <c r="L295">
        <v>300</v>
      </c>
    </row>
    <row r="296" spans="1:12" x14ac:dyDescent="0.25">
      <c r="A296">
        <v>2015</v>
      </c>
      <c r="B296">
        <v>10</v>
      </c>
      <c r="C296" t="s">
        <v>252</v>
      </c>
      <c r="D296">
        <v>3</v>
      </c>
      <c r="E296" t="s">
        <v>478</v>
      </c>
      <c r="F296">
        <v>27</v>
      </c>
      <c r="G296" t="s">
        <v>580</v>
      </c>
      <c r="H296">
        <v>3</v>
      </c>
      <c r="I296" t="s">
        <v>478</v>
      </c>
      <c r="J296" s="160">
        <v>241</v>
      </c>
      <c r="K296" s="161">
        <v>241</v>
      </c>
      <c r="L296">
        <v>253</v>
      </c>
    </row>
    <row r="297" spans="1:12" x14ac:dyDescent="0.25">
      <c r="A297">
        <v>2015</v>
      </c>
      <c r="B297">
        <v>13</v>
      </c>
      <c r="C297" t="s">
        <v>240</v>
      </c>
      <c r="D297">
        <v>5</v>
      </c>
      <c r="E297" t="s">
        <v>241</v>
      </c>
      <c r="F297">
        <v>51</v>
      </c>
      <c r="G297" t="s">
        <v>581</v>
      </c>
      <c r="H297">
        <v>7</v>
      </c>
      <c r="I297" t="s">
        <v>243</v>
      </c>
      <c r="J297" s="160">
        <v>251</v>
      </c>
      <c r="K297" s="161">
        <v>258</v>
      </c>
      <c r="L297">
        <v>259</v>
      </c>
    </row>
    <row r="298" spans="1:12" x14ac:dyDescent="0.25">
      <c r="A298">
        <v>2015</v>
      </c>
      <c r="B298">
        <v>2</v>
      </c>
      <c r="C298" t="s">
        <v>261</v>
      </c>
      <c r="D298">
        <v>2</v>
      </c>
      <c r="E298" t="s">
        <v>280</v>
      </c>
      <c r="F298">
        <v>9</v>
      </c>
      <c r="G298" t="s">
        <v>582</v>
      </c>
      <c r="H298">
        <v>2</v>
      </c>
      <c r="I298" t="s">
        <v>280</v>
      </c>
      <c r="J298" s="160">
        <v>237</v>
      </c>
      <c r="K298" s="161">
        <v>257</v>
      </c>
      <c r="L298">
        <v>246</v>
      </c>
    </row>
    <row r="299" spans="1:12" x14ac:dyDescent="0.25">
      <c r="A299">
        <v>2015</v>
      </c>
      <c r="B299">
        <v>8</v>
      </c>
      <c r="C299" t="s">
        <v>244</v>
      </c>
      <c r="D299">
        <v>1</v>
      </c>
      <c r="E299" t="s">
        <v>317</v>
      </c>
      <c r="F299">
        <v>30</v>
      </c>
      <c r="G299" t="s">
        <v>583</v>
      </c>
      <c r="H299">
        <v>3</v>
      </c>
      <c r="I299" t="s">
        <v>317</v>
      </c>
      <c r="J299" s="160">
        <v>243</v>
      </c>
      <c r="K299" s="161">
        <v>270</v>
      </c>
      <c r="L299">
        <v>270</v>
      </c>
    </row>
    <row r="300" spans="1:12" x14ac:dyDescent="0.25">
      <c r="A300">
        <v>2015</v>
      </c>
      <c r="B300">
        <v>7</v>
      </c>
      <c r="C300" t="s">
        <v>306</v>
      </c>
      <c r="D300">
        <v>1</v>
      </c>
      <c r="E300" t="s">
        <v>352</v>
      </c>
      <c r="F300">
        <v>29</v>
      </c>
      <c r="G300" t="s">
        <v>584</v>
      </c>
      <c r="H300">
        <v>4</v>
      </c>
      <c r="I300" t="s">
        <v>352</v>
      </c>
      <c r="J300" s="160">
        <v>244</v>
      </c>
      <c r="K300" s="161">
        <v>252</v>
      </c>
      <c r="L300">
        <v>261</v>
      </c>
    </row>
    <row r="301" spans="1:12" x14ac:dyDescent="0.25">
      <c r="A301">
        <v>2015</v>
      </c>
      <c r="B301">
        <v>13</v>
      </c>
      <c r="C301" t="s">
        <v>240</v>
      </c>
      <c r="D301">
        <v>1</v>
      </c>
      <c r="E301" t="s">
        <v>309</v>
      </c>
      <c r="F301">
        <v>42</v>
      </c>
      <c r="G301" t="s">
        <v>585</v>
      </c>
      <c r="H301">
        <v>6</v>
      </c>
      <c r="I301" t="s">
        <v>272</v>
      </c>
      <c r="J301" s="160">
        <v>236</v>
      </c>
      <c r="K301" s="161">
        <v>256</v>
      </c>
      <c r="L301">
        <v>258</v>
      </c>
    </row>
    <row r="302" spans="1:12" x14ac:dyDescent="0.25">
      <c r="A302">
        <v>2015</v>
      </c>
      <c r="B302">
        <v>8</v>
      </c>
      <c r="C302" t="s">
        <v>244</v>
      </c>
      <c r="D302">
        <v>3</v>
      </c>
      <c r="E302" t="s">
        <v>244</v>
      </c>
      <c r="F302">
        <v>18</v>
      </c>
      <c r="G302" t="s">
        <v>586</v>
      </c>
      <c r="H302">
        <v>2</v>
      </c>
      <c r="I302" t="s">
        <v>244</v>
      </c>
      <c r="J302" s="160">
        <v>213</v>
      </c>
      <c r="K302" s="161">
        <v>257</v>
      </c>
      <c r="L302">
        <v>247</v>
      </c>
    </row>
    <row r="303" spans="1:12" x14ac:dyDescent="0.25">
      <c r="A303">
        <v>2015</v>
      </c>
      <c r="B303">
        <v>6</v>
      </c>
      <c r="C303" t="s">
        <v>323</v>
      </c>
      <c r="D303">
        <v>1</v>
      </c>
      <c r="E303" t="s">
        <v>334</v>
      </c>
      <c r="F303">
        <v>17</v>
      </c>
      <c r="G303" t="s">
        <v>587</v>
      </c>
      <c r="H303">
        <v>1</v>
      </c>
      <c r="I303" t="s">
        <v>334</v>
      </c>
      <c r="J303" s="160">
        <v>249</v>
      </c>
      <c r="K303" s="161">
        <v>265</v>
      </c>
      <c r="L303">
        <v>271</v>
      </c>
    </row>
    <row r="304" spans="1:12" x14ac:dyDescent="0.25">
      <c r="A304">
        <v>2015</v>
      </c>
      <c r="B304">
        <v>8</v>
      </c>
      <c r="C304" t="s">
        <v>244</v>
      </c>
      <c r="D304">
        <v>3</v>
      </c>
      <c r="E304" t="s">
        <v>244</v>
      </c>
      <c r="F304">
        <v>19</v>
      </c>
      <c r="G304" t="s">
        <v>588</v>
      </c>
      <c r="H304">
        <v>2</v>
      </c>
      <c r="I304" t="s">
        <v>244</v>
      </c>
      <c r="J304" s="160">
        <v>222</v>
      </c>
      <c r="K304" s="161">
        <v>235</v>
      </c>
      <c r="L304">
        <v>240</v>
      </c>
    </row>
    <row r="305" spans="1:12" x14ac:dyDescent="0.25">
      <c r="A305">
        <v>2015</v>
      </c>
      <c r="B305">
        <v>6</v>
      </c>
      <c r="C305" t="s">
        <v>323</v>
      </c>
      <c r="D305">
        <v>3</v>
      </c>
      <c r="E305" t="s">
        <v>324</v>
      </c>
      <c r="F305">
        <v>33</v>
      </c>
      <c r="G305" t="s">
        <v>589</v>
      </c>
      <c r="H305">
        <v>3</v>
      </c>
      <c r="I305" t="s">
        <v>324</v>
      </c>
      <c r="J305" s="160">
        <v>256</v>
      </c>
      <c r="K305" s="161">
        <v>269</v>
      </c>
      <c r="L305">
        <v>270</v>
      </c>
    </row>
    <row r="306" spans="1:12" x14ac:dyDescent="0.25">
      <c r="A306">
        <v>2015</v>
      </c>
      <c r="B306">
        <v>8</v>
      </c>
      <c r="C306" t="s">
        <v>244</v>
      </c>
      <c r="D306">
        <v>1</v>
      </c>
      <c r="E306" t="s">
        <v>317</v>
      </c>
      <c r="F306">
        <v>31</v>
      </c>
      <c r="G306" t="s">
        <v>590</v>
      </c>
      <c r="H306">
        <v>3</v>
      </c>
      <c r="I306" t="s">
        <v>317</v>
      </c>
      <c r="J306" s="160">
        <v>240</v>
      </c>
      <c r="K306" s="161">
        <v>260</v>
      </c>
      <c r="L306">
        <v>262</v>
      </c>
    </row>
    <row r="307" spans="1:12" x14ac:dyDescent="0.25">
      <c r="A307">
        <v>2015</v>
      </c>
      <c r="B307">
        <v>5</v>
      </c>
      <c r="C307" t="s">
        <v>237</v>
      </c>
      <c r="D307">
        <v>7</v>
      </c>
      <c r="E307" t="s">
        <v>304</v>
      </c>
      <c r="F307">
        <v>28</v>
      </c>
      <c r="G307" t="s">
        <v>591</v>
      </c>
      <c r="H307">
        <v>3</v>
      </c>
      <c r="I307" t="s">
        <v>292</v>
      </c>
      <c r="J307" s="160">
        <v>234</v>
      </c>
      <c r="K307" s="161">
        <v>241</v>
      </c>
      <c r="L307">
        <v>249</v>
      </c>
    </row>
    <row r="308" spans="1:12" x14ac:dyDescent="0.25">
      <c r="A308">
        <v>2015</v>
      </c>
      <c r="B308">
        <v>13</v>
      </c>
      <c r="C308" t="s">
        <v>240</v>
      </c>
      <c r="D308">
        <v>1</v>
      </c>
      <c r="E308" t="s">
        <v>309</v>
      </c>
      <c r="F308">
        <v>9</v>
      </c>
      <c r="G308" t="s">
        <v>309</v>
      </c>
      <c r="H308">
        <v>2</v>
      </c>
      <c r="I308" t="s">
        <v>492</v>
      </c>
      <c r="J308" s="160">
        <v>255</v>
      </c>
      <c r="K308" s="161">
        <v>282</v>
      </c>
      <c r="L308">
        <v>283</v>
      </c>
    </row>
    <row r="309" spans="1:12" x14ac:dyDescent="0.25">
      <c r="A309">
        <v>2015</v>
      </c>
      <c r="B309">
        <v>5</v>
      </c>
      <c r="C309" t="s">
        <v>237</v>
      </c>
      <c r="D309">
        <v>6</v>
      </c>
      <c r="E309" t="s">
        <v>238</v>
      </c>
      <c r="F309">
        <v>18</v>
      </c>
      <c r="G309" t="s">
        <v>592</v>
      </c>
      <c r="H309">
        <v>2</v>
      </c>
      <c r="I309" t="s">
        <v>238</v>
      </c>
      <c r="J309" s="160">
        <v>245</v>
      </c>
      <c r="K309" s="161">
        <v>256</v>
      </c>
      <c r="L309">
        <v>258</v>
      </c>
    </row>
    <row r="310" spans="1:12" x14ac:dyDescent="0.25">
      <c r="A310">
        <v>2015</v>
      </c>
      <c r="B310">
        <v>2</v>
      </c>
      <c r="C310" t="s">
        <v>261</v>
      </c>
      <c r="D310">
        <v>1</v>
      </c>
      <c r="E310" t="s">
        <v>261</v>
      </c>
      <c r="F310">
        <v>4</v>
      </c>
      <c r="G310" t="s">
        <v>593</v>
      </c>
      <c r="H310">
        <v>1</v>
      </c>
      <c r="I310" t="s">
        <v>261</v>
      </c>
      <c r="J310" s="160">
        <v>247</v>
      </c>
      <c r="K310" s="161">
        <v>245</v>
      </c>
      <c r="L310">
        <v>256</v>
      </c>
    </row>
    <row r="311" spans="1:12" x14ac:dyDescent="0.25">
      <c r="A311">
        <v>2015</v>
      </c>
      <c r="B311">
        <v>13</v>
      </c>
      <c r="C311" t="s">
        <v>240</v>
      </c>
      <c r="D311">
        <v>6</v>
      </c>
      <c r="E311" t="s">
        <v>243</v>
      </c>
      <c r="F311">
        <v>52</v>
      </c>
      <c r="G311" t="s">
        <v>243</v>
      </c>
      <c r="H311">
        <v>7</v>
      </c>
      <c r="I311" t="s">
        <v>243</v>
      </c>
      <c r="J311" s="160">
        <v>248</v>
      </c>
      <c r="K311" s="161">
        <v>268</v>
      </c>
      <c r="L311">
        <v>272</v>
      </c>
    </row>
    <row r="312" spans="1:12" x14ac:dyDescent="0.25">
      <c r="A312">
        <v>2015</v>
      </c>
      <c r="B312">
        <v>7</v>
      </c>
      <c r="C312" t="s">
        <v>306</v>
      </c>
      <c r="D312">
        <v>1</v>
      </c>
      <c r="E312" t="s">
        <v>352</v>
      </c>
      <c r="F312">
        <v>30</v>
      </c>
      <c r="G312" t="s">
        <v>352</v>
      </c>
      <c r="H312">
        <v>4</v>
      </c>
      <c r="I312" t="s">
        <v>352</v>
      </c>
      <c r="J312" s="160">
        <v>250</v>
      </c>
      <c r="K312" s="161">
        <v>272</v>
      </c>
      <c r="L312">
        <v>272</v>
      </c>
    </row>
    <row r="313" spans="1:12" x14ac:dyDescent="0.25">
      <c r="A313">
        <v>2015</v>
      </c>
      <c r="B313">
        <v>8</v>
      </c>
      <c r="C313" t="s">
        <v>244</v>
      </c>
      <c r="D313">
        <v>1</v>
      </c>
      <c r="E313" t="s">
        <v>317</v>
      </c>
      <c r="F313">
        <v>32</v>
      </c>
      <c r="G313" t="s">
        <v>594</v>
      </c>
      <c r="H313">
        <v>3</v>
      </c>
      <c r="I313" t="s">
        <v>317</v>
      </c>
      <c r="J313" s="160">
        <v>240</v>
      </c>
      <c r="K313" s="161">
        <v>262</v>
      </c>
      <c r="L313">
        <v>265</v>
      </c>
    </row>
    <row r="314" spans="1:12" x14ac:dyDescent="0.25">
      <c r="A314">
        <v>2015</v>
      </c>
      <c r="B314">
        <v>2</v>
      </c>
      <c r="C314" t="s">
        <v>261</v>
      </c>
      <c r="D314">
        <v>1</v>
      </c>
      <c r="E314" t="s">
        <v>261</v>
      </c>
      <c r="F314">
        <v>5</v>
      </c>
      <c r="G314" t="s">
        <v>595</v>
      </c>
      <c r="H314">
        <v>1</v>
      </c>
      <c r="I314" t="s">
        <v>261</v>
      </c>
      <c r="J314" s="160">
        <v>215</v>
      </c>
      <c r="K314" s="161">
        <v>242</v>
      </c>
      <c r="L314">
        <v>234</v>
      </c>
    </row>
    <row r="315" spans="1:12" x14ac:dyDescent="0.25">
      <c r="A315">
        <v>2015</v>
      </c>
      <c r="B315">
        <v>9</v>
      </c>
      <c r="C315" t="s">
        <v>258</v>
      </c>
      <c r="D315">
        <v>1</v>
      </c>
      <c r="E315" t="s">
        <v>298</v>
      </c>
      <c r="F315">
        <v>10</v>
      </c>
      <c r="G315" t="s">
        <v>596</v>
      </c>
      <c r="H315">
        <v>1</v>
      </c>
      <c r="I315" t="s">
        <v>300</v>
      </c>
      <c r="J315" s="160">
        <v>247</v>
      </c>
      <c r="K315" s="161">
        <v>269</v>
      </c>
      <c r="L315">
        <v>272</v>
      </c>
    </row>
    <row r="316" spans="1:12" x14ac:dyDescent="0.25">
      <c r="A316">
        <v>2015</v>
      </c>
      <c r="B316">
        <v>7</v>
      </c>
      <c r="C316" t="s">
        <v>306</v>
      </c>
      <c r="D316">
        <v>3</v>
      </c>
      <c r="E316" t="s">
        <v>367</v>
      </c>
      <c r="F316">
        <v>11</v>
      </c>
      <c r="G316" t="s">
        <v>597</v>
      </c>
      <c r="H316">
        <v>2</v>
      </c>
      <c r="I316" t="s">
        <v>367</v>
      </c>
      <c r="J316" s="160">
        <v>261</v>
      </c>
      <c r="K316" s="161">
        <v>273</v>
      </c>
      <c r="L316">
        <v>277</v>
      </c>
    </row>
    <row r="317" spans="1:12" x14ac:dyDescent="0.25">
      <c r="A317">
        <v>2015</v>
      </c>
      <c r="B317">
        <v>9</v>
      </c>
      <c r="C317" t="s">
        <v>258</v>
      </c>
      <c r="D317">
        <v>1</v>
      </c>
      <c r="E317" t="s">
        <v>298</v>
      </c>
      <c r="F317">
        <v>19</v>
      </c>
      <c r="G317" t="s">
        <v>598</v>
      </c>
      <c r="H317">
        <v>2</v>
      </c>
      <c r="I317" t="s">
        <v>365</v>
      </c>
      <c r="J317" s="160">
        <v>226</v>
      </c>
      <c r="K317" s="161">
        <v>226</v>
      </c>
      <c r="L317">
        <v>237</v>
      </c>
    </row>
    <row r="318" spans="1:12" x14ac:dyDescent="0.25">
      <c r="A318">
        <v>2015</v>
      </c>
      <c r="B318">
        <v>3</v>
      </c>
      <c r="C318" t="s">
        <v>246</v>
      </c>
      <c r="D318">
        <v>1</v>
      </c>
      <c r="E318" t="s">
        <v>284</v>
      </c>
      <c r="F318">
        <v>5</v>
      </c>
      <c r="G318" t="s">
        <v>599</v>
      </c>
      <c r="H318">
        <v>1</v>
      </c>
      <c r="I318" t="s">
        <v>286</v>
      </c>
      <c r="J318" s="160">
        <v>205</v>
      </c>
      <c r="K318" s="161">
        <v>210</v>
      </c>
      <c r="L318">
        <v>218</v>
      </c>
    </row>
    <row r="319" spans="1:12" x14ac:dyDescent="0.25">
      <c r="A319">
        <v>2015</v>
      </c>
      <c r="B319">
        <v>13</v>
      </c>
      <c r="C319" t="s">
        <v>240</v>
      </c>
      <c r="D319">
        <v>3</v>
      </c>
      <c r="E319" t="s">
        <v>343</v>
      </c>
      <c r="F319">
        <v>17</v>
      </c>
      <c r="G319" t="s">
        <v>600</v>
      </c>
      <c r="H319">
        <v>3</v>
      </c>
      <c r="I319" t="s">
        <v>345</v>
      </c>
      <c r="J319" s="160">
        <v>230</v>
      </c>
      <c r="K319" s="161">
        <v>238</v>
      </c>
      <c r="L319">
        <v>247</v>
      </c>
    </row>
    <row r="320" spans="1:12" x14ac:dyDescent="0.25">
      <c r="A320">
        <v>2015</v>
      </c>
      <c r="B320">
        <v>12</v>
      </c>
      <c r="C320" t="s">
        <v>263</v>
      </c>
      <c r="D320">
        <v>3</v>
      </c>
      <c r="E320" t="s">
        <v>511</v>
      </c>
      <c r="F320">
        <v>10</v>
      </c>
      <c r="G320" t="s">
        <v>601</v>
      </c>
      <c r="H320">
        <v>1</v>
      </c>
      <c r="I320" t="s">
        <v>266</v>
      </c>
      <c r="J320" s="160">
        <v>247</v>
      </c>
      <c r="K320" s="161">
        <v>250</v>
      </c>
      <c r="L320">
        <v>274</v>
      </c>
    </row>
    <row r="321" spans="1:12" x14ac:dyDescent="0.25">
      <c r="A321">
        <v>2015</v>
      </c>
      <c r="B321">
        <v>8</v>
      </c>
      <c r="C321" t="s">
        <v>244</v>
      </c>
      <c r="D321">
        <v>2</v>
      </c>
      <c r="E321" t="s">
        <v>267</v>
      </c>
      <c r="F321">
        <v>7</v>
      </c>
      <c r="G321" t="s">
        <v>602</v>
      </c>
      <c r="H321">
        <v>1</v>
      </c>
      <c r="I321" t="s">
        <v>267</v>
      </c>
      <c r="J321" s="160">
        <v>243</v>
      </c>
      <c r="K321" s="161">
        <v>249</v>
      </c>
      <c r="L321">
        <v>249</v>
      </c>
    </row>
    <row r="322" spans="1:12" x14ac:dyDescent="0.25">
      <c r="A322">
        <v>2015</v>
      </c>
      <c r="B322">
        <v>2</v>
      </c>
      <c r="C322" t="s">
        <v>261</v>
      </c>
      <c r="D322">
        <v>3</v>
      </c>
      <c r="E322" t="s">
        <v>454</v>
      </c>
      <c r="F322">
        <v>6</v>
      </c>
      <c r="G322" t="s">
        <v>454</v>
      </c>
      <c r="H322">
        <v>1</v>
      </c>
      <c r="I322" t="s">
        <v>261</v>
      </c>
      <c r="J322" s="160">
        <v>223</v>
      </c>
      <c r="K322" s="161">
        <v>236</v>
      </c>
      <c r="L322">
        <v>241</v>
      </c>
    </row>
    <row r="323" spans="1:12" x14ac:dyDescent="0.25">
      <c r="A323">
        <v>2015</v>
      </c>
      <c r="B323">
        <v>9</v>
      </c>
      <c r="C323" t="s">
        <v>258</v>
      </c>
      <c r="D323">
        <v>1</v>
      </c>
      <c r="E323" t="s">
        <v>298</v>
      </c>
      <c r="F323">
        <v>20</v>
      </c>
      <c r="G323" t="s">
        <v>603</v>
      </c>
      <c r="H323">
        <v>2</v>
      </c>
      <c r="I323" t="s">
        <v>365</v>
      </c>
      <c r="J323" s="160">
        <v>238</v>
      </c>
      <c r="K323" s="161">
        <v>243</v>
      </c>
      <c r="L323">
        <v>261</v>
      </c>
    </row>
    <row r="324" spans="1:12" x14ac:dyDescent="0.25">
      <c r="A324">
        <v>2015</v>
      </c>
      <c r="B324">
        <v>8</v>
      </c>
      <c r="C324" t="s">
        <v>244</v>
      </c>
      <c r="D324">
        <v>1</v>
      </c>
      <c r="E324" t="s">
        <v>317</v>
      </c>
      <c r="F324">
        <v>33</v>
      </c>
      <c r="G324" t="s">
        <v>604</v>
      </c>
      <c r="H324">
        <v>3</v>
      </c>
      <c r="I324" t="s">
        <v>317</v>
      </c>
      <c r="J324" s="160">
        <v>249</v>
      </c>
      <c r="K324" s="161">
        <v>260</v>
      </c>
      <c r="L324">
        <v>270</v>
      </c>
    </row>
    <row r="325" spans="1:12" x14ac:dyDescent="0.25">
      <c r="A325">
        <v>2015</v>
      </c>
      <c r="B325">
        <v>12</v>
      </c>
      <c r="C325" t="s">
        <v>263</v>
      </c>
      <c r="D325">
        <v>4</v>
      </c>
      <c r="E325" t="s">
        <v>467</v>
      </c>
      <c r="F325">
        <v>11</v>
      </c>
      <c r="G325" t="s">
        <v>605</v>
      </c>
      <c r="H325">
        <v>1</v>
      </c>
      <c r="I325" t="s">
        <v>266</v>
      </c>
      <c r="J325" s="160">
        <v>232</v>
      </c>
      <c r="K325" s="161">
        <v>239</v>
      </c>
      <c r="L325">
        <v>263</v>
      </c>
    </row>
    <row r="326" spans="1:12" x14ac:dyDescent="0.25">
      <c r="A326">
        <v>2015</v>
      </c>
      <c r="B326">
        <v>11</v>
      </c>
      <c r="C326" t="s">
        <v>234</v>
      </c>
      <c r="D326">
        <v>3</v>
      </c>
      <c r="E326" t="s">
        <v>332</v>
      </c>
      <c r="F326">
        <v>10</v>
      </c>
      <c r="G326" t="s">
        <v>606</v>
      </c>
      <c r="H326">
        <v>1</v>
      </c>
      <c r="I326" t="s">
        <v>236</v>
      </c>
      <c r="J326" s="160">
        <v>274</v>
      </c>
      <c r="K326" s="161">
        <v>281</v>
      </c>
      <c r="L326">
        <v>291</v>
      </c>
    </row>
    <row r="327" spans="1:12" x14ac:dyDescent="0.25">
      <c r="A327">
        <v>2015</v>
      </c>
      <c r="B327">
        <v>9</v>
      </c>
      <c r="C327" t="s">
        <v>258</v>
      </c>
      <c r="D327">
        <v>2</v>
      </c>
      <c r="E327" t="s">
        <v>259</v>
      </c>
      <c r="F327">
        <v>31</v>
      </c>
      <c r="G327" t="s">
        <v>607</v>
      </c>
      <c r="H327">
        <v>3</v>
      </c>
      <c r="I327" t="s">
        <v>259</v>
      </c>
      <c r="J327" s="160">
        <v>247</v>
      </c>
      <c r="K327" s="161">
        <v>251</v>
      </c>
      <c r="L327">
        <v>263</v>
      </c>
    </row>
    <row r="328" spans="1:12" x14ac:dyDescent="0.25">
      <c r="A328">
        <v>2015</v>
      </c>
      <c r="B328">
        <v>8</v>
      </c>
      <c r="C328" t="s">
        <v>244</v>
      </c>
      <c r="D328">
        <v>4</v>
      </c>
      <c r="E328" t="s">
        <v>273</v>
      </c>
      <c r="F328">
        <v>52</v>
      </c>
      <c r="G328" t="s">
        <v>608</v>
      </c>
      <c r="H328">
        <v>4</v>
      </c>
      <c r="I328" t="s">
        <v>273</v>
      </c>
      <c r="J328" s="160">
        <v>236</v>
      </c>
      <c r="K328" s="161">
        <v>240</v>
      </c>
      <c r="L328">
        <v>254</v>
      </c>
    </row>
    <row r="329" spans="1:12" x14ac:dyDescent="0.25">
      <c r="A329">
        <v>2015</v>
      </c>
      <c r="B329">
        <v>8</v>
      </c>
      <c r="C329" t="s">
        <v>244</v>
      </c>
      <c r="D329">
        <v>3</v>
      </c>
      <c r="E329" t="s">
        <v>244</v>
      </c>
      <c r="F329">
        <v>20</v>
      </c>
      <c r="G329" t="s">
        <v>609</v>
      </c>
      <c r="H329">
        <v>2</v>
      </c>
      <c r="I329" t="s">
        <v>244</v>
      </c>
      <c r="J329" s="160">
        <v>240</v>
      </c>
      <c r="K329" s="161">
        <v>240</v>
      </c>
      <c r="L329">
        <v>254</v>
      </c>
    </row>
    <row r="330" spans="1:12" x14ac:dyDescent="0.25">
      <c r="A330">
        <v>2015</v>
      </c>
      <c r="B330">
        <v>14</v>
      </c>
      <c r="C330" t="s">
        <v>356</v>
      </c>
      <c r="D330">
        <v>1</v>
      </c>
      <c r="E330" t="s">
        <v>357</v>
      </c>
      <c r="F330">
        <v>12</v>
      </c>
      <c r="G330" t="s">
        <v>357</v>
      </c>
      <c r="H330">
        <v>2</v>
      </c>
      <c r="I330" t="s">
        <v>357</v>
      </c>
      <c r="J330" s="160">
        <v>253</v>
      </c>
      <c r="K330" s="161">
        <v>270</v>
      </c>
      <c r="L330">
        <v>275</v>
      </c>
    </row>
    <row r="331" spans="1:12" x14ac:dyDescent="0.25">
      <c r="A331">
        <v>2015</v>
      </c>
      <c r="B331">
        <v>3</v>
      </c>
      <c r="C331" t="s">
        <v>246</v>
      </c>
      <c r="D331">
        <v>3</v>
      </c>
      <c r="E331" t="s">
        <v>247</v>
      </c>
      <c r="F331">
        <v>9</v>
      </c>
      <c r="G331" t="s">
        <v>610</v>
      </c>
      <c r="H331">
        <v>2</v>
      </c>
      <c r="I331" t="s">
        <v>247</v>
      </c>
      <c r="J331" s="160">
        <v>245</v>
      </c>
      <c r="K331" s="161">
        <v>254</v>
      </c>
      <c r="L331">
        <v>256</v>
      </c>
    </row>
    <row r="332" spans="1:12" x14ac:dyDescent="0.25">
      <c r="A332">
        <v>2015</v>
      </c>
      <c r="B332">
        <v>5</v>
      </c>
      <c r="C332" t="s">
        <v>237</v>
      </c>
      <c r="D332">
        <v>1</v>
      </c>
      <c r="E332" t="s">
        <v>237</v>
      </c>
      <c r="F332">
        <v>36</v>
      </c>
      <c r="G332" t="s">
        <v>237</v>
      </c>
      <c r="H332">
        <v>4</v>
      </c>
      <c r="I332" t="s">
        <v>237</v>
      </c>
      <c r="J332" s="160">
        <v>234</v>
      </c>
      <c r="K332" s="161">
        <v>258</v>
      </c>
      <c r="L332">
        <v>258</v>
      </c>
    </row>
    <row r="333" spans="1:12" x14ac:dyDescent="0.25">
      <c r="A333">
        <v>2015</v>
      </c>
      <c r="B333">
        <v>7</v>
      </c>
      <c r="C333" t="s">
        <v>306</v>
      </c>
      <c r="D333">
        <v>3</v>
      </c>
      <c r="E333" t="s">
        <v>367</v>
      </c>
      <c r="F333">
        <v>12</v>
      </c>
      <c r="G333" t="s">
        <v>611</v>
      </c>
      <c r="H333">
        <v>2</v>
      </c>
      <c r="I333" t="s">
        <v>367</v>
      </c>
      <c r="J333" s="160">
        <v>227</v>
      </c>
      <c r="K333" s="161">
        <v>247</v>
      </c>
      <c r="L333">
        <v>243</v>
      </c>
    </row>
    <row r="334" spans="1:12" x14ac:dyDescent="0.25">
      <c r="A334">
        <v>2015</v>
      </c>
      <c r="B334">
        <v>9</v>
      </c>
      <c r="C334" t="s">
        <v>258</v>
      </c>
      <c r="D334">
        <v>2</v>
      </c>
      <c r="E334" t="s">
        <v>259</v>
      </c>
      <c r="F334">
        <v>32</v>
      </c>
      <c r="G334" t="s">
        <v>612</v>
      </c>
      <c r="H334">
        <v>3</v>
      </c>
      <c r="I334" t="s">
        <v>259</v>
      </c>
      <c r="J334" s="160">
        <v>230</v>
      </c>
      <c r="K334" s="161">
        <v>245</v>
      </c>
      <c r="L334">
        <v>251</v>
      </c>
    </row>
    <row r="335" spans="1:12" x14ac:dyDescent="0.25">
      <c r="A335">
        <v>2015</v>
      </c>
      <c r="B335">
        <v>4</v>
      </c>
      <c r="C335" t="s">
        <v>255</v>
      </c>
      <c r="D335">
        <v>1</v>
      </c>
      <c r="E335" t="s">
        <v>256</v>
      </c>
      <c r="F335">
        <v>10</v>
      </c>
      <c r="G335" t="s">
        <v>613</v>
      </c>
      <c r="H335">
        <v>2</v>
      </c>
      <c r="I335" t="s">
        <v>256</v>
      </c>
      <c r="J335" s="160">
        <v>230</v>
      </c>
      <c r="K335" s="161">
        <v>240</v>
      </c>
      <c r="L335">
        <v>251</v>
      </c>
    </row>
    <row r="336" spans="1:12" x14ac:dyDescent="0.25">
      <c r="A336">
        <v>2015</v>
      </c>
      <c r="B336">
        <v>9</v>
      </c>
      <c r="C336" t="s">
        <v>258</v>
      </c>
      <c r="D336">
        <v>1</v>
      </c>
      <c r="E336" t="s">
        <v>298</v>
      </c>
      <c r="F336">
        <v>11</v>
      </c>
      <c r="G336" t="s">
        <v>614</v>
      </c>
      <c r="H336">
        <v>1</v>
      </c>
      <c r="I336" t="s">
        <v>300</v>
      </c>
      <c r="J336" s="160">
        <v>242</v>
      </c>
      <c r="K336" s="161">
        <v>251</v>
      </c>
      <c r="L336">
        <v>262</v>
      </c>
    </row>
    <row r="337" spans="1:12" x14ac:dyDescent="0.25">
      <c r="A337">
        <v>2015</v>
      </c>
      <c r="B337">
        <v>7</v>
      </c>
      <c r="C337" t="s">
        <v>306</v>
      </c>
      <c r="D337">
        <v>4</v>
      </c>
      <c r="E337" t="s">
        <v>340</v>
      </c>
      <c r="F337">
        <v>19</v>
      </c>
      <c r="G337" t="s">
        <v>615</v>
      </c>
      <c r="H337">
        <v>3</v>
      </c>
      <c r="I337" t="s">
        <v>340</v>
      </c>
      <c r="J337" s="160">
        <v>230</v>
      </c>
      <c r="K337" s="161">
        <v>235</v>
      </c>
      <c r="L337">
        <v>243</v>
      </c>
    </row>
    <row r="338" spans="1:12" x14ac:dyDescent="0.25">
      <c r="A338">
        <v>2015</v>
      </c>
      <c r="B338">
        <v>5</v>
      </c>
      <c r="C338" t="s">
        <v>237</v>
      </c>
      <c r="D338">
        <v>8</v>
      </c>
      <c r="E338" t="s">
        <v>430</v>
      </c>
      <c r="F338">
        <v>37</v>
      </c>
      <c r="G338" t="s">
        <v>616</v>
      </c>
      <c r="H338">
        <v>4</v>
      </c>
      <c r="I338" t="s">
        <v>237</v>
      </c>
      <c r="J338" s="160">
        <v>242</v>
      </c>
      <c r="K338" s="161">
        <v>270</v>
      </c>
      <c r="L338">
        <v>270</v>
      </c>
    </row>
    <row r="339" spans="1:12" x14ac:dyDescent="0.25">
      <c r="A339">
        <v>2015</v>
      </c>
      <c r="B339">
        <v>9</v>
      </c>
      <c r="C339" t="s">
        <v>258</v>
      </c>
      <c r="D339">
        <v>1</v>
      </c>
      <c r="E339" t="s">
        <v>298</v>
      </c>
      <c r="F339">
        <v>21</v>
      </c>
      <c r="G339" t="s">
        <v>617</v>
      </c>
      <c r="H339">
        <v>2</v>
      </c>
      <c r="I339" t="s">
        <v>365</v>
      </c>
      <c r="J339" s="160">
        <v>252</v>
      </c>
      <c r="K339" s="161">
        <v>263</v>
      </c>
      <c r="L339">
        <v>271</v>
      </c>
    </row>
    <row r="340" spans="1:12" x14ac:dyDescent="0.25">
      <c r="A340">
        <v>2015</v>
      </c>
      <c r="B340">
        <v>13</v>
      </c>
      <c r="C340" t="s">
        <v>240</v>
      </c>
      <c r="D340">
        <v>1</v>
      </c>
      <c r="E340" t="s">
        <v>309</v>
      </c>
      <c r="F340">
        <v>24</v>
      </c>
      <c r="G340" t="s">
        <v>618</v>
      </c>
      <c r="H340">
        <v>4</v>
      </c>
      <c r="I340" t="s">
        <v>416</v>
      </c>
      <c r="J340" s="160">
        <v>269</v>
      </c>
      <c r="K340" s="161">
        <v>312</v>
      </c>
      <c r="L340">
        <v>308</v>
      </c>
    </row>
    <row r="341" spans="1:12" x14ac:dyDescent="0.25">
      <c r="A341">
        <v>2015</v>
      </c>
      <c r="B341">
        <v>5</v>
      </c>
      <c r="C341" t="s">
        <v>237</v>
      </c>
      <c r="D341">
        <v>1</v>
      </c>
      <c r="E341" t="s">
        <v>237</v>
      </c>
      <c r="F341">
        <v>38</v>
      </c>
      <c r="G341" t="s">
        <v>619</v>
      </c>
      <c r="H341">
        <v>4</v>
      </c>
      <c r="I341" t="s">
        <v>237</v>
      </c>
      <c r="J341" s="160">
        <v>246</v>
      </c>
      <c r="K341" s="161">
        <v>270</v>
      </c>
      <c r="L341">
        <v>271</v>
      </c>
    </row>
    <row r="342" spans="1:12" x14ac:dyDescent="0.25">
      <c r="A342">
        <v>2015</v>
      </c>
      <c r="B342">
        <v>7</v>
      </c>
      <c r="C342" t="s">
        <v>306</v>
      </c>
      <c r="D342">
        <v>4</v>
      </c>
      <c r="E342" t="s">
        <v>340</v>
      </c>
      <c r="F342">
        <v>20</v>
      </c>
      <c r="G342" t="s">
        <v>620</v>
      </c>
      <c r="H342">
        <v>3</v>
      </c>
      <c r="I342" t="s">
        <v>340</v>
      </c>
      <c r="J342" s="160">
        <v>237</v>
      </c>
      <c r="K342" s="161">
        <v>248</v>
      </c>
      <c r="L342">
        <v>249</v>
      </c>
    </row>
    <row r="343" spans="1:12" x14ac:dyDescent="0.25">
      <c r="A343">
        <v>2015</v>
      </c>
      <c r="B343">
        <v>8</v>
      </c>
      <c r="C343" t="s">
        <v>244</v>
      </c>
      <c r="D343">
        <v>3</v>
      </c>
      <c r="E343" t="s">
        <v>244</v>
      </c>
      <c r="F343">
        <v>21</v>
      </c>
      <c r="G343" t="s">
        <v>621</v>
      </c>
      <c r="H343">
        <v>2</v>
      </c>
      <c r="I343" t="s">
        <v>244</v>
      </c>
      <c r="J343" s="160">
        <v>241</v>
      </c>
      <c r="K343" s="161">
        <v>256</v>
      </c>
      <c r="L343">
        <v>262</v>
      </c>
    </row>
    <row r="344" spans="1:12" x14ac:dyDescent="0.25">
      <c r="A344">
        <v>2015</v>
      </c>
      <c r="B344">
        <v>8</v>
      </c>
      <c r="C344" t="s">
        <v>244</v>
      </c>
      <c r="D344">
        <v>4</v>
      </c>
      <c r="E344" t="s">
        <v>273</v>
      </c>
      <c r="F344">
        <v>53</v>
      </c>
      <c r="G344" t="s">
        <v>622</v>
      </c>
      <c r="H344">
        <v>4</v>
      </c>
      <c r="I344" t="s">
        <v>273</v>
      </c>
      <c r="J344" s="160">
        <v>257</v>
      </c>
      <c r="K344" s="161">
        <v>271</v>
      </c>
      <c r="L344">
        <v>273</v>
      </c>
    </row>
    <row r="345" spans="1:12" x14ac:dyDescent="0.25">
      <c r="A345">
        <v>2015</v>
      </c>
      <c r="B345">
        <v>5</v>
      </c>
      <c r="C345" t="s">
        <v>237</v>
      </c>
      <c r="D345">
        <v>4</v>
      </c>
      <c r="E345" t="s">
        <v>275</v>
      </c>
      <c r="F345">
        <v>12</v>
      </c>
      <c r="G345" t="s">
        <v>623</v>
      </c>
      <c r="H345">
        <v>1</v>
      </c>
      <c r="I345" t="s">
        <v>277</v>
      </c>
      <c r="J345" s="160">
        <v>245</v>
      </c>
      <c r="K345" s="161">
        <v>267</v>
      </c>
      <c r="L345">
        <v>271</v>
      </c>
    </row>
    <row r="346" spans="1:12" x14ac:dyDescent="0.25">
      <c r="A346">
        <v>2015</v>
      </c>
      <c r="B346">
        <v>8</v>
      </c>
      <c r="C346" t="s">
        <v>244</v>
      </c>
      <c r="D346">
        <v>4</v>
      </c>
      <c r="E346" t="s">
        <v>273</v>
      </c>
      <c r="F346">
        <v>54</v>
      </c>
      <c r="G346" t="s">
        <v>624</v>
      </c>
      <c r="H346">
        <v>4</v>
      </c>
      <c r="I346" t="s">
        <v>273</v>
      </c>
      <c r="J346" s="160">
        <v>237</v>
      </c>
      <c r="K346" s="161">
        <v>249</v>
      </c>
      <c r="L346">
        <v>250</v>
      </c>
    </row>
    <row r="347" spans="1:12" x14ac:dyDescent="0.25">
      <c r="A347">
        <v>2015</v>
      </c>
      <c r="B347">
        <v>13</v>
      </c>
      <c r="C347" t="s">
        <v>240</v>
      </c>
      <c r="D347">
        <v>1</v>
      </c>
      <c r="E347" t="s">
        <v>309</v>
      </c>
      <c r="F347">
        <v>25</v>
      </c>
      <c r="G347" t="s">
        <v>625</v>
      </c>
      <c r="H347">
        <v>4</v>
      </c>
      <c r="I347" t="s">
        <v>416</v>
      </c>
      <c r="J347" s="160">
        <v>259</v>
      </c>
      <c r="K347" s="161">
        <v>290</v>
      </c>
      <c r="L347">
        <v>291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7"/>
  <dimension ref="A2:J16"/>
  <sheetViews>
    <sheetView zoomScale="60" zoomScaleNormal="60" workbookViewId="0">
      <selection activeCell="G26" sqref="G26"/>
    </sheetView>
  </sheetViews>
  <sheetFormatPr baseColWidth="10" defaultRowHeight="15" x14ac:dyDescent="0.25"/>
  <cols>
    <col min="1" max="1" width="12.7109375" customWidth="1"/>
    <col min="2" max="2" width="12.140625" customWidth="1"/>
  </cols>
  <sheetData>
    <row r="2" spans="1:10" x14ac:dyDescent="0.25">
      <c r="A2" t="s">
        <v>635</v>
      </c>
    </row>
    <row r="4" spans="1:10" x14ac:dyDescent="0.25">
      <c r="A4" t="s">
        <v>636</v>
      </c>
      <c r="B4" t="s">
        <v>637</v>
      </c>
    </row>
    <row r="6" spans="1:10" ht="15.75" thickBot="1" x14ac:dyDescent="0.3"/>
    <row r="7" spans="1:10" ht="15.75" thickBot="1" x14ac:dyDescent="0.3">
      <c r="A7" t="s">
        <v>638</v>
      </c>
      <c r="B7" s="164" t="s">
        <v>639</v>
      </c>
      <c r="C7" s="163">
        <f>COUNT('BASE 2'!K2:K347)</f>
        <v>344</v>
      </c>
      <c r="E7" s="167" t="s">
        <v>645</v>
      </c>
      <c r="F7" s="169" t="s">
        <v>646</v>
      </c>
      <c r="G7" s="170" t="s">
        <v>647</v>
      </c>
      <c r="I7" s="171" t="s">
        <v>648</v>
      </c>
      <c r="J7" s="171" t="s">
        <v>649</v>
      </c>
    </row>
    <row r="8" spans="1:10" x14ac:dyDescent="0.25">
      <c r="B8" s="165" t="s">
        <v>640</v>
      </c>
      <c r="C8" s="163">
        <f>ROUND(1+3.3*LOG10(C7),0)</f>
        <v>9</v>
      </c>
      <c r="E8" s="168">
        <v>194</v>
      </c>
      <c r="F8" s="168">
        <f>E8+$C$12</f>
        <v>208</v>
      </c>
      <c r="G8" s="172">
        <v>2</v>
      </c>
      <c r="H8" s="162"/>
      <c r="I8" s="173" t="str">
        <f>CONCATENATE(E8,"-",F8)</f>
        <v>194-208</v>
      </c>
      <c r="J8" s="172">
        <v>2</v>
      </c>
    </row>
    <row r="9" spans="1:10" x14ac:dyDescent="0.25">
      <c r="B9" s="165" t="s">
        <v>641</v>
      </c>
      <c r="C9" s="163">
        <f>MAX('BASE 2'!K2:K347)</f>
        <v>312</v>
      </c>
      <c r="E9" s="1">
        <f>E8+$C$12</f>
        <v>208</v>
      </c>
      <c r="F9" s="168">
        <f t="shared" ref="F9:F16" si="0">E9+$C$12</f>
        <v>222</v>
      </c>
      <c r="G9" s="174">
        <v>4</v>
      </c>
      <c r="H9" s="162"/>
      <c r="I9" s="173" t="str">
        <f t="shared" ref="I9:I16" si="1">CONCATENATE(E9,"-",F9)</f>
        <v>208-222</v>
      </c>
      <c r="J9" s="174">
        <v>4</v>
      </c>
    </row>
    <row r="10" spans="1:10" x14ac:dyDescent="0.25">
      <c r="B10" s="165" t="s">
        <v>642</v>
      </c>
      <c r="C10" s="163">
        <f>MIN('BASE 2'!K2:K347)</f>
        <v>194</v>
      </c>
      <c r="E10" s="1">
        <f t="shared" ref="E10:E16" si="2">E9+$C$12</f>
        <v>222</v>
      </c>
      <c r="F10" s="168">
        <f t="shared" si="0"/>
        <v>236</v>
      </c>
      <c r="G10" s="174">
        <v>45</v>
      </c>
      <c r="H10" s="162"/>
      <c r="I10" s="173" t="str">
        <f t="shared" si="1"/>
        <v>222-236</v>
      </c>
      <c r="J10" s="174">
        <v>45</v>
      </c>
    </row>
    <row r="11" spans="1:10" x14ac:dyDescent="0.25">
      <c r="B11" s="165" t="s">
        <v>643</v>
      </c>
      <c r="C11" s="163">
        <f>C9-C10</f>
        <v>118</v>
      </c>
      <c r="E11" s="1">
        <f t="shared" si="2"/>
        <v>236</v>
      </c>
      <c r="F11" s="168">
        <f t="shared" si="0"/>
        <v>250</v>
      </c>
      <c r="G11" s="174">
        <v>107</v>
      </c>
      <c r="H11" s="162"/>
      <c r="I11" s="173" t="str">
        <f t="shared" si="1"/>
        <v>236-250</v>
      </c>
      <c r="J11" s="174">
        <v>107</v>
      </c>
    </row>
    <row r="12" spans="1:10" ht="15.75" thickBot="1" x14ac:dyDescent="0.3">
      <c r="B12" s="166" t="s">
        <v>644</v>
      </c>
      <c r="C12" s="163">
        <f>ROUNDUP(C11/C8,0)</f>
        <v>14</v>
      </c>
      <c r="E12" s="1">
        <f t="shared" si="2"/>
        <v>250</v>
      </c>
      <c r="F12" s="168">
        <f t="shared" si="0"/>
        <v>264</v>
      </c>
      <c r="G12" s="174">
        <v>123</v>
      </c>
      <c r="H12" s="162"/>
      <c r="I12" s="173" t="str">
        <f t="shared" si="1"/>
        <v>250-264</v>
      </c>
      <c r="J12" s="174">
        <v>123</v>
      </c>
    </row>
    <row r="13" spans="1:10" x14ac:dyDescent="0.25">
      <c r="E13" s="1">
        <f t="shared" si="2"/>
        <v>264</v>
      </c>
      <c r="F13" s="168">
        <f t="shared" si="0"/>
        <v>278</v>
      </c>
      <c r="G13" s="174">
        <v>52</v>
      </c>
      <c r="H13" s="162"/>
      <c r="I13" s="173" t="str">
        <f t="shared" si="1"/>
        <v>264-278</v>
      </c>
      <c r="J13" s="174">
        <v>52</v>
      </c>
    </row>
    <row r="14" spans="1:10" x14ac:dyDescent="0.25">
      <c r="E14" s="1">
        <f t="shared" si="2"/>
        <v>278</v>
      </c>
      <c r="F14" s="168">
        <f t="shared" si="0"/>
        <v>292</v>
      </c>
      <c r="G14" s="174">
        <v>6</v>
      </c>
      <c r="H14" s="162"/>
      <c r="I14" s="173" t="str">
        <f t="shared" si="1"/>
        <v>278-292</v>
      </c>
      <c r="J14" s="174">
        <v>6</v>
      </c>
    </row>
    <row r="15" spans="1:10" x14ac:dyDescent="0.25">
      <c r="E15" s="1">
        <f t="shared" si="2"/>
        <v>292</v>
      </c>
      <c r="F15" s="168">
        <f t="shared" si="0"/>
        <v>306</v>
      </c>
      <c r="G15" s="174">
        <v>3</v>
      </c>
      <c r="H15" s="162"/>
      <c r="I15" s="173" t="str">
        <f t="shared" si="1"/>
        <v>292-306</v>
      </c>
      <c r="J15" s="174">
        <v>3</v>
      </c>
    </row>
    <row r="16" spans="1:10" x14ac:dyDescent="0.25">
      <c r="E16" s="1">
        <f t="shared" si="2"/>
        <v>306</v>
      </c>
      <c r="F16" s="168">
        <f t="shared" si="0"/>
        <v>320</v>
      </c>
      <c r="G16" s="174">
        <v>2</v>
      </c>
      <c r="H16" s="162"/>
      <c r="I16" s="173" t="str">
        <f t="shared" si="1"/>
        <v>306-320</v>
      </c>
      <c r="J16" s="174">
        <v>2</v>
      </c>
    </row>
  </sheetData>
  <sortState xmlns:xlrd2="http://schemas.microsoft.com/office/spreadsheetml/2017/richdata2" ref="I8:I16">
    <sortCondition ref="I8"/>
  </sortState>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FB459640B0867F4A80F45052C31197CE" ma:contentTypeVersion="0" ma:contentTypeDescription="Crear nuevo documento." ma:contentTypeScope="" ma:versionID="63df99b9cde003c7a0d8379f430065aa">
  <xsd:schema xmlns:xsd="http://www.w3.org/2001/XMLSchema" xmlns:p="http://schemas.microsoft.com/office/2006/metadata/properties" targetNamespace="http://schemas.microsoft.com/office/2006/metadata/properties" ma:root="true" ma:fieldsID="d45290b7f7c720e3db0a128a19431186">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5A547FD1-D65D-45E6-A118-2AF8FE23C25C}">
  <ds:schemaRefs>
    <ds:schemaRef ds:uri="http://schemas.microsoft.com/sharepoint/v3/contenttype/forms"/>
  </ds:schemaRefs>
</ds:datastoreItem>
</file>

<file path=customXml/itemProps2.xml><?xml version="1.0" encoding="utf-8"?>
<ds:datastoreItem xmlns:ds="http://schemas.openxmlformats.org/officeDocument/2006/customXml" ds:itemID="{7313EF1F-4B98-4FE9-AA30-C0BD2551AD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0F522E0-4F21-46D9-B0C7-6BA7A7590025}">
  <ds:schemaRefs>
    <ds:schemaRef ds:uri="http://purl.org/dc/elements/1.1/"/>
    <ds:schemaRef ds:uri="http://www.w3.org/XML/1998/namespace"/>
    <ds:schemaRef ds:uri="http://schemas.microsoft.com/office/2006/documentManagement/types"/>
    <ds:schemaRef ds:uri="http://purl.org/dc/dcmitype/"/>
    <ds:schemaRef ds:uri="http://schemas.openxmlformats.org/package/2006/metadata/core-properties"/>
    <ds:schemaRef ds:uri="http://purl.org/dc/term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vt:i4>
      </vt:variant>
    </vt:vector>
  </HeadingPairs>
  <TitlesOfParts>
    <vt:vector size="7" baseType="lpstr">
      <vt:lpstr>Actividad 1</vt:lpstr>
      <vt:lpstr>Actividad 2</vt:lpstr>
      <vt:lpstr>Actividad 3</vt:lpstr>
      <vt:lpstr>BASE 1</vt:lpstr>
      <vt:lpstr>BASE 2</vt:lpstr>
      <vt:lpstr>Desarrollo</vt:lpstr>
      <vt:lpstr>'Actividad 1'!Área_de_impresión</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Estadística en Excel</dc:title>
  <dc:subject>Guía laboratorio 3_Gráficos</dc:subject>
  <dc:creator>Programa de Matemática</dc:creator>
  <cp:lastModifiedBy>gabriel soto ibañez</cp:lastModifiedBy>
  <cp:lastPrinted>2017-03-06T01:11:36Z</cp:lastPrinted>
  <dcterms:created xsi:type="dcterms:W3CDTF">2010-08-31T03:08:35Z</dcterms:created>
  <dcterms:modified xsi:type="dcterms:W3CDTF">2022-08-30T16:33:07Z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0x010100FB459640B0867F4A80F45052C31197CE</vt:lpwstr>
  </property>
</Properties>
</file>