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AA_quickAccess\Computer Architecture project\"/>
    </mc:Choice>
  </mc:AlternateContent>
  <xr:revisionPtr revIDLastSave="0" documentId="13_ncr:1_{4721A88A-5279-4D05-845A-149A2BCF6004}" xr6:coauthVersionLast="47" xr6:coauthVersionMax="47" xr10:uidLastSave="{00000000-0000-0000-0000-000000000000}"/>
  <bookViews>
    <workbookView xWindow="-120" yWindow="-120" windowWidth="29040" windowHeight="15720" xr2:uid="{287B38EB-E80F-413D-AC9E-D7B37027B8A5}"/>
  </bookViews>
  <sheets>
    <sheet name="Compiler" sheetId="1" r:id="rId1"/>
    <sheet name="DataSheet I guess" sheetId="3" r:id="rId2"/>
  </sheets>
  <definedNames>
    <definedName name="ExternalData_1" localSheetId="0" hidden="1">Compiler!$E$64:$H$70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I7" i="1"/>
  <c r="F5" i="1"/>
  <c r="K5" i="1" s="1"/>
  <c r="F6" i="1"/>
  <c r="F7" i="1"/>
  <c r="K7" i="1" s="1"/>
  <c r="F8" i="1"/>
  <c r="K8" i="1" s="1"/>
  <c r="F9" i="1"/>
  <c r="F10" i="1"/>
  <c r="F11" i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E5" i="1"/>
  <c r="J5" i="1" s="1"/>
  <c r="E6" i="1"/>
  <c r="J6" i="1" s="1"/>
  <c r="E7" i="1"/>
  <c r="E8" i="1"/>
  <c r="J8" i="1" s="1"/>
  <c r="E9" i="1"/>
  <c r="E10" i="1"/>
  <c r="E11" i="1"/>
  <c r="E12" i="1"/>
  <c r="E13" i="1"/>
  <c r="J13" i="1" s="1"/>
  <c r="E14" i="1"/>
  <c r="J14" i="1" s="1"/>
  <c r="E15" i="1"/>
  <c r="E16" i="1"/>
  <c r="J16" i="1" s="1"/>
  <c r="E17" i="1"/>
  <c r="J17" i="1" s="1"/>
  <c r="E18" i="1"/>
  <c r="J18" i="1" s="1"/>
  <c r="E19" i="1"/>
  <c r="J19" i="1" s="1"/>
  <c r="D5" i="1"/>
  <c r="I5" i="1" s="1"/>
  <c r="D6" i="1"/>
  <c r="I6" i="1" s="1"/>
  <c r="D7" i="1"/>
  <c r="D8" i="1"/>
  <c r="D9" i="1"/>
  <c r="I9" i="1" s="1"/>
  <c r="D10" i="1"/>
  <c r="I10" i="1" s="1"/>
  <c r="D11" i="1"/>
  <c r="I11" i="1" s="1"/>
  <c r="D12" i="1"/>
  <c r="D13" i="1"/>
  <c r="I13" i="1" s="1"/>
  <c r="D14" i="1"/>
  <c r="I14" i="1" s="1"/>
  <c r="D15" i="1"/>
  <c r="I15" i="1" s="1"/>
  <c r="D16" i="1"/>
  <c r="D17" i="1"/>
  <c r="I17" i="1" s="1"/>
  <c r="D18" i="1"/>
  <c r="I18" i="1" s="1"/>
  <c r="D19" i="1"/>
  <c r="C5" i="1"/>
  <c r="H5" i="1" s="1"/>
  <c r="C6" i="1"/>
  <c r="H6" i="1" s="1"/>
  <c r="C7" i="1"/>
  <c r="H7" i="1" s="1"/>
  <c r="C8" i="1"/>
  <c r="H8" i="1" s="1"/>
  <c r="C9" i="1"/>
  <c r="C10" i="1"/>
  <c r="H10" i="1" s="1"/>
  <c r="C11" i="1"/>
  <c r="H11" i="1" s="1"/>
  <c r="C12" i="1"/>
  <c r="H12" i="1" s="1"/>
  <c r="C13" i="1"/>
  <c r="H13" i="1" s="1"/>
  <c r="C14" i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H9" i="1"/>
  <c r="K10" i="1"/>
  <c r="K11" i="1"/>
  <c r="J12" i="1"/>
  <c r="I12" i="1"/>
  <c r="K9" i="1"/>
  <c r="K6" i="1"/>
  <c r="F4" i="1"/>
  <c r="K4" i="1" s="1"/>
  <c r="J15" i="1"/>
  <c r="J11" i="1"/>
  <c r="J10" i="1"/>
  <c r="J9" i="1"/>
  <c r="E4" i="1"/>
  <c r="J4" i="1" s="1"/>
  <c r="I19" i="1"/>
  <c r="I16" i="1"/>
  <c r="I8" i="1"/>
  <c r="D4" i="1"/>
  <c r="I4" i="1" s="1"/>
  <c r="C4" i="1"/>
  <c r="H4" i="1" s="1"/>
  <c r="AU20" i="3"/>
  <c r="AT20" i="3"/>
  <c r="AS20" i="3"/>
  <c r="AR20" i="3"/>
  <c r="AU19" i="3"/>
  <c r="AT19" i="3"/>
  <c r="AS19" i="3"/>
  <c r="AR19" i="3"/>
  <c r="AU18" i="3"/>
  <c r="AT18" i="3"/>
  <c r="AS18" i="3"/>
  <c r="AR18" i="3"/>
  <c r="AU17" i="3"/>
  <c r="AT17" i="3"/>
  <c r="AS17" i="3"/>
  <c r="AR17" i="3"/>
  <c r="AU16" i="3"/>
  <c r="AT16" i="3"/>
  <c r="AS16" i="3"/>
  <c r="AR16" i="3"/>
  <c r="AU15" i="3"/>
  <c r="AT15" i="3"/>
  <c r="AS15" i="3"/>
  <c r="AR15" i="3"/>
  <c r="AU14" i="3"/>
  <c r="AT14" i="3"/>
  <c r="AS14" i="3"/>
  <c r="AR14" i="3"/>
  <c r="AU13" i="3"/>
  <c r="AT13" i="3"/>
  <c r="AS13" i="3"/>
  <c r="AR13" i="3"/>
  <c r="AU12" i="3"/>
  <c r="AT12" i="3"/>
  <c r="AS12" i="3"/>
  <c r="AR12" i="3"/>
  <c r="AU11" i="3"/>
  <c r="AT11" i="3"/>
  <c r="AS11" i="3"/>
  <c r="AR11" i="3"/>
  <c r="AW11" i="3" s="1"/>
  <c r="AU10" i="3"/>
  <c r="AT10" i="3"/>
  <c r="AS10" i="3"/>
  <c r="AR10" i="3"/>
  <c r="AU9" i="3"/>
  <c r="AT9" i="3"/>
  <c r="AS9" i="3"/>
  <c r="AR9" i="3"/>
  <c r="AU8" i="3"/>
  <c r="AT8" i="3"/>
  <c r="AS8" i="3"/>
  <c r="AR8" i="3"/>
  <c r="AU7" i="3"/>
  <c r="AT7" i="3"/>
  <c r="AS7" i="3"/>
  <c r="AR7" i="3"/>
  <c r="AW7" i="3" s="1"/>
  <c r="AU6" i="3"/>
  <c r="AT6" i="3"/>
  <c r="AS6" i="3"/>
  <c r="AR6" i="3"/>
  <c r="AU5" i="3"/>
  <c r="AT5" i="3"/>
  <c r="AS5" i="3"/>
  <c r="AR5" i="3"/>
  <c r="M4" i="1" l="1"/>
  <c r="M19" i="1"/>
  <c r="M18" i="1"/>
  <c r="M5" i="1"/>
  <c r="M6" i="1"/>
  <c r="M13" i="1"/>
  <c r="M15" i="1"/>
  <c r="M14" i="1"/>
  <c r="M17" i="1"/>
  <c r="M16" i="1"/>
  <c r="M8" i="1"/>
  <c r="M11" i="1"/>
  <c r="M7" i="1"/>
  <c r="M10" i="1"/>
  <c r="M9" i="1"/>
  <c r="M12" i="1"/>
  <c r="AW9" i="3"/>
  <c r="AW8" i="3"/>
  <c r="AW12" i="3"/>
  <c r="AW20" i="3"/>
  <c r="AW19" i="3"/>
  <c r="AW16" i="3"/>
  <c r="AW5" i="3"/>
  <c r="AW13" i="3"/>
  <c r="AW17" i="3"/>
  <c r="AW10" i="3"/>
  <c r="AW14" i="3"/>
  <c r="AW6" i="3"/>
  <c r="AW18" i="3"/>
  <c r="AW15" i="3"/>
  <c r="M22" i="1" l="1"/>
  <c r="AW2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CA79B5-CAEC-4386-909A-C5911D5D1C88}" keepAlive="1" name="Query - Code" description="Connection to the 'Code' query in the workbook." type="5" refreshedVersion="8" background="1" saveData="1">
    <dbPr connection="Provider=Microsoft.Mashup.OleDb.1;Data Source=$Workbook$;Location=Code;Extended Properties=&quot;&quot;" command="SELECT * FROM [Code]"/>
  </connection>
</connections>
</file>

<file path=xl/sharedStrings.xml><?xml version="1.0" encoding="utf-8"?>
<sst xmlns="http://schemas.openxmlformats.org/spreadsheetml/2006/main" count="827" uniqueCount="129">
  <si>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</si>
  <si>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</si>
  <si>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</si>
  <si>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</si>
  <si>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</si>
  <si>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</si>
  <si>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</si>
  <si>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</si>
  <si>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</si>
  <si>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</si>
  <si>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</si>
  <si>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1111</t>
  </si>
  <si>
    <t>OpCode</t>
  </si>
  <si>
    <t>Op1</t>
  </si>
  <si>
    <t>Op2</t>
  </si>
  <si>
    <t>ADD</t>
  </si>
  <si>
    <t>bwAND</t>
  </si>
  <si>
    <t>bwOR</t>
  </si>
  <si>
    <t>bwXOR</t>
  </si>
  <si>
    <t>0</t>
  </si>
  <si>
    <t>00</t>
  </si>
  <si>
    <t>01</t>
  </si>
  <si>
    <t>10</t>
  </si>
  <si>
    <t>11</t>
  </si>
  <si>
    <t>Arith</t>
  </si>
  <si>
    <t>xxxx</t>
  </si>
  <si>
    <t>Res</t>
  </si>
  <si>
    <t>Offset</t>
  </si>
  <si>
    <t>11:8</t>
  </si>
  <si>
    <t>7:4</t>
  </si>
  <si>
    <t>3:0</t>
  </si>
  <si>
    <t>WriteSel</t>
  </si>
  <si>
    <t>ALU</t>
  </si>
  <si>
    <t>InstBus</t>
  </si>
  <si>
    <t>Op2 Sel</t>
  </si>
  <si>
    <t>Load</t>
  </si>
  <si>
    <t>1</t>
  </si>
  <si>
    <t>x</t>
  </si>
  <si>
    <t>Manip</t>
  </si>
  <si>
    <t>Data i/p</t>
  </si>
  <si>
    <t>Control</t>
  </si>
  <si>
    <t>Address</t>
  </si>
  <si>
    <t>Flags:</t>
  </si>
  <si>
    <t>wClockSel</t>
  </si>
  <si>
    <t>Mask</t>
  </si>
  <si>
    <t>Op1 Sel</t>
  </si>
  <si>
    <t>ALUopCode</t>
  </si>
  <si>
    <t>pcLoad</t>
  </si>
  <si>
    <t>MASK1</t>
  </si>
  <si>
    <t>MASK11</t>
  </si>
  <si>
    <t>MASK0</t>
  </si>
  <si>
    <t>m=0</t>
  </si>
  <si>
    <t>m=1</t>
  </si>
  <si>
    <t>pReg</t>
  </si>
  <si>
    <t>MEM</t>
  </si>
  <si>
    <t>Func</t>
  </si>
  <si>
    <t>ALU-&gt;MEM</t>
  </si>
  <si>
    <t>InstBus-&gt;MEM</t>
  </si>
  <si>
    <t>PC-&gt;pReg</t>
  </si>
  <si>
    <t>ALU-&gt;pReg</t>
  </si>
  <si>
    <t>wClock</t>
  </si>
  <si>
    <t>Count</t>
  </si>
  <si>
    <t>15:12</t>
  </si>
  <si>
    <t>ENDofFILE</t>
  </si>
  <si>
    <t>InstBus DATA</t>
  </si>
  <si>
    <t>2</t>
  </si>
  <si>
    <t>3</t>
  </si>
  <si>
    <t>4</t>
  </si>
  <si>
    <t>5</t>
  </si>
  <si>
    <t>6</t>
  </si>
  <si>
    <t>7</t>
  </si>
  <si>
    <t>8</t>
  </si>
  <si>
    <t>9</t>
  </si>
  <si>
    <t>REG0</t>
  </si>
  <si>
    <t>REG1</t>
  </si>
  <si>
    <t>REG2</t>
  </si>
  <si>
    <t>REG3</t>
  </si>
  <si>
    <t>REG4</t>
  </si>
  <si>
    <t>REG5</t>
  </si>
  <si>
    <t>REG6</t>
  </si>
  <si>
    <t>REG7</t>
  </si>
  <si>
    <t>REG8</t>
  </si>
  <si>
    <t>REG9</t>
  </si>
  <si>
    <t>1011</t>
  </si>
  <si>
    <t>1100</t>
  </si>
  <si>
    <t>1101</t>
  </si>
  <si>
    <t>1110</t>
  </si>
  <si>
    <t>INS</t>
  </si>
  <si>
    <t>OR</t>
  </si>
  <si>
    <t>AND</t>
  </si>
  <si>
    <t>XOR</t>
  </si>
  <si>
    <t>INC</t>
  </si>
  <si>
    <t>DEC</t>
  </si>
  <si>
    <t>CPY</t>
  </si>
  <si>
    <t>STR</t>
  </si>
  <si>
    <t>JST</t>
  </si>
  <si>
    <t>J2A</t>
  </si>
  <si>
    <t>REGA</t>
  </si>
  <si>
    <t>REGB</t>
  </si>
  <si>
    <t>REGC</t>
  </si>
  <si>
    <t>REGD</t>
  </si>
  <si>
    <t>REGE</t>
  </si>
  <si>
    <t>REGF</t>
  </si>
  <si>
    <t>Code</t>
  </si>
  <si>
    <t>X</t>
  </si>
  <si>
    <t>Converted</t>
  </si>
  <si>
    <t>1111111111111111</t>
  </si>
  <si>
    <t>NULL</t>
  </si>
  <si>
    <t>Addr</t>
  </si>
  <si>
    <t>OP1</t>
  </si>
  <si>
    <t>OP2</t>
  </si>
  <si>
    <t>Destinatiom</t>
  </si>
  <si>
    <t>Destination</t>
  </si>
  <si>
    <t>All functions</t>
  </si>
  <si>
    <t>ARG3</t>
  </si>
  <si>
    <t>ARG2</t>
  </si>
  <si>
    <t>ARG1</t>
  </si>
  <si>
    <t>Result Destination</t>
  </si>
  <si>
    <t>Output</t>
  </si>
  <si>
    <t>OUT</t>
  </si>
  <si>
    <t>Column1</t>
  </si>
  <si>
    <t>Column2</t>
  </si>
  <si>
    <t>Column3</t>
  </si>
  <si>
    <t>Column4</t>
  </si>
  <si>
    <t>&lt;-START BIT</t>
  </si>
  <si>
    <t>00000000000000000000000000000000000000000000000000000000000000000000000000000000000000000000000000000000000000000000000000000000000000000000000000000000000000000000000000000000100100000001000010110000000100001000000000000000011000000001001001100000000000011111111111111111</t>
  </si>
  <si>
    <t>&lt;-Final Machine code; Remember to take it from the formula field</t>
  </si>
  <si>
    <t>Copy this to the</t>
  </si>
  <si>
    <t>bottom cell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</si>
</sst>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0"/>
      <name val="Aptos Narrow"/>
      <family val="2"/>
      <scheme val="minor"/>
    </font>
    <font>
      <u/>
      <sz val="8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92D05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8"/>
      <color theme="6" tint="0.59999389629810485"/>
      <name val="Aptos Narrow"/>
      <family val="2"/>
      <scheme val="minor"/>
    </font>
    <font>
      <u/>
      <sz val="8"/>
      <color theme="6" tint="0.59999389629810485"/>
      <name val="Aptos Narrow"/>
      <family val="2"/>
      <scheme val="minor"/>
    </font>
    <font>
      <sz val="10"/>
      <color theme="6" tint="0.59999389629810485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</borders>
  <cellStyleXfs count="1">
    <xf numFmtId="0" fontId="0" fillId="0" borderId="0"/>
  </cellStyleXfs>
  <cellXfs count="106">
    <xf numFmtId="0" fontId="0" fillId="0" borderId="0" xfId="0"/>
    <xf numFmtId="49" fontId="2" fillId="2" borderId="0" xfId="0" applyNumberFormat="1" applyFont="1" applyFill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49" fontId="9" fillId="3" borderId="0" xfId="0" applyNumberFormat="1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top" wrapText="1"/>
    </xf>
    <xf numFmtId="49" fontId="2" fillId="2" borderId="0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vertical="center" wrapText="1"/>
    </xf>
    <xf numFmtId="49" fontId="6" fillId="2" borderId="0" xfId="0" applyNumberFormat="1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top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top" wrapText="1"/>
    </xf>
    <xf numFmtId="0" fontId="5" fillId="2" borderId="19" xfId="0" applyFont="1" applyFill="1" applyBorder="1" applyAlignment="1">
      <alignment horizontal="center" vertical="top" wrapText="1"/>
    </xf>
    <xf numFmtId="49" fontId="5" fillId="2" borderId="18" xfId="0" applyNumberFormat="1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 wrapText="1"/>
    </xf>
    <xf numFmtId="49" fontId="5" fillId="2" borderId="20" xfId="0" applyNumberFormat="1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right" vertical="top" wrapText="1"/>
    </xf>
    <xf numFmtId="49" fontId="2" fillId="2" borderId="0" xfId="0" applyNumberFormat="1" applyFont="1" applyFill="1" applyBorder="1" applyAlignment="1">
      <alignment horizontal="right" wrapText="1"/>
    </xf>
    <xf numFmtId="49" fontId="6" fillId="2" borderId="18" xfId="0" applyNumberFormat="1" applyFont="1" applyFill="1" applyBorder="1" applyAlignment="1">
      <alignment horizontal="right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top" wrapText="1"/>
    </xf>
    <xf numFmtId="0" fontId="6" fillId="2" borderId="19" xfId="0" applyFont="1" applyFill="1" applyBorder="1" applyAlignment="1">
      <alignment horizontal="center" vertical="top" wrapText="1"/>
    </xf>
    <xf numFmtId="49" fontId="6" fillId="2" borderId="18" xfId="0" applyNumberFormat="1" applyFont="1" applyFill="1" applyBorder="1" applyAlignment="1">
      <alignment horizontal="center" vertical="center" wrapText="1"/>
    </xf>
    <xf numFmtId="49" fontId="6" fillId="2" borderId="19" xfId="0" applyNumberFormat="1" applyFont="1" applyFill="1" applyBorder="1" applyAlignment="1">
      <alignment horizontal="center" vertical="center" wrapText="1"/>
    </xf>
    <xf numFmtId="49" fontId="6" fillId="2" borderId="20" xfId="0" applyNumberFormat="1" applyFont="1" applyFill="1" applyBorder="1" applyAlignment="1">
      <alignment horizontal="center" vertical="center" wrapText="1"/>
    </xf>
    <xf numFmtId="49" fontId="6" fillId="2" borderId="21" xfId="0" applyNumberFormat="1" applyFont="1" applyFill="1" applyBorder="1" applyAlignment="1">
      <alignment horizontal="center" vertical="center" wrapText="1"/>
    </xf>
    <xf numFmtId="49" fontId="6" fillId="2" borderId="22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49" fontId="2" fillId="2" borderId="26" xfId="0" applyNumberFormat="1" applyFont="1" applyFill="1" applyBorder="1" applyAlignment="1">
      <alignment horizontal="center" vertical="center" wrapText="1"/>
    </xf>
    <xf numFmtId="49" fontId="9" fillId="2" borderId="0" xfId="0" applyNumberFormat="1" applyFont="1" applyFill="1" applyBorder="1" applyAlignment="1">
      <alignment horizontal="center" vertical="center" wrapText="1"/>
    </xf>
    <xf numFmtId="49" fontId="9" fillId="2" borderId="0" xfId="0" applyNumberFormat="1" applyFont="1" applyFill="1" applyBorder="1" applyAlignment="1">
      <alignment vertical="center" wrapText="1"/>
    </xf>
    <xf numFmtId="49" fontId="11" fillId="2" borderId="0" xfId="0" applyNumberFormat="1" applyFont="1" applyFill="1" applyBorder="1" applyAlignment="1">
      <alignment vertical="center" wrapText="1"/>
    </xf>
    <xf numFmtId="49" fontId="6" fillId="2" borderId="26" xfId="0" applyNumberFormat="1" applyFont="1" applyFill="1" applyBorder="1" applyAlignment="1">
      <alignment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49" fontId="2" fillId="2" borderId="28" xfId="0" applyNumberFormat="1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49" fontId="2" fillId="2" borderId="29" xfId="0" applyNumberFormat="1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49" fontId="9" fillId="3" borderId="0" xfId="0" applyNumberFormat="1" applyFont="1" applyFill="1" applyBorder="1" applyAlignment="1">
      <alignment horizontal="center" vertical="center" wrapText="1"/>
    </xf>
    <xf numFmtId="49" fontId="10" fillId="3" borderId="0" xfId="0" applyNumberFormat="1" applyFont="1" applyFill="1" applyBorder="1" applyAlignment="1">
      <alignment horizontal="center" vertical="center" wrapText="1"/>
    </xf>
    <xf numFmtId="49" fontId="9" fillId="3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6" tint="0.59999389629810485"/>
        <name val="Aptos Narrow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6" tint="0.59999389629810485"/>
        <name val="Aptos Narrow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6" tint="0.59999389629810485"/>
        <name val="Aptos Narrow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6" tint="0.59999389629810485"/>
        <name val="Aptos Narrow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6" tint="0.59999389629810485"/>
        <name val="Aptos Narrow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6" tint="0.59999389629810485"/>
        <name val="Aptos Narrow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17011C-49FD-40CD-8B88-1222226D835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DACD24-F48F-4078-A5DE-C94B649ED93A}" name="Code" displayName="Code" ref="E64:H70" tableType="queryTable" totalsRowShown="0" headerRowDxfId="5" dataDxfId="4">
  <autoFilter ref="E64:H70" xr:uid="{37DACD24-F48F-4078-A5DE-C94B649ED93A}"/>
  <tableColumns count="4">
    <tableColumn id="1" xr3:uid="{B3B35AD0-4880-472E-8564-DB1F1AEAE1A6}" uniqueName="1" name="Column1" queryTableFieldId="1" dataDxfId="3"/>
    <tableColumn id="2" xr3:uid="{25D4F734-51E5-4D08-85F4-4B19A1D51A7F}" uniqueName="2" name="Column2" queryTableFieldId="2" dataDxfId="2"/>
    <tableColumn id="3" xr3:uid="{3C26E688-E5C6-47E8-B79E-27CFFF8F77E6}" uniqueName="3" name="Column3" queryTableFieldId="3" dataDxfId="1"/>
    <tableColumn id="4" xr3:uid="{062355A9-2880-4B9D-B33D-F592F3D591BD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9C24-0E54-4C57-B704-0FECE65555AE}">
  <dimension ref="A1:BC80"/>
  <sheetViews>
    <sheetView tabSelected="1" zoomScale="48" zoomScaleNormal="100" workbookViewId="0">
      <selection activeCell="E23" sqref="E23:E24"/>
    </sheetView>
  </sheetViews>
  <sheetFormatPr defaultColWidth="14.85546875" defaultRowHeight="27" customHeight="1" x14ac:dyDescent="0.25"/>
  <cols>
    <col min="1" max="1" width="14.85546875" style="24" customWidth="1"/>
    <col min="2" max="12" width="14.85546875" style="24"/>
    <col min="13" max="13" width="16.140625" style="24" customWidth="1"/>
    <col min="14" max="15" width="14.85546875" style="24"/>
    <col min="16" max="16" width="15" style="24" bestFit="1" customWidth="1"/>
    <col min="17" max="19" width="15.28515625" style="24" bestFit="1" customWidth="1"/>
    <col min="20" max="16384" width="14.85546875" style="24"/>
  </cols>
  <sheetData>
    <row r="1" spans="1:55" ht="27" customHeight="1" x14ac:dyDescent="0.25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6"/>
      <c r="Q1" s="86"/>
      <c r="R1" s="86"/>
      <c r="S1" s="86"/>
      <c r="T1" s="86"/>
      <c r="U1" s="86"/>
      <c r="V1" s="86"/>
      <c r="W1" s="86"/>
      <c r="X1" s="87"/>
    </row>
    <row r="2" spans="1:55" ht="27" customHeight="1" x14ac:dyDescent="0.25">
      <c r="A2" s="88"/>
      <c r="B2" s="48"/>
      <c r="C2" s="49" t="s">
        <v>103</v>
      </c>
      <c r="D2" s="50"/>
      <c r="E2" s="50"/>
      <c r="F2" s="51"/>
      <c r="G2" s="29"/>
      <c r="H2" s="59" t="s">
        <v>105</v>
      </c>
      <c r="I2" s="50"/>
      <c r="J2" s="50"/>
      <c r="K2" s="51"/>
      <c r="L2" s="29"/>
      <c r="M2" s="29"/>
      <c r="N2" s="29"/>
      <c r="O2" s="29"/>
      <c r="P2" s="89"/>
      <c r="Q2" s="89"/>
      <c r="R2" s="89"/>
      <c r="S2" s="89"/>
      <c r="T2" s="89"/>
      <c r="U2" s="89"/>
      <c r="V2" s="89"/>
      <c r="W2" s="89"/>
      <c r="X2" s="90"/>
    </row>
    <row r="3" spans="1:55" ht="37.5" x14ac:dyDescent="0.25">
      <c r="A3" s="88"/>
      <c r="B3" s="52" t="s">
        <v>108</v>
      </c>
      <c r="C3" s="31" t="s">
        <v>12</v>
      </c>
      <c r="D3" s="31" t="s">
        <v>116</v>
      </c>
      <c r="E3" s="31" t="s">
        <v>115</v>
      </c>
      <c r="F3" s="53" t="s">
        <v>114</v>
      </c>
      <c r="G3" s="30"/>
      <c r="H3" s="60"/>
      <c r="I3" s="29"/>
      <c r="J3" s="29"/>
      <c r="K3" s="61"/>
      <c r="L3" s="29"/>
      <c r="M3" s="67" t="s">
        <v>106</v>
      </c>
      <c r="N3" s="51" t="s">
        <v>124</v>
      </c>
      <c r="O3" s="29"/>
      <c r="P3" s="74" t="s">
        <v>113</v>
      </c>
      <c r="Q3" s="75"/>
      <c r="R3" s="75"/>
      <c r="S3" s="76"/>
      <c r="T3" s="89"/>
      <c r="U3" s="89"/>
      <c r="V3" s="89"/>
      <c r="W3" s="89"/>
      <c r="X3" s="90"/>
      <c r="AT3" s="27"/>
      <c r="AU3" s="27"/>
      <c r="AV3" s="27"/>
      <c r="AW3" s="27"/>
      <c r="AX3" s="27"/>
      <c r="AY3" s="27"/>
      <c r="AZ3" s="27"/>
      <c r="BA3" s="27"/>
      <c r="BB3" s="27"/>
      <c r="BC3" s="27"/>
    </row>
    <row r="4" spans="1:55" ht="26.25" x14ac:dyDescent="0.25">
      <c r="A4" s="88"/>
      <c r="B4" s="54" t="s">
        <v>0</v>
      </c>
      <c r="C4" s="30" t="str">
        <f>IF(ISBLANK(E65),"NULL",E65)</f>
        <v>INS</v>
      </c>
      <c r="D4" s="30" t="str">
        <f>IF(ISBLANK(F65),"NULL",F65)</f>
        <v>0000</v>
      </c>
      <c r="E4" s="30" t="str">
        <f>IF(ISBLANK(G65),"NULL",G65)</f>
        <v>0000</v>
      </c>
      <c r="F4" s="55" t="str">
        <f>IF(ISBLANK(H65),"NULL",H65)</f>
        <v>REG2</v>
      </c>
      <c r="G4" s="30"/>
      <c r="H4" s="62" t="str">
        <f>VLOOKUP(C4,$C$47:$D$59,2,FALSE)</f>
        <v>0110</v>
      </c>
      <c r="I4" s="33" t="str">
        <f>VLOOKUP(D4,$U$47:$V$80,2,FALSE)</f>
        <v>0000</v>
      </c>
      <c r="J4" s="33" t="str">
        <f>VLOOKUP(E4,$U$47:$V$80,2,FALSE)</f>
        <v>0000</v>
      </c>
      <c r="K4" s="63" t="str">
        <f>VLOOKUP(F4,$U$47:$V$80,2,FALSE)</f>
        <v>0010</v>
      </c>
      <c r="L4" s="29"/>
      <c r="M4" s="60" t="str">
        <f t="shared" ref="M4:M19" si="0">CONCATENATE(H4,I4,J4,K4)</f>
        <v>0110000000000010</v>
      </c>
      <c r="N4" s="61"/>
      <c r="O4" s="29"/>
      <c r="P4" s="77" t="s">
        <v>12</v>
      </c>
      <c r="Q4" s="36" t="s">
        <v>116</v>
      </c>
      <c r="R4" s="36" t="s">
        <v>115</v>
      </c>
      <c r="S4" s="78" t="s">
        <v>114</v>
      </c>
      <c r="T4" s="89"/>
      <c r="U4" s="89"/>
      <c r="V4" s="89"/>
      <c r="W4" s="89"/>
      <c r="X4" s="90"/>
      <c r="AT4" s="27"/>
    </row>
    <row r="5" spans="1:55" ht="26.25" x14ac:dyDescent="0.25">
      <c r="A5" s="88"/>
      <c r="B5" s="54" t="s">
        <v>1</v>
      </c>
      <c r="C5" s="30" t="str">
        <f>IF(ISBLANK(E66),"NULL",E66)</f>
        <v>INS</v>
      </c>
      <c r="D5" s="30" t="str">
        <f>IF(ISBLANK(F66),"NULL",F66)</f>
        <v>0000</v>
      </c>
      <c r="E5" s="30" t="str">
        <f>IF(ISBLANK(G66),"NULL",G66)</f>
        <v>0001</v>
      </c>
      <c r="F5" s="55" t="str">
        <f>IF(ISBLANK(H66),"NULL",H66)</f>
        <v>REG1</v>
      </c>
      <c r="G5" s="30"/>
      <c r="H5" s="62" t="str">
        <f>VLOOKUP(C5,$C$47:$D$59,2,FALSE)</f>
        <v>0110</v>
      </c>
      <c r="I5" s="33" t="str">
        <f>VLOOKUP(D5,$U$47:$V$80,2,FALSE)</f>
        <v>0000</v>
      </c>
      <c r="J5" s="33" t="str">
        <f>VLOOKUP(E5,$U$47:$V$80,2,FALSE)</f>
        <v>0001</v>
      </c>
      <c r="K5" s="63" t="str">
        <f>VLOOKUP(F5,$U$47:$V$80,2,FALSE)</f>
        <v>0001</v>
      </c>
      <c r="L5" s="29"/>
      <c r="M5" s="60" t="str">
        <f t="shared" si="0"/>
        <v>0110000000010001</v>
      </c>
      <c r="N5" s="61"/>
      <c r="O5" s="29"/>
      <c r="P5" s="79" t="s">
        <v>15</v>
      </c>
      <c r="Q5" s="38" t="s">
        <v>109</v>
      </c>
      <c r="R5" s="38" t="s">
        <v>110</v>
      </c>
      <c r="S5" s="80" t="s">
        <v>117</v>
      </c>
      <c r="T5" s="89"/>
      <c r="U5" s="89"/>
      <c r="V5" s="89"/>
      <c r="W5" s="89"/>
      <c r="X5" s="90"/>
      <c r="AT5" s="27"/>
    </row>
    <row r="6" spans="1:55" ht="26.25" x14ac:dyDescent="0.25">
      <c r="A6" s="88"/>
      <c r="B6" s="54" t="s">
        <v>2</v>
      </c>
      <c r="C6" s="30" t="str">
        <f>IF(ISBLANK(E67),"NULL",E67)</f>
        <v>STR</v>
      </c>
      <c r="D6" s="30" t="str">
        <f>IF(ISBLANK(F67),"NULL",F67)</f>
        <v>X</v>
      </c>
      <c r="E6" s="30" t="str">
        <f>IF(ISBLANK(G67),"NULL",G67)</f>
        <v>X</v>
      </c>
      <c r="F6" s="55" t="str">
        <f>IF(ISBLANK(H67),"NULL",H67)</f>
        <v>X</v>
      </c>
      <c r="G6" s="30"/>
      <c r="H6" s="62" t="str">
        <f>VLOOKUP(C6,$C$47:$D$59,2,FALSE)</f>
        <v>1000</v>
      </c>
      <c r="I6" s="33" t="str">
        <f>VLOOKUP(D6,$U$47:$V$80,2,FALSE)</f>
        <v>0000</v>
      </c>
      <c r="J6" s="33" t="str">
        <f>VLOOKUP(E6,$U$47:$V$80,2,FALSE)</f>
        <v>0000</v>
      </c>
      <c r="K6" s="63" t="str">
        <f>VLOOKUP(F6,$U$47:$V$80,2,FALSE)</f>
        <v>0000</v>
      </c>
      <c r="L6" s="29"/>
      <c r="M6" s="60" t="str">
        <f t="shared" si="0"/>
        <v>1000000000000000</v>
      </c>
      <c r="N6" s="61"/>
      <c r="O6" s="29"/>
      <c r="P6" s="79" t="s">
        <v>88</v>
      </c>
      <c r="Q6" s="38" t="s">
        <v>109</v>
      </c>
      <c r="R6" s="38" t="s">
        <v>110</v>
      </c>
      <c r="S6" s="80" t="s">
        <v>117</v>
      </c>
      <c r="T6" s="89"/>
      <c r="U6" s="89"/>
      <c r="V6" s="89"/>
      <c r="W6" s="89"/>
      <c r="X6" s="90"/>
      <c r="AT6" s="27"/>
    </row>
    <row r="7" spans="1:55" ht="26.25" x14ac:dyDescent="0.25">
      <c r="A7" s="88"/>
      <c r="B7" s="54" t="s">
        <v>3</v>
      </c>
      <c r="C7" s="30" t="str">
        <f>IF(ISBLANK(E68),"NULL",E68)</f>
        <v>OUT</v>
      </c>
      <c r="D7" s="30" t="str">
        <f>IF(ISBLANK(F68),"NULL",F68)</f>
        <v>X</v>
      </c>
      <c r="E7" s="30" t="str">
        <f>IF(ISBLANK(G68),"NULL",G68)</f>
        <v>REG1</v>
      </c>
      <c r="F7" s="55" t="str">
        <f>IF(ISBLANK(H68),"NULL",H68)</f>
        <v>X</v>
      </c>
      <c r="G7" s="30"/>
      <c r="H7" s="62" t="str">
        <f>VLOOKUP(C7,$C$47:$D$59,2,FALSE)</f>
        <v>1011</v>
      </c>
      <c r="I7" s="33" t="str">
        <f>VLOOKUP(D7,$U$47:$V$80,2,FALSE)</f>
        <v>0000</v>
      </c>
      <c r="J7" s="33" t="str">
        <f>VLOOKUP(E7,$U$47:$V$80,2,FALSE)</f>
        <v>0001</v>
      </c>
      <c r="K7" s="63" t="str">
        <f>VLOOKUP(F7,$U$47:$V$80,2,FALSE)</f>
        <v>0000</v>
      </c>
      <c r="L7" s="29"/>
      <c r="M7" s="60" t="str">
        <f t="shared" si="0"/>
        <v>1011000000010000</v>
      </c>
      <c r="N7" s="61"/>
      <c r="O7" s="29"/>
      <c r="P7" s="79" t="s">
        <v>89</v>
      </c>
      <c r="Q7" s="38" t="s">
        <v>109</v>
      </c>
      <c r="R7" s="38" t="s">
        <v>110</v>
      </c>
      <c r="S7" s="80" t="s">
        <v>117</v>
      </c>
      <c r="T7" s="89"/>
      <c r="U7" s="89"/>
      <c r="V7" s="89"/>
      <c r="W7" s="89"/>
      <c r="X7" s="90"/>
      <c r="AT7" s="27"/>
    </row>
    <row r="8" spans="1:55" ht="26.25" x14ac:dyDescent="0.25">
      <c r="A8" s="88"/>
      <c r="B8" s="54" t="s">
        <v>4</v>
      </c>
      <c r="C8" s="30" t="str">
        <f>IF(ISBLANK(E69),"NULL",E69)</f>
        <v>ADD</v>
      </c>
      <c r="D8" s="30" t="str">
        <f>IF(ISBLANK(F69),"NULL",F69)</f>
        <v>REG2</v>
      </c>
      <c r="E8" s="30" t="str">
        <f>IF(ISBLANK(G69),"NULL",G69)</f>
        <v>REG1</v>
      </c>
      <c r="F8" s="55" t="str">
        <f>IF(ISBLANK(H69),"NULL",H69)</f>
        <v>REG2</v>
      </c>
      <c r="G8" s="30"/>
      <c r="H8" s="62" t="str">
        <f>VLOOKUP(C8,$C$47:$D$59,2,FALSE)</f>
        <v>0000</v>
      </c>
      <c r="I8" s="33" t="str">
        <f>VLOOKUP(D8,$U$47:$V$80,2,FALSE)</f>
        <v>0010</v>
      </c>
      <c r="J8" s="33" t="str">
        <f>VLOOKUP(E8,$U$47:$V$80,2,FALSE)</f>
        <v>0001</v>
      </c>
      <c r="K8" s="63" t="str">
        <f>VLOOKUP(F8,$U$47:$V$80,2,FALSE)</f>
        <v>0010</v>
      </c>
      <c r="L8" s="29"/>
      <c r="M8" s="60" t="str">
        <f t="shared" si="0"/>
        <v>0000001000010010</v>
      </c>
      <c r="N8" s="61"/>
      <c r="O8" s="29"/>
      <c r="P8" s="79" t="s">
        <v>90</v>
      </c>
      <c r="Q8" s="38" t="s">
        <v>109</v>
      </c>
      <c r="R8" s="38" t="s">
        <v>110</v>
      </c>
      <c r="S8" s="80" t="s">
        <v>117</v>
      </c>
      <c r="T8" s="89"/>
      <c r="U8" s="89"/>
      <c r="V8" s="89"/>
      <c r="W8" s="89"/>
      <c r="X8" s="90"/>
      <c r="AT8" s="27"/>
    </row>
    <row r="9" spans="1:55" ht="26.25" x14ac:dyDescent="0.25">
      <c r="A9" s="88"/>
      <c r="B9" s="54" t="s">
        <v>5</v>
      </c>
      <c r="C9" s="30" t="str">
        <f>IF(ISBLANK(E70),"NULL",E70)</f>
        <v>JST</v>
      </c>
      <c r="D9" s="30" t="str">
        <f>IF(ISBLANK(F70),"NULL",F70)</f>
        <v>X</v>
      </c>
      <c r="E9" s="30" t="str">
        <f>IF(ISBLANK(G70),"NULL",G70)</f>
        <v>0001</v>
      </c>
      <c r="F9" s="55" t="str">
        <f>IF(ISBLANK(H70),"NULL",H70)</f>
        <v>X</v>
      </c>
      <c r="G9" s="30"/>
      <c r="H9" s="62" t="str">
        <f>VLOOKUP(C9,$C$47:$D$59,2,FALSE)</f>
        <v>1001</v>
      </c>
      <c r="I9" s="33" t="str">
        <f>VLOOKUP(D9,$U$47:$V$80,2,FALSE)</f>
        <v>0000</v>
      </c>
      <c r="J9" s="33" t="str">
        <f>VLOOKUP(E9,$U$47:$V$80,2,FALSE)</f>
        <v>0001</v>
      </c>
      <c r="K9" s="63" t="str">
        <f>VLOOKUP(F9,$U$47:$V$80,2,FALSE)</f>
        <v>0000</v>
      </c>
      <c r="L9" s="29"/>
      <c r="M9" s="60" t="str">
        <f t="shared" si="0"/>
        <v>1001000000010000</v>
      </c>
      <c r="N9" s="61"/>
      <c r="O9" s="29"/>
      <c r="P9" s="79" t="s">
        <v>91</v>
      </c>
      <c r="Q9" s="38" t="s">
        <v>109</v>
      </c>
      <c r="R9" s="38" t="s">
        <v>104</v>
      </c>
      <c r="S9" s="80" t="s">
        <v>117</v>
      </c>
      <c r="T9" s="89"/>
      <c r="U9" s="89"/>
      <c r="V9" s="89"/>
      <c r="W9" s="89"/>
      <c r="X9" s="90"/>
      <c r="AT9" s="27"/>
    </row>
    <row r="10" spans="1:55" ht="26.25" x14ac:dyDescent="0.25">
      <c r="A10" s="88"/>
      <c r="B10" s="54" t="s">
        <v>6</v>
      </c>
      <c r="C10" s="30" t="str">
        <f>IF(ISBLANK(E71),"NULL",E71)</f>
        <v>NULL</v>
      </c>
      <c r="D10" s="30" t="str">
        <f>IF(ISBLANK(F71),"NULL",F71)</f>
        <v>NULL</v>
      </c>
      <c r="E10" s="30" t="str">
        <f>IF(ISBLANK(G71),"NULL",G71)</f>
        <v>NULL</v>
      </c>
      <c r="F10" s="55" t="str">
        <f>IF(ISBLANK(H71),"NULL",H71)</f>
        <v>NULL</v>
      </c>
      <c r="G10" s="30"/>
      <c r="H10" s="62" t="str">
        <f>VLOOKUP(C10,$C$47:$D$59,2,FALSE)</f>
        <v>0000</v>
      </c>
      <c r="I10" s="33" t="str">
        <f>VLOOKUP(D10,$U$47:$V$80,2,FALSE)</f>
        <v>0000</v>
      </c>
      <c r="J10" s="33" t="str">
        <f>VLOOKUP(E10,$U$47:$V$80,2,FALSE)</f>
        <v>0000</v>
      </c>
      <c r="K10" s="63" t="str">
        <f>VLOOKUP(F10,$U$47:$V$80,2,FALSE)</f>
        <v>0000</v>
      </c>
      <c r="L10" s="29"/>
      <c r="M10" s="60" t="str">
        <f t="shared" si="0"/>
        <v>0000000000000000</v>
      </c>
      <c r="N10" s="61"/>
      <c r="O10" s="29"/>
      <c r="P10" s="79" t="s">
        <v>92</v>
      </c>
      <c r="Q10" s="38" t="s">
        <v>109</v>
      </c>
      <c r="R10" s="38" t="s">
        <v>104</v>
      </c>
      <c r="S10" s="80" t="s">
        <v>117</v>
      </c>
      <c r="T10" s="89"/>
      <c r="U10" s="89"/>
      <c r="V10" s="89"/>
      <c r="W10" s="89"/>
      <c r="X10" s="90"/>
      <c r="AT10" s="27"/>
    </row>
    <row r="11" spans="1:55" ht="26.25" x14ac:dyDescent="0.25">
      <c r="A11" s="88"/>
      <c r="B11" s="54" t="s">
        <v>7</v>
      </c>
      <c r="C11" s="30" t="str">
        <f>IF(ISBLANK(E72),"NULL",E72)</f>
        <v>NULL</v>
      </c>
      <c r="D11" s="30" t="str">
        <f>IF(ISBLANK(F72),"NULL",F72)</f>
        <v>NULL</v>
      </c>
      <c r="E11" s="30" t="str">
        <f>IF(ISBLANK(G72),"NULL",G72)</f>
        <v>NULL</v>
      </c>
      <c r="F11" s="55" t="str">
        <f>IF(ISBLANK(H72),"NULL",H72)</f>
        <v>NULL</v>
      </c>
      <c r="G11" s="30"/>
      <c r="H11" s="62" t="str">
        <f>VLOOKUP(C11,$C$47:$D$59,2,FALSE)</f>
        <v>0000</v>
      </c>
      <c r="I11" s="33" t="str">
        <f>VLOOKUP(D11,$U$47:$V$80,2,FALSE)</f>
        <v>0000</v>
      </c>
      <c r="J11" s="33" t="str">
        <f>VLOOKUP(E11,$U$47:$V$80,2,FALSE)</f>
        <v>0000</v>
      </c>
      <c r="K11" s="63" t="str">
        <f>VLOOKUP(F11,$U$47:$V$80,2,FALSE)</f>
        <v>0000</v>
      </c>
      <c r="L11" s="29"/>
      <c r="M11" s="60" t="str">
        <f t="shared" si="0"/>
        <v>0000000000000000</v>
      </c>
      <c r="N11" s="61"/>
      <c r="O11" s="29"/>
      <c r="P11" s="79" t="s">
        <v>87</v>
      </c>
      <c r="Q11" s="39" t="s">
        <v>39</v>
      </c>
      <c r="R11" s="39"/>
      <c r="S11" s="80" t="s">
        <v>111</v>
      </c>
      <c r="T11" s="89"/>
      <c r="U11" s="89"/>
      <c r="V11" s="89"/>
      <c r="W11" s="89"/>
      <c r="X11" s="90"/>
      <c r="AT11" s="27"/>
    </row>
    <row r="12" spans="1:55" ht="26.25" x14ac:dyDescent="0.25">
      <c r="A12" s="88"/>
      <c r="B12" s="54" t="s">
        <v>8</v>
      </c>
      <c r="C12" s="30" t="str">
        <f>IF(ISBLANK(E73),"NULL",E73)</f>
        <v>NULL</v>
      </c>
      <c r="D12" s="30" t="str">
        <f>IF(ISBLANK(F73),"NULL",F73)</f>
        <v>NULL</v>
      </c>
      <c r="E12" s="30" t="str">
        <f>IF(ISBLANK(G73),"NULL",G73)</f>
        <v>NULL</v>
      </c>
      <c r="F12" s="55" t="str">
        <f>IF(ISBLANK(H73),"NULL",H73)</f>
        <v>NULL</v>
      </c>
      <c r="G12" s="30"/>
      <c r="H12" s="62" t="str">
        <f>VLOOKUP(C12,$C$47:$D$59,2,FALSE)</f>
        <v>0000</v>
      </c>
      <c r="I12" s="33" t="str">
        <f>VLOOKUP(D12,$U$47:$V$80,2,FALSE)</f>
        <v>0000</v>
      </c>
      <c r="J12" s="33" t="str">
        <f>VLOOKUP(E12,$U$47:$V$80,2,FALSE)</f>
        <v>0000</v>
      </c>
      <c r="K12" s="63" t="str">
        <f>VLOOKUP(F12,$U$47:$V$80,2,FALSE)</f>
        <v>0000</v>
      </c>
      <c r="L12" s="29"/>
      <c r="M12" s="60" t="str">
        <f t="shared" si="0"/>
        <v>0000000000000000</v>
      </c>
      <c r="N12" s="61"/>
      <c r="O12" s="29"/>
      <c r="P12" s="79" t="s">
        <v>93</v>
      </c>
      <c r="Q12" s="38" t="s">
        <v>13</v>
      </c>
      <c r="R12" s="38" t="s">
        <v>104</v>
      </c>
      <c r="S12" s="80" t="s">
        <v>112</v>
      </c>
      <c r="T12" s="89"/>
      <c r="U12" s="89"/>
      <c r="V12" s="89"/>
      <c r="W12" s="89"/>
      <c r="X12" s="90"/>
      <c r="AT12" s="27"/>
    </row>
    <row r="13" spans="1:55" ht="27" customHeight="1" x14ac:dyDescent="0.25">
      <c r="A13" s="88"/>
      <c r="B13" s="54" t="s">
        <v>9</v>
      </c>
      <c r="C13" s="30" t="str">
        <f>IF(ISBLANK(E74),"NULL",E74)</f>
        <v>NULL</v>
      </c>
      <c r="D13" s="30" t="str">
        <f>IF(ISBLANK(F74),"NULL",F74)</f>
        <v>NULL</v>
      </c>
      <c r="E13" s="30" t="str">
        <f>IF(ISBLANK(G74),"NULL",G74)</f>
        <v>NULL</v>
      </c>
      <c r="F13" s="55" t="str">
        <f>IF(ISBLANK(H74),"NULL",H74)</f>
        <v>NULL</v>
      </c>
      <c r="G13" s="30"/>
      <c r="H13" s="62" t="str">
        <f>VLOOKUP(C13,$C$47:$D$59,2,FALSE)</f>
        <v>0000</v>
      </c>
      <c r="I13" s="33" t="str">
        <f>VLOOKUP(D13,$U$47:$V$80,2,FALSE)</f>
        <v>0000</v>
      </c>
      <c r="J13" s="33" t="str">
        <f>VLOOKUP(E13,$U$47:$V$80,2,FALSE)</f>
        <v>0000</v>
      </c>
      <c r="K13" s="63" t="str">
        <f>VLOOKUP(F13,$U$47:$V$80,2,FALSE)</f>
        <v>0000</v>
      </c>
      <c r="L13" s="29"/>
      <c r="M13" s="60" t="str">
        <f t="shared" si="0"/>
        <v>0000000000000000</v>
      </c>
      <c r="N13" s="61"/>
      <c r="O13" s="29"/>
      <c r="P13" s="79" t="s">
        <v>94</v>
      </c>
      <c r="Q13" s="38" t="s">
        <v>104</v>
      </c>
      <c r="R13" s="38" t="s">
        <v>104</v>
      </c>
      <c r="S13" s="80" t="s">
        <v>104</v>
      </c>
      <c r="T13" s="89"/>
      <c r="U13" s="89"/>
      <c r="V13" s="89"/>
      <c r="W13" s="89"/>
      <c r="X13" s="90"/>
      <c r="AT13" s="27"/>
    </row>
    <row r="14" spans="1:55" ht="27" customHeight="1" x14ac:dyDescent="0.25">
      <c r="A14" s="88"/>
      <c r="B14" s="54" t="s">
        <v>10</v>
      </c>
      <c r="C14" s="30" t="str">
        <f>IF(ISBLANK(E75),"NULL",E75)</f>
        <v>NULL</v>
      </c>
      <c r="D14" s="30" t="str">
        <f>IF(ISBLANK(F75),"NULL",F75)</f>
        <v>NULL</v>
      </c>
      <c r="E14" s="30" t="str">
        <f>IF(ISBLANK(G75),"NULL",G75)</f>
        <v>NULL</v>
      </c>
      <c r="F14" s="55" t="str">
        <f>IF(ISBLANK(H75),"NULL",H75)</f>
        <v>NULL</v>
      </c>
      <c r="G14" s="30"/>
      <c r="H14" s="62" t="str">
        <f>VLOOKUP(C14,$C$47:$D$59,2,FALSE)</f>
        <v>0000</v>
      </c>
      <c r="I14" s="33" t="str">
        <f>VLOOKUP(D14,$U$47:$V$80,2,FALSE)</f>
        <v>0000</v>
      </c>
      <c r="J14" s="33" t="str">
        <f>VLOOKUP(E14,$U$47:$V$80,2,FALSE)</f>
        <v>0000</v>
      </c>
      <c r="K14" s="63" t="str">
        <f>VLOOKUP(F14,$U$47:$V$80,2,FALSE)</f>
        <v>0000</v>
      </c>
      <c r="L14" s="29"/>
      <c r="M14" s="60" t="str">
        <f t="shared" si="0"/>
        <v>0000000000000000</v>
      </c>
      <c r="N14" s="61"/>
      <c r="O14" s="29"/>
      <c r="P14" s="79" t="s">
        <v>95</v>
      </c>
      <c r="Q14" s="38" t="s">
        <v>104</v>
      </c>
      <c r="R14" s="38" t="s">
        <v>27</v>
      </c>
      <c r="S14" s="80" t="s">
        <v>104</v>
      </c>
      <c r="T14" s="89"/>
      <c r="U14" s="89"/>
      <c r="V14" s="89"/>
      <c r="W14" s="89"/>
      <c r="X14" s="90"/>
      <c r="AT14" s="27"/>
    </row>
    <row r="15" spans="1:55" ht="27" customHeight="1" x14ac:dyDescent="0.25">
      <c r="A15" s="91"/>
      <c r="B15" s="54" t="s">
        <v>83</v>
      </c>
      <c r="C15" s="30" t="str">
        <f>IF(ISBLANK(E76),"NULL",E76)</f>
        <v>NULL</v>
      </c>
      <c r="D15" s="30" t="str">
        <f>IF(ISBLANK(F76),"NULL",F76)</f>
        <v>NULL</v>
      </c>
      <c r="E15" s="30" t="str">
        <f>IF(ISBLANK(G76),"NULL",G76)</f>
        <v>NULL</v>
      </c>
      <c r="F15" s="55" t="str">
        <f>IF(ISBLANK(H76),"NULL",H76)</f>
        <v>NULL</v>
      </c>
      <c r="G15" s="30"/>
      <c r="H15" s="62" t="str">
        <f>VLOOKUP(C15,$C$47:$D$59,2,FALSE)</f>
        <v>0000</v>
      </c>
      <c r="I15" s="33" t="str">
        <f>VLOOKUP(D15,$U$47:$V$80,2,FALSE)</f>
        <v>0000</v>
      </c>
      <c r="J15" s="33" t="str">
        <f>VLOOKUP(E15,$U$47:$V$80,2,FALSE)</f>
        <v>0000</v>
      </c>
      <c r="K15" s="63" t="str">
        <f>VLOOKUP(F15,$U$47:$V$80,2,FALSE)</f>
        <v>0000</v>
      </c>
      <c r="L15" s="29"/>
      <c r="M15" s="60" t="str">
        <f t="shared" si="0"/>
        <v>0000000000000000</v>
      </c>
      <c r="N15" s="68"/>
      <c r="O15" s="32"/>
      <c r="P15" s="79" t="s">
        <v>96</v>
      </c>
      <c r="Q15" s="38" t="s">
        <v>41</v>
      </c>
      <c r="R15" s="38" t="s">
        <v>104</v>
      </c>
      <c r="S15" s="80" t="s">
        <v>104</v>
      </c>
      <c r="T15" s="89"/>
      <c r="U15" s="89"/>
      <c r="V15" s="89"/>
      <c r="W15" s="89"/>
      <c r="X15" s="90"/>
      <c r="AT15" s="27"/>
      <c r="AU15" s="27"/>
      <c r="AV15" s="27"/>
      <c r="AW15" s="27"/>
      <c r="AX15" s="27"/>
      <c r="AY15" s="27"/>
      <c r="AZ15" s="27"/>
      <c r="BA15" s="27"/>
      <c r="BB15" s="27"/>
      <c r="BC15" s="27"/>
    </row>
    <row r="16" spans="1:55" ht="27" customHeight="1" x14ac:dyDescent="0.25">
      <c r="A16" s="91"/>
      <c r="B16" s="54" t="s">
        <v>84</v>
      </c>
      <c r="C16" s="30" t="str">
        <f>IF(ISBLANK(E77),"NULL",E77)</f>
        <v>NULL</v>
      </c>
      <c r="D16" s="30" t="str">
        <f>IF(ISBLANK(F77),"NULL",F77)</f>
        <v>NULL</v>
      </c>
      <c r="E16" s="30" t="str">
        <f>IF(ISBLANK(G77),"NULL",G77)</f>
        <v>NULL</v>
      </c>
      <c r="F16" s="55" t="str">
        <f>IF(ISBLANK(H77),"NULL",H77)</f>
        <v>NULL</v>
      </c>
      <c r="G16" s="30"/>
      <c r="H16" s="62" t="str">
        <f>VLOOKUP(C16,$C$47:$D$59,2,FALSE)</f>
        <v>0000</v>
      </c>
      <c r="I16" s="33" t="str">
        <f>VLOOKUP(D16,$U$47:$V$80,2,FALSE)</f>
        <v>0000</v>
      </c>
      <c r="J16" s="33" t="str">
        <f>VLOOKUP(E16,$U$47:$V$80,2,FALSE)</f>
        <v>0000</v>
      </c>
      <c r="K16" s="63" t="str">
        <f>VLOOKUP(F16,$U$47:$V$80,2,FALSE)</f>
        <v>0000</v>
      </c>
      <c r="L16" s="29"/>
      <c r="M16" s="60" t="str">
        <f t="shared" si="0"/>
        <v>0000000000000000</v>
      </c>
      <c r="N16" s="68"/>
      <c r="O16" s="32"/>
      <c r="P16" s="81" t="s">
        <v>119</v>
      </c>
      <c r="Q16" s="82" t="s">
        <v>41</v>
      </c>
      <c r="R16" s="82" t="s">
        <v>41</v>
      </c>
      <c r="S16" s="83" t="s">
        <v>104</v>
      </c>
      <c r="T16" s="89"/>
      <c r="U16" s="89"/>
      <c r="V16" s="89"/>
      <c r="W16" s="89"/>
      <c r="X16" s="90"/>
      <c r="AT16" s="27"/>
      <c r="AU16" s="27"/>
      <c r="AV16" s="27"/>
      <c r="AW16" s="27"/>
      <c r="AX16" s="27"/>
      <c r="AY16" s="27"/>
      <c r="AZ16" s="27"/>
      <c r="BA16" s="27"/>
      <c r="BB16" s="27"/>
      <c r="BC16" s="27"/>
    </row>
    <row r="17" spans="1:55" ht="27" customHeight="1" x14ac:dyDescent="0.25">
      <c r="A17" s="91"/>
      <c r="B17" s="54" t="s">
        <v>85</v>
      </c>
      <c r="C17" s="30" t="str">
        <f>IF(ISBLANK(E78),"NULL",E78)</f>
        <v>NULL</v>
      </c>
      <c r="D17" s="30" t="str">
        <f>IF(ISBLANK(F78),"NULL",F78)</f>
        <v>NULL</v>
      </c>
      <c r="E17" s="30" t="str">
        <f>IF(ISBLANK(G78),"NULL",G78)</f>
        <v>NULL</v>
      </c>
      <c r="F17" s="55" t="str">
        <f>IF(ISBLANK(H78),"NULL",H78)</f>
        <v>NULL</v>
      </c>
      <c r="G17" s="30"/>
      <c r="H17" s="62" t="str">
        <f>VLOOKUP(C17,$C$47:$D$59,2,FALSE)</f>
        <v>0000</v>
      </c>
      <c r="I17" s="33" t="str">
        <f>VLOOKUP(D17,$U$47:$V$80,2,FALSE)</f>
        <v>0000</v>
      </c>
      <c r="J17" s="33" t="str">
        <f>VLOOKUP(E17,$U$47:$V$80,2,FALSE)</f>
        <v>0000</v>
      </c>
      <c r="K17" s="63" t="str">
        <f>VLOOKUP(F17,$U$47:$V$80,2,FALSE)</f>
        <v>0000</v>
      </c>
      <c r="L17" s="29"/>
      <c r="M17" s="60" t="str">
        <f t="shared" si="0"/>
        <v>0000000000000000</v>
      </c>
      <c r="N17" s="68"/>
      <c r="O17" s="32"/>
      <c r="P17" s="92"/>
      <c r="Q17" s="92"/>
      <c r="R17" s="89"/>
      <c r="S17" s="89"/>
      <c r="T17" s="89"/>
      <c r="U17" s="89"/>
      <c r="V17" s="89"/>
      <c r="W17" s="89"/>
      <c r="X17" s="90"/>
      <c r="AT17" s="27"/>
      <c r="AU17" s="27"/>
      <c r="AV17" s="27"/>
      <c r="AW17" s="27"/>
      <c r="AX17" s="27"/>
      <c r="AY17" s="27"/>
      <c r="AZ17" s="27"/>
      <c r="BA17" s="27"/>
      <c r="BB17" s="27"/>
      <c r="BC17" s="27"/>
    </row>
    <row r="18" spans="1:55" ht="27" customHeight="1" x14ac:dyDescent="0.25">
      <c r="A18" s="91"/>
      <c r="B18" s="54" t="s">
        <v>86</v>
      </c>
      <c r="C18" s="30" t="str">
        <f>IF(ISBLANK(E79),"NULL",E79)</f>
        <v>NULL</v>
      </c>
      <c r="D18" s="30" t="str">
        <f>IF(ISBLANK(F79),"NULL",F79)</f>
        <v>NULL</v>
      </c>
      <c r="E18" s="30" t="str">
        <f>IF(ISBLANK(G79),"NULL",G79)</f>
        <v>NULL</v>
      </c>
      <c r="F18" s="55" t="str">
        <f>IF(ISBLANK(H79),"NULL",H79)</f>
        <v>NULL</v>
      </c>
      <c r="G18" s="30"/>
      <c r="H18" s="62" t="str">
        <f>VLOOKUP(C18,$C$47:$D$59,2,FALSE)</f>
        <v>0000</v>
      </c>
      <c r="I18" s="33" t="str">
        <f>VLOOKUP(D18,$U$47:$V$80,2,FALSE)</f>
        <v>0000</v>
      </c>
      <c r="J18" s="33" t="str">
        <f>VLOOKUP(E18,$U$47:$V$80,2,FALSE)</f>
        <v>0000</v>
      </c>
      <c r="K18" s="63" t="str">
        <f>VLOOKUP(F18,$U$47:$V$80,2,FALSE)</f>
        <v>0000</v>
      </c>
      <c r="L18" s="29"/>
      <c r="M18" s="60" t="str">
        <f t="shared" si="0"/>
        <v>0000000000000000</v>
      </c>
      <c r="N18" s="68"/>
      <c r="O18" s="32"/>
      <c r="P18" s="92"/>
      <c r="Q18" s="92"/>
      <c r="R18" s="89"/>
      <c r="S18" s="89"/>
      <c r="T18" s="89"/>
      <c r="U18" s="89"/>
      <c r="V18" s="89"/>
      <c r="W18" s="89"/>
      <c r="X18" s="90"/>
      <c r="AT18" s="27"/>
      <c r="AU18" s="27"/>
      <c r="AV18" s="27"/>
      <c r="AW18" s="27"/>
      <c r="AX18" s="27"/>
      <c r="AY18" s="27"/>
      <c r="AZ18" s="27"/>
      <c r="BA18" s="27"/>
      <c r="BB18" s="27"/>
      <c r="BC18" s="27"/>
    </row>
    <row r="19" spans="1:55" ht="27" customHeight="1" x14ac:dyDescent="0.25">
      <c r="A19" s="91"/>
      <c r="B19" s="56" t="s">
        <v>11</v>
      </c>
      <c r="C19" s="57" t="str">
        <f>IF(ISBLANK(E80),"NULL",E80)</f>
        <v>NULL</v>
      </c>
      <c r="D19" s="57" t="str">
        <f>IF(ISBLANK(F80),"NULL",F80)</f>
        <v>NULL</v>
      </c>
      <c r="E19" s="57" t="str">
        <f>IF(ISBLANK(G80),"NULL",G80)</f>
        <v>NULL</v>
      </c>
      <c r="F19" s="58" t="str">
        <f>IF(ISBLANK(H80),"NULL",H80)</f>
        <v>NULL</v>
      </c>
      <c r="G19" s="30"/>
      <c r="H19" s="64" t="str">
        <f>VLOOKUP(C19,$C$47:$D$59,2,FALSE)</f>
        <v>0000</v>
      </c>
      <c r="I19" s="65" t="str">
        <f>VLOOKUP(D19,$U$47:$V$80,2,FALSE)</f>
        <v>0000</v>
      </c>
      <c r="J19" s="65" t="str">
        <f>VLOOKUP(E19,$U$47:$V$80,2,FALSE)</f>
        <v>0000</v>
      </c>
      <c r="K19" s="66" t="str">
        <f>VLOOKUP(F19,$U$47:$V$80,2,FALSE)</f>
        <v>0000</v>
      </c>
      <c r="L19" s="29"/>
      <c r="M19" s="69" t="str">
        <f t="shared" si="0"/>
        <v>0000000000000000</v>
      </c>
      <c r="N19" s="70"/>
      <c r="O19" s="32"/>
      <c r="P19" s="92"/>
      <c r="Q19" s="92"/>
      <c r="R19" s="89"/>
      <c r="S19" s="89"/>
      <c r="T19" s="89"/>
      <c r="U19" s="89"/>
      <c r="V19" s="89"/>
      <c r="W19" s="89"/>
      <c r="X19" s="90"/>
      <c r="AT19" s="27"/>
      <c r="AU19" s="27"/>
      <c r="AV19" s="27"/>
      <c r="AW19" s="27"/>
      <c r="AX19" s="27"/>
      <c r="AY19" s="27"/>
      <c r="AZ19" s="27"/>
      <c r="BA19" s="27"/>
      <c r="BB19" s="27"/>
      <c r="BC19" s="27"/>
    </row>
    <row r="20" spans="1:55" ht="27" customHeight="1" x14ac:dyDescent="0.25">
      <c r="A20" s="91"/>
      <c r="B20" s="30"/>
      <c r="C20" s="30"/>
      <c r="D20" s="30"/>
      <c r="E20" s="30"/>
      <c r="F20" s="30"/>
      <c r="G20" s="30"/>
      <c r="H20" s="29"/>
      <c r="I20" s="29"/>
      <c r="J20" s="29"/>
      <c r="K20" s="29"/>
      <c r="L20" s="29"/>
      <c r="M20" s="29"/>
      <c r="N20" s="32"/>
      <c r="O20" s="32"/>
      <c r="P20" s="92"/>
      <c r="Q20" s="92"/>
      <c r="R20" s="89"/>
      <c r="S20" s="89"/>
      <c r="T20" s="89"/>
      <c r="U20" s="89"/>
      <c r="V20" s="89"/>
      <c r="W20" s="89"/>
      <c r="X20" s="90"/>
      <c r="AT20" s="27"/>
      <c r="AU20" s="27"/>
      <c r="AV20" s="27"/>
      <c r="AW20" s="27"/>
      <c r="AX20" s="27"/>
      <c r="AY20" s="27"/>
      <c r="AZ20" s="27"/>
      <c r="BA20" s="27"/>
      <c r="BB20" s="27"/>
      <c r="BC20" s="27"/>
    </row>
    <row r="21" spans="1:55" ht="27" customHeight="1" x14ac:dyDescent="0.25">
      <c r="A21" s="9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32"/>
      <c r="O21" s="32"/>
      <c r="P21" s="92"/>
      <c r="Q21" s="92"/>
      <c r="R21" s="89"/>
      <c r="S21" s="89"/>
      <c r="T21" s="89"/>
      <c r="U21" s="89"/>
      <c r="V21" s="89"/>
      <c r="W21" s="89"/>
      <c r="X21" s="90"/>
      <c r="AT21" s="27"/>
      <c r="AU21" s="27"/>
      <c r="AV21" s="27"/>
      <c r="AW21" s="27"/>
      <c r="AX21" s="27"/>
      <c r="AY21" s="27"/>
      <c r="AZ21" s="27"/>
      <c r="BA21" s="27"/>
      <c r="BB21" s="27"/>
      <c r="BC21" s="27"/>
    </row>
    <row r="22" spans="1:55" ht="27" customHeight="1" x14ac:dyDescent="0.2">
      <c r="A22" s="91"/>
      <c r="B22" s="40" t="s">
        <v>125</v>
      </c>
      <c r="C22" s="41"/>
      <c r="D22" s="42"/>
      <c r="E22" s="29"/>
      <c r="F22" s="29"/>
      <c r="G22" s="29"/>
      <c r="H22" s="29"/>
      <c r="I22" s="29"/>
      <c r="J22" s="29"/>
      <c r="K22" s="29"/>
      <c r="L22" s="29"/>
      <c r="M22" s="29" t="str">
        <f>CONCATENATE(M19,M18,M17,M16,M15,M14,M13,M12,M11,M10,M9,M8,M7,M6,M5,M4,M3)</f>
        <v>00000000000000000000000000000000000000000000000000000000000000000000000000000000000000000000000000000000000000000000000000000000000000000000000000000000000000001001000000010000000000100001001010110000000100001000000000000000011000000001000101100000000000101111111111111111</v>
      </c>
      <c r="N22" s="72" t="s">
        <v>127</v>
      </c>
      <c r="O22" s="32"/>
      <c r="P22" s="92"/>
      <c r="Q22" s="92"/>
      <c r="R22" s="89"/>
      <c r="S22" s="89"/>
      <c r="T22" s="89"/>
      <c r="U22" s="89"/>
      <c r="V22" s="89"/>
      <c r="W22" s="89"/>
      <c r="X22" s="90"/>
      <c r="AT22" s="27"/>
      <c r="AU22" s="27"/>
      <c r="AV22" s="27"/>
      <c r="AW22" s="27"/>
      <c r="AX22" s="27"/>
      <c r="AY22" s="27"/>
      <c r="AZ22" s="27"/>
      <c r="BA22" s="27"/>
      <c r="BB22" s="27"/>
      <c r="BC22" s="27"/>
    </row>
    <row r="23" spans="1:55" ht="27" customHeight="1" x14ac:dyDescent="0.25">
      <c r="A23" s="91"/>
      <c r="B23" s="43"/>
      <c r="C23" s="37"/>
      <c r="D23" s="44"/>
      <c r="E23" s="73" t="s">
        <v>126</v>
      </c>
      <c r="F23" s="29"/>
      <c r="G23" s="29"/>
      <c r="H23" s="29"/>
      <c r="I23" s="34"/>
      <c r="J23" s="34"/>
      <c r="K23" s="29"/>
      <c r="L23" s="29"/>
      <c r="M23" s="29"/>
      <c r="N23" s="71" t="s">
        <v>128</v>
      </c>
      <c r="O23" s="32"/>
      <c r="P23" s="93"/>
      <c r="Q23" s="93"/>
      <c r="R23" s="89"/>
      <c r="S23" s="89"/>
      <c r="T23" s="89"/>
      <c r="U23" s="89"/>
      <c r="V23" s="89"/>
      <c r="W23" s="89"/>
      <c r="X23" s="90"/>
      <c r="AT23" s="27"/>
      <c r="AU23" s="27"/>
      <c r="AV23" s="27"/>
      <c r="AW23" s="27"/>
      <c r="AX23" s="27"/>
      <c r="AY23" s="27"/>
      <c r="AZ23" s="27"/>
      <c r="BA23" s="27"/>
      <c r="BB23" s="27"/>
      <c r="BC23" s="27"/>
    </row>
    <row r="24" spans="1:55" ht="27" customHeight="1" x14ac:dyDescent="0.25">
      <c r="A24" s="91"/>
      <c r="B24" s="45"/>
      <c r="C24" s="46"/>
      <c r="D24" s="47"/>
      <c r="E24" s="73"/>
      <c r="F24" s="34"/>
      <c r="G24" s="34"/>
      <c r="H24" s="34"/>
      <c r="I24" s="34"/>
      <c r="J24" s="34"/>
      <c r="K24" s="29"/>
      <c r="L24" s="34"/>
      <c r="M24" s="29"/>
      <c r="N24" s="34"/>
      <c r="O24" s="34"/>
      <c r="P24" s="94"/>
      <c r="Q24" s="94"/>
      <c r="R24" s="94"/>
      <c r="S24" s="94"/>
      <c r="T24" s="89"/>
      <c r="U24" s="89"/>
      <c r="V24" s="89"/>
      <c r="W24" s="89"/>
      <c r="X24" s="90"/>
      <c r="AT24" s="27"/>
      <c r="AU24" s="27"/>
      <c r="AV24" s="27"/>
      <c r="AW24" s="27"/>
      <c r="AX24" s="27"/>
      <c r="AY24" s="27"/>
      <c r="AZ24" s="27"/>
      <c r="BA24" s="27"/>
      <c r="BB24" s="27"/>
      <c r="BC24" s="27"/>
    </row>
    <row r="25" spans="1:55" ht="27" customHeight="1" x14ac:dyDescent="0.25">
      <c r="A25" s="95"/>
      <c r="B25" s="35"/>
      <c r="C25" s="35"/>
      <c r="D25" s="35"/>
      <c r="E25" s="35"/>
      <c r="F25" s="35"/>
      <c r="G25" s="35"/>
      <c r="H25" s="34"/>
      <c r="I25" s="34"/>
      <c r="J25" s="34"/>
      <c r="K25" s="35"/>
      <c r="L25" s="35"/>
      <c r="M25" s="35"/>
      <c r="N25" s="35"/>
      <c r="O25" s="35"/>
      <c r="P25" s="92"/>
      <c r="Q25" s="92"/>
      <c r="R25" s="89"/>
      <c r="S25" s="89"/>
      <c r="T25" s="94"/>
      <c r="U25" s="94"/>
      <c r="V25" s="94"/>
      <c r="W25" s="96"/>
      <c r="X25" s="90"/>
      <c r="AT25" s="27"/>
      <c r="AU25" s="27"/>
      <c r="AV25" s="27"/>
      <c r="AW25" s="27"/>
      <c r="AX25" s="27"/>
      <c r="AY25" s="27"/>
      <c r="AZ25" s="27"/>
      <c r="BA25" s="27"/>
      <c r="BB25" s="27"/>
      <c r="BC25" s="27"/>
    </row>
    <row r="26" spans="1:55" ht="27" customHeight="1" x14ac:dyDescent="0.25">
      <c r="A26" s="9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32"/>
      <c r="O26" s="32"/>
      <c r="P26" s="92"/>
      <c r="Q26" s="92"/>
      <c r="R26" s="92"/>
      <c r="S26" s="92"/>
      <c r="T26" s="89"/>
      <c r="U26" s="89"/>
      <c r="V26" s="89"/>
      <c r="W26" s="89"/>
      <c r="X26" s="90"/>
      <c r="AT26" s="27"/>
      <c r="AU26" s="27"/>
      <c r="AV26" s="27"/>
      <c r="AW26" s="27"/>
      <c r="AX26" s="27"/>
      <c r="AY26" s="27"/>
      <c r="AZ26" s="27"/>
      <c r="BA26" s="27"/>
      <c r="BB26" s="27"/>
      <c r="BC26" s="27"/>
    </row>
    <row r="27" spans="1:55" ht="27" customHeight="1" x14ac:dyDescent="0.25">
      <c r="A27" s="9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34"/>
      <c r="M27" s="34"/>
      <c r="N27" s="32"/>
      <c r="O27" s="32"/>
      <c r="P27" s="92"/>
      <c r="Q27" s="92"/>
      <c r="R27" s="89"/>
      <c r="S27" s="89"/>
      <c r="T27" s="92"/>
      <c r="U27" s="92"/>
      <c r="V27" s="92"/>
      <c r="W27" s="92"/>
      <c r="X27" s="90"/>
      <c r="AT27" s="27"/>
      <c r="AU27" s="27"/>
      <c r="AV27" s="27"/>
      <c r="AW27" s="27"/>
      <c r="AX27" s="27"/>
      <c r="AY27" s="27"/>
      <c r="AZ27" s="27"/>
      <c r="BA27" s="27"/>
      <c r="BB27" s="27"/>
      <c r="BC27" s="27"/>
    </row>
    <row r="28" spans="1:55" ht="27" customHeight="1" x14ac:dyDescent="0.25">
      <c r="A28" s="91"/>
      <c r="B28" s="29"/>
      <c r="C28" s="29"/>
      <c r="D28" s="29"/>
      <c r="E28" s="29"/>
      <c r="F28" s="29"/>
      <c r="G28" s="29"/>
      <c r="H28" s="29"/>
      <c r="I28" s="29"/>
      <c r="J28" s="29"/>
      <c r="K28" s="34"/>
      <c r="L28" s="34"/>
      <c r="M28" s="34"/>
      <c r="N28" s="29"/>
      <c r="O28" s="32"/>
      <c r="P28" s="92"/>
      <c r="Q28" s="92"/>
      <c r="R28" s="89"/>
      <c r="S28" s="89"/>
      <c r="T28" s="89"/>
      <c r="U28" s="89"/>
      <c r="V28" s="89"/>
      <c r="W28" s="89"/>
      <c r="X28" s="90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spans="1:55" ht="27" customHeight="1" x14ac:dyDescent="0.25">
      <c r="A29" s="91"/>
      <c r="B29" s="29"/>
      <c r="C29" s="29"/>
      <c r="D29" s="29"/>
      <c r="E29" s="29"/>
      <c r="F29" s="29"/>
      <c r="G29" s="29"/>
      <c r="H29" s="29"/>
      <c r="I29" s="29"/>
      <c r="J29" s="29"/>
      <c r="K29" s="34"/>
      <c r="L29" s="34"/>
      <c r="M29" s="34"/>
      <c r="N29" s="35"/>
      <c r="O29" s="32"/>
      <c r="P29" s="92"/>
      <c r="Q29" s="92"/>
      <c r="R29" s="89"/>
      <c r="S29" s="89"/>
      <c r="T29" s="89"/>
      <c r="U29" s="89"/>
      <c r="V29" s="89"/>
      <c r="W29" s="89"/>
      <c r="X29" s="90"/>
      <c r="AT29" s="27"/>
      <c r="AU29" s="27"/>
      <c r="AV29" s="27"/>
      <c r="AW29" s="27"/>
      <c r="AX29" s="27"/>
      <c r="AY29" s="27"/>
      <c r="AZ29" s="27"/>
      <c r="BA29" s="27"/>
      <c r="BB29" s="27"/>
      <c r="BC29" s="27"/>
    </row>
    <row r="30" spans="1:55" ht="27" customHeight="1" x14ac:dyDescent="0.25">
      <c r="A30" s="9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32"/>
      <c r="O30" s="32"/>
      <c r="P30" s="92"/>
      <c r="Q30" s="92"/>
      <c r="R30" s="89"/>
      <c r="S30" s="89"/>
      <c r="T30" s="89"/>
      <c r="U30" s="89"/>
      <c r="V30" s="89"/>
      <c r="W30" s="89"/>
      <c r="X30" s="90"/>
      <c r="AT30" s="27"/>
      <c r="AU30" s="27"/>
      <c r="AV30" s="27"/>
      <c r="AW30" s="27"/>
      <c r="AX30" s="27"/>
      <c r="AY30" s="27"/>
      <c r="AZ30" s="27"/>
      <c r="BA30" s="27"/>
      <c r="BB30" s="27"/>
      <c r="BC30" s="27"/>
    </row>
    <row r="31" spans="1:55" ht="27" customHeight="1" x14ac:dyDescent="0.25">
      <c r="A31" s="9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2"/>
      <c r="O31" s="32"/>
      <c r="P31" s="92"/>
      <c r="Q31" s="92"/>
      <c r="R31" s="89"/>
      <c r="S31" s="89"/>
      <c r="T31" s="89"/>
      <c r="U31" s="89"/>
      <c r="V31" s="89"/>
      <c r="W31" s="89"/>
      <c r="X31" s="90"/>
      <c r="AT31" s="27"/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55" ht="27" customHeight="1" x14ac:dyDescent="0.25">
      <c r="A32" s="9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32"/>
      <c r="O32" s="32"/>
      <c r="P32" s="92"/>
      <c r="Q32" s="92"/>
      <c r="R32" s="89"/>
      <c r="S32" s="89"/>
      <c r="T32" s="89"/>
      <c r="U32" s="89"/>
      <c r="V32" s="89"/>
      <c r="W32" s="89"/>
      <c r="X32" s="90"/>
      <c r="AT32" s="27"/>
      <c r="AU32" s="27"/>
      <c r="AV32" s="27"/>
      <c r="AW32" s="27"/>
      <c r="AX32" s="27"/>
      <c r="AY32" s="27"/>
      <c r="AZ32" s="27"/>
      <c r="BA32" s="27"/>
      <c r="BB32" s="27"/>
      <c r="BC32" s="27"/>
    </row>
    <row r="33" spans="1:55" ht="27" customHeight="1" x14ac:dyDescent="0.25">
      <c r="A33" s="9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32"/>
      <c r="O33" s="32"/>
      <c r="P33" s="92"/>
      <c r="Q33" s="92"/>
      <c r="R33" s="89"/>
      <c r="S33" s="89"/>
      <c r="T33" s="89"/>
      <c r="U33" s="89"/>
      <c r="V33" s="89"/>
      <c r="W33" s="89"/>
      <c r="X33" s="90"/>
      <c r="AT33" s="27"/>
      <c r="AU33" s="27"/>
      <c r="AV33" s="27"/>
      <c r="AW33" s="27"/>
      <c r="AX33" s="27"/>
      <c r="AY33" s="27"/>
      <c r="AZ33" s="27"/>
      <c r="BA33" s="27"/>
      <c r="BB33" s="27"/>
      <c r="BC33" s="27"/>
    </row>
    <row r="34" spans="1:55" ht="27" customHeight="1" x14ac:dyDescent="0.25">
      <c r="A34" s="9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32"/>
      <c r="O34" s="32"/>
      <c r="P34" s="92"/>
      <c r="Q34" s="92"/>
      <c r="R34" s="89"/>
      <c r="S34" s="89"/>
      <c r="T34" s="89"/>
      <c r="U34" s="89"/>
      <c r="V34" s="89"/>
      <c r="W34" s="89"/>
      <c r="X34" s="90"/>
      <c r="AT34" s="27"/>
      <c r="AU34" s="27"/>
      <c r="AV34" s="27"/>
      <c r="AW34" s="27"/>
      <c r="AX34" s="27"/>
      <c r="AY34" s="27"/>
      <c r="AZ34" s="27"/>
      <c r="BA34" s="27"/>
      <c r="BB34" s="27"/>
      <c r="BC34" s="27"/>
    </row>
    <row r="35" spans="1:55" ht="27" customHeight="1" x14ac:dyDescent="0.25">
      <c r="A35" s="9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32"/>
      <c r="O35" s="32"/>
      <c r="P35" s="92"/>
      <c r="Q35" s="92"/>
      <c r="R35" s="89"/>
      <c r="S35" s="89"/>
      <c r="T35" s="89"/>
      <c r="U35" s="89"/>
      <c r="V35" s="89"/>
      <c r="W35" s="89"/>
      <c r="X35" s="90"/>
      <c r="AT35" s="27"/>
      <c r="AU35" s="27"/>
      <c r="AV35" s="27"/>
      <c r="AW35" s="27"/>
      <c r="AX35" s="27"/>
      <c r="AY35" s="27"/>
      <c r="AZ35" s="27"/>
      <c r="BA35" s="27"/>
      <c r="BB35" s="27"/>
      <c r="BC35" s="27"/>
    </row>
    <row r="36" spans="1:55" ht="27" customHeight="1" x14ac:dyDescent="0.25">
      <c r="A36" s="9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32"/>
      <c r="O36" s="32"/>
      <c r="P36" s="32"/>
      <c r="Q36" s="32"/>
      <c r="R36" s="29"/>
      <c r="S36" s="29"/>
      <c r="T36" s="89"/>
      <c r="U36" s="89"/>
      <c r="V36" s="89"/>
      <c r="W36" s="89"/>
      <c r="X36" s="90"/>
    </row>
    <row r="37" spans="1:55" ht="27" customHeight="1" x14ac:dyDescent="0.25">
      <c r="A37" s="9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32"/>
      <c r="O37" s="32"/>
      <c r="P37" s="32"/>
      <c r="Q37" s="32"/>
      <c r="R37" s="29"/>
      <c r="S37" s="29"/>
      <c r="T37" s="29"/>
      <c r="U37" s="29"/>
      <c r="V37" s="29"/>
      <c r="W37" s="29"/>
      <c r="X37" s="90"/>
    </row>
    <row r="38" spans="1:55" ht="27" customHeight="1" x14ac:dyDescent="0.25">
      <c r="A38" s="9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2"/>
      <c r="O38" s="32"/>
      <c r="P38" s="32"/>
      <c r="Q38" s="32"/>
      <c r="R38" s="29"/>
      <c r="S38" s="29"/>
      <c r="T38" s="29"/>
      <c r="U38" s="29"/>
      <c r="V38" s="29"/>
      <c r="W38" s="29"/>
      <c r="X38" s="90"/>
    </row>
    <row r="39" spans="1:55" ht="27" customHeight="1" x14ac:dyDescent="0.25">
      <c r="A39" s="9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2"/>
      <c r="O39" s="32"/>
      <c r="P39" s="32"/>
      <c r="Q39" s="32"/>
      <c r="R39" s="29"/>
      <c r="S39" s="29"/>
      <c r="T39" s="29"/>
      <c r="U39" s="29"/>
      <c r="V39" s="29"/>
      <c r="W39" s="29"/>
      <c r="X39" s="90"/>
    </row>
    <row r="40" spans="1:55" ht="27" customHeight="1" x14ac:dyDescent="0.25">
      <c r="A40" s="9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32"/>
      <c r="O40" s="32"/>
      <c r="P40" s="32"/>
      <c r="Q40" s="32"/>
      <c r="R40" s="29"/>
      <c r="S40" s="29"/>
      <c r="T40" s="29"/>
      <c r="U40" s="29"/>
      <c r="V40" s="29"/>
      <c r="W40" s="29"/>
      <c r="X40" s="90"/>
    </row>
    <row r="41" spans="1:55" ht="27" customHeight="1" x14ac:dyDescent="0.25">
      <c r="A41" s="9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32"/>
      <c r="O41" s="32"/>
      <c r="P41" s="32"/>
      <c r="Q41" s="32"/>
      <c r="R41" s="29"/>
      <c r="S41" s="29"/>
      <c r="T41" s="29"/>
      <c r="U41" s="29"/>
      <c r="V41" s="29"/>
      <c r="W41" s="29"/>
      <c r="X41" s="90"/>
    </row>
    <row r="42" spans="1:55" ht="27" customHeight="1" x14ac:dyDescent="0.25">
      <c r="A42" s="9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32"/>
      <c r="O42" s="32"/>
      <c r="P42" s="32"/>
      <c r="Q42" s="32"/>
      <c r="R42" s="29"/>
      <c r="S42" s="29"/>
      <c r="T42" s="29"/>
      <c r="U42" s="29"/>
      <c r="V42" s="29"/>
      <c r="W42" s="29"/>
      <c r="X42" s="90"/>
    </row>
    <row r="43" spans="1:55" ht="27" customHeight="1" x14ac:dyDescent="0.25">
      <c r="A43" s="9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32"/>
      <c r="O43" s="32"/>
      <c r="P43" s="32"/>
      <c r="Q43" s="32"/>
      <c r="R43" s="29"/>
      <c r="S43" s="29"/>
      <c r="T43" s="29"/>
      <c r="U43" s="29"/>
      <c r="V43" s="29"/>
      <c r="W43" s="29"/>
      <c r="X43" s="90"/>
    </row>
    <row r="44" spans="1:55" ht="27" customHeight="1" thickBot="1" x14ac:dyDescent="0.3">
      <c r="A44" s="97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9"/>
      <c r="O44" s="99"/>
      <c r="P44" s="99"/>
      <c r="Q44" s="99"/>
      <c r="R44" s="98"/>
      <c r="S44" s="98"/>
      <c r="T44" s="98"/>
      <c r="U44" s="98"/>
      <c r="V44" s="98"/>
      <c r="W44" s="98"/>
      <c r="X44" s="100"/>
    </row>
    <row r="45" spans="1:55" ht="27" customHeight="1" x14ac:dyDescent="0.25">
      <c r="A45" s="26"/>
      <c r="B45" s="103"/>
      <c r="C45" s="103"/>
      <c r="D45" s="103" t="s">
        <v>62</v>
      </c>
      <c r="E45" s="103" t="s">
        <v>28</v>
      </c>
      <c r="F45" s="103" t="s">
        <v>29</v>
      </c>
      <c r="G45" s="103" t="s">
        <v>30</v>
      </c>
      <c r="H45" s="103" t="s">
        <v>42</v>
      </c>
      <c r="I45" s="103"/>
      <c r="J45" s="103"/>
      <c r="K45" s="103"/>
      <c r="L45" s="103"/>
      <c r="M45" s="103"/>
      <c r="N45" s="103"/>
      <c r="O45" s="103"/>
      <c r="P45" s="103"/>
      <c r="Q45" s="103"/>
      <c r="R45" s="102"/>
      <c r="S45" s="102"/>
      <c r="T45" s="102"/>
      <c r="U45" s="102"/>
      <c r="V45" s="102"/>
    </row>
    <row r="46" spans="1:55" ht="27" customHeight="1" x14ac:dyDescent="0.25">
      <c r="A46" s="26"/>
      <c r="B46" s="103"/>
      <c r="C46" s="103" t="s">
        <v>55</v>
      </c>
      <c r="D46" s="103" t="s">
        <v>12</v>
      </c>
      <c r="E46" s="103" t="s">
        <v>13</v>
      </c>
      <c r="F46" s="103" t="s">
        <v>14</v>
      </c>
      <c r="G46" s="103" t="s">
        <v>26</v>
      </c>
      <c r="H46" s="104" t="s">
        <v>47</v>
      </c>
      <c r="I46" s="103" t="s">
        <v>43</v>
      </c>
      <c r="J46" s="103" t="s">
        <v>31</v>
      </c>
      <c r="K46" s="103" t="s">
        <v>44</v>
      </c>
      <c r="L46" s="103" t="s">
        <v>45</v>
      </c>
      <c r="M46" s="103"/>
      <c r="N46" s="103" t="s">
        <v>34</v>
      </c>
      <c r="O46" s="103"/>
      <c r="P46" s="103" t="s">
        <v>46</v>
      </c>
      <c r="Q46" s="103"/>
      <c r="R46" s="102"/>
      <c r="S46" s="102"/>
      <c r="T46" s="102"/>
      <c r="U46" s="102"/>
      <c r="V46" s="102"/>
    </row>
    <row r="47" spans="1:55" ht="27" customHeight="1" x14ac:dyDescent="0.25">
      <c r="A47" s="26" t="s">
        <v>19</v>
      </c>
      <c r="B47" s="103" t="s">
        <v>24</v>
      </c>
      <c r="C47" s="103" t="s">
        <v>15</v>
      </c>
      <c r="D47" s="103" t="s">
        <v>0</v>
      </c>
      <c r="E47" s="103" t="s">
        <v>54</v>
      </c>
      <c r="F47" s="103" t="s">
        <v>54</v>
      </c>
      <c r="G47" s="103" t="s">
        <v>56</v>
      </c>
      <c r="H47" s="103" t="s">
        <v>36</v>
      </c>
      <c r="I47" s="103" t="s">
        <v>19</v>
      </c>
      <c r="J47" s="103" t="s">
        <v>19</v>
      </c>
      <c r="K47" s="103" t="s">
        <v>37</v>
      </c>
      <c r="L47" s="103" t="s">
        <v>19</v>
      </c>
      <c r="M47" s="103" t="s">
        <v>36</v>
      </c>
      <c r="N47" s="103" t="s">
        <v>19</v>
      </c>
      <c r="O47" s="103" t="s">
        <v>36</v>
      </c>
      <c r="P47" s="103" t="s">
        <v>19</v>
      </c>
      <c r="Q47" s="103" t="s">
        <v>19</v>
      </c>
      <c r="R47" s="102"/>
      <c r="S47" s="102"/>
      <c r="T47" s="102"/>
      <c r="U47" s="103" t="s">
        <v>73</v>
      </c>
      <c r="V47" s="103" t="s">
        <v>0</v>
      </c>
    </row>
    <row r="48" spans="1:55" ht="27" customHeight="1" x14ac:dyDescent="0.25">
      <c r="A48" s="26" t="s">
        <v>36</v>
      </c>
      <c r="B48" s="103"/>
      <c r="C48" s="103" t="s">
        <v>88</v>
      </c>
      <c r="D48" s="103" t="s">
        <v>1</v>
      </c>
      <c r="E48" s="103" t="s">
        <v>54</v>
      </c>
      <c r="F48" s="103" t="s">
        <v>54</v>
      </c>
      <c r="G48" s="103" t="s">
        <v>56</v>
      </c>
      <c r="H48" s="103" t="s">
        <v>36</v>
      </c>
      <c r="I48" s="103" t="s">
        <v>19</v>
      </c>
      <c r="J48" s="103" t="s">
        <v>19</v>
      </c>
      <c r="K48" s="103" t="s">
        <v>37</v>
      </c>
      <c r="L48" s="103" t="s">
        <v>19</v>
      </c>
      <c r="M48" s="103" t="s">
        <v>36</v>
      </c>
      <c r="N48" s="103" t="s">
        <v>19</v>
      </c>
      <c r="O48" s="103" t="s">
        <v>36</v>
      </c>
      <c r="P48" s="103" t="s">
        <v>19</v>
      </c>
      <c r="Q48" s="103" t="s">
        <v>36</v>
      </c>
      <c r="R48" s="102"/>
      <c r="S48" s="102"/>
      <c r="T48" s="102"/>
      <c r="U48" s="103" t="s">
        <v>74</v>
      </c>
      <c r="V48" s="103" t="s">
        <v>1</v>
      </c>
    </row>
    <row r="49" spans="1:22" ht="27" customHeight="1" x14ac:dyDescent="0.25">
      <c r="A49" s="26" t="s">
        <v>65</v>
      </c>
      <c r="B49" s="103"/>
      <c r="C49" s="103" t="s">
        <v>89</v>
      </c>
      <c r="D49" s="103" t="s">
        <v>2</v>
      </c>
      <c r="E49" s="103" t="s">
        <v>54</v>
      </c>
      <c r="F49" s="103" t="s">
        <v>54</v>
      </c>
      <c r="G49" s="103" t="s">
        <v>56</v>
      </c>
      <c r="H49" s="103" t="s">
        <v>36</v>
      </c>
      <c r="I49" s="103" t="s">
        <v>19</v>
      </c>
      <c r="J49" s="103" t="s">
        <v>19</v>
      </c>
      <c r="K49" s="103" t="s">
        <v>37</v>
      </c>
      <c r="L49" s="103" t="s">
        <v>19</v>
      </c>
      <c r="M49" s="103" t="s">
        <v>36</v>
      </c>
      <c r="N49" s="103" t="s">
        <v>19</v>
      </c>
      <c r="O49" s="103" t="s">
        <v>36</v>
      </c>
      <c r="P49" s="103" t="s">
        <v>36</v>
      </c>
      <c r="Q49" s="103" t="s">
        <v>19</v>
      </c>
      <c r="R49" s="102"/>
      <c r="S49" s="102"/>
      <c r="T49" s="102"/>
      <c r="U49" s="103" t="s">
        <v>75</v>
      </c>
      <c r="V49" s="103" t="s">
        <v>2</v>
      </c>
    </row>
    <row r="50" spans="1:22" ht="27" customHeight="1" x14ac:dyDescent="0.25">
      <c r="A50" s="26" t="s">
        <v>66</v>
      </c>
      <c r="B50" s="103"/>
      <c r="C50" s="103" t="s">
        <v>90</v>
      </c>
      <c r="D50" s="103" t="s">
        <v>3</v>
      </c>
      <c r="E50" s="103" t="s">
        <v>54</v>
      </c>
      <c r="F50" s="103" t="s">
        <v>54</v>
      </c>
      <c r="G50" s="103" t="s">
        <v>56</v>
      </c>
      <c r="H50" s="103" t="s">
        <v>36</v>
      </c>
      <c r="I50" s="103" t="s">
        <v>19</v>
      </c>
      <c r="J50" s="103" t="s">
        <v>19</v>
      </c>
      <c r="K50" s="103" t="s">
        <v>37</v>
      </c>
      <c r="L50" s="103" t="s">
        <v>19</v>
      </c>
      <c r="M50" s="103" t="s">
        <v>36</v>
      </c>
      <c r="N50" s="103" t="s">
        <v>19</v>
      </c>
      <c r="O50" s="103" t="s">
        <v>36</v>
      </c>
      <c r="P50" s="103" t="s">
        <v>36</v>
      </c>
      <c r="Q50" s="103" t="s">
        <v>36</v>
      </c>
      <c r="R50" s="102"/>
      <c r="S50" s="102"/>
      <c r="T50" s="102"/>
      <c r="U50" s="103" t="s">
        <v>76</v>
      </c>
      <c r="V50" s="103" t="s">
        <v>3</v>
      </c>
    </row>
    <row r="51" spans="1:22" ht="27" customHeight="1" x14ac:dyDescent="0.25">
      <c r="A51" s="26" t="s">
        <v>67</v>
      </c>
      <c r="B51" s="103"/>
      <c r="C51" s="103" t="s">
        <v>91</v>
      </c>
      <c r="D51" s="103" t="s">
        <v>4</v>
      </c>
      <c r="E51" s="103" t="s">
        <v>54</v>
      </c>
      <c r="F51" s="103" t="s">
        <v>48</v>
      </c>
      <c r="G51" s="103" t="s">
        <v>56</v>
      </c>
      <c r="H51" s="103" t="s">
        <v>36</v>
      </c>
      <c r="I51" s="103" t="s">
        <v>19</v>
      </c>
      <c r="J51" s="103" t="s">
        <v>19</v>
      </c>
      <c r="K51" s="103" t="s">
        <v>37</v>
      </c>
      <c r="L51" s="103" t="s">
        <v>19</v>
      </c>
      <c r="M51" s="103" t="s">
        <v>36</v>
      </c>
      <c r="N51" s="103" t="s">
        <v>19</v>
      </c>
      <c r="O51" s="103" t="s">
        <v>19</v>
      </c>
      <c r="P51" s="103" t="s">
        <v>19</v>
      </c>
      <c r="Q51" s="103" t="s">
        <v>19</v>
      </c>
      <c r="R51" s="102"/>
      <c r="S51" s="102"/>
      <c r="T51" s="102"/>
      <c r="U51" s="103" t="s">
        <v>77</v>
      </c>
      <c r="V51" s="103" t="s">
        <v>4</v>
      </c>
    </row>
    <row r="52" spans="1:22" ht="27" customHeight="1" x14ac:dyDescent="0.25">
      <c r="A52" s="26" t="s">
        <v>68</v>
      </c>
      <c r="B52" s="103"/>
      <c r="C52" s="103" t="s">
        <v>92</v>
      </c>
      <c r="D52" s="103" t="s">
        <v>5</v>
      </c>
      <c r="E52" s="103" t="s">
        <v>54</v>
      </c>
      <c r="F52" s="103" t="s">
        <v>49</v>
      </c>
      <c r="G52" s="103" t="s">
        <v>56</v>
      </c>
      <c r="H52" s="103" t="s">
        <v>36</v>
      </c>
      <c r="I52" s="103" t="s">
        <v>19</v>
      </c>
      <c r="J52" s="103" t="s">
        <v>19</v>
      </c>
      <c r="K52" s="103" t="s">
        <v>36</v>
      </c>
      <c r="L52" s="103" t="s">
        <v>19</v>
      </c>
      <c r="M52" s="103" t="s">
        <v>36</v>
      </c>
      <c r="N52" s="103" t="s">
        <v>36</v>
      </c>
      <c r="O52" s="103" t="s">
        <v>19</v>
      </c>
      <c r="P52" s="103" t="s">
        <v>19</v>
      </c>
      <c r="Q52" s="103" t="s">
        <v>19</v>
      </c>
      <c r="R52" s="102"/>
      <c r="S52" s="102"/>
      <c r="T52" s="102"/>
      <c r="U52" s="103" t="s">
        <v>78</v>
      </c>
      <c r="V52" s="103" t="s">
        <v>5</v>
      </c>
    </row>
    <row r="53" spans="1:22" ht="27" customHeight="1" x14ac:dyDescent="0.25">
      <c r="A53" s="26" t="s">
        <v>69</v>
      </c>
      <c r="B53" s="103" t="s">
        <v>38</v>
      </c>
      <c r="C53" s="103" t="s">
        <v>87</v>
      </c>
      <c r="D53" s="103" t="s">
        <v>6</v>
      </c>
      <c r="E53" s="105" t="s">
        <v>64</v>
      </c>
      <c r="F53" s="105"/>
      <c r="G53" s="103" t="s">
        <v>57</v>
      </c>
      <c r="H53" s="103" t="s">
        <v>36</v>
      </c>
      <c r="I53" s="103" t="s">
        <v>19</v>
      </c>
      <c r="J53" s="103" t="s">
        <v>36</v>
      </c>
      <c r="K53" s="103" t="s">
        <v>37</v>
      </c>
      <c r="L53" s="103" t="s">
        <v>37</v>
      </c>
      <c r="M53" s="103" t="s">
        <v>37</v>
      </c>
      <c r="N53" s="103" t="s">
        <v>37</v>
      </c>
      <c r="O53" s="103" t="s">
        <v>37</v>
      </c>
      <c r="P53" s="103" t="s">
        <v>37</v>
      </c>
      <c r="Q53" s="103" t="s">
        <v>37</v>
      </c>
      <c r="R53" s="102"/>
      <c r="S53" s="102"/>
      <c r="T53" s="102"/>
      <c r="U53" s="103" t="s">
        <v>79</v>
      </c>
      <c r="V53" s="103" t="s">
        <v>6</v>
      </c>
    </row>
    <row r="54" spans="1:22" ht="27" customHeight="1" x14ac:dyDescent="0.25">
      <c r="A54" s="26" t="s">
        <v>70</v>
      </c>
      <c r="B54" s="103"/>
      <c r="C54" s="103" t="s">
        <v>93</v>
      </c>
      <c r="D54" s="103" t="s">
        <v>7</v>
      </c>
      <c r="E54" s="103" t="s">
        <v>13</v>
      </c>
      <c r="F54" s="103" t="s">
        <v>50</v>
      </c>
      <c r="G54" s="103" t="s">
        <v>56</v>
      </c>
      <c r="H54" s="103" t="s">
        <v>36</v>
      </c>
      <c r="I54" s="103" t="s">
        <v>19</v>
      </c>
      <c r="J54" s="103" t="s">
        <v>19</v>
      </c>
      <c r="K54" s="103" t="s">
        <v>19</v>
      </c>
      <c r="L54" s="103" t="s">
        <v>19</v>
      </c>
      <c r="M54" s="103" t="s">
        <v>36</v>
      </c>
      <c r="N54" s="103" t="s">
        <v>36</v>
      </c>
      <c r="O54" s="103" t="s">
        <v>19</v>
      </c>
      <c r="P54" s="103" t="s">
        <v>19</v>
      </c>
      <c r="Q54" s="103" t="s">
        <v>19</v>
      </c>
      <c r="R54" s="102"/>
      <c r="S54" s="102"/>
      <c r="T54" s="102"/>
      <c r="U54" s="103" t="s">
        <v>80</v>
      </c>
      <c r="V54" s="103" t="s">
        <v>7</v>
      </c>
    </row>
    <row r="55" spans="1:22" ht="27" customHeight="1" x14ac:dyDescent="0.25">
      <c r="A55" s="26" t="s">
        <v>71</v>
      </c>
      <c r="B55" s="103" t="s">
        <v>40</v>
      </c>
      <c r="C55" s="103" t="s">
        <v>94</v>
      </c>
      <c r="D55" s="103" t="s">
        <v>8</v>
      </c>
      <c r="E55" s="103" t="s">
        <v>25</v>
      </c>
      <c r="F55" s="103" t="s">
        <v>25</v>
      </c>
      <c r="G55" s="103" t="s">
        <v>58</v>
      </c>
      <c r="H55" s="103" t="s">
        <v>36</v>
      </c>
      <c r="I55" s="103" t="s">
        <v>36</v>
      </c>
      <c r="J55" s="103" t="s">
        <v>37</v>
      </c>
      <c r="K55" s="103" t="s">
        <v>37</v>
      </c>
      <c r="L55" s="103" t="s">
        <v>37</v>
      </c>
      <c r="M55" s="103" t="s">
        <v>37</v>
      </c>
      <c r="N55" s="103" t="s">
        <v>37</v>
      </c>
      <c r="O55" s="103" t="s">
        <v>37</v>
      </c>
      <c r="P55" s="103" t="s">
        <v>37</v>
      </c>
      <c r="Q55" s="103" t="s">
        <v>37</v>
      </c>
      <c r="R55" s="102"/>
      <c r="S55" s="102"/>
      <c r="T55" s="102"/>
      <c r="U55" s="103" t="s">
        <v>81</v>
      </c>
      <c r="V55" s="103" t="s">
        <v>8</v>
      </c>
    </row>
    <row r="56" spans="1:22" ht="27" customHeight="1" x14ac:dyDescent="0.25">
      <c r="A56" s="26" t="s">
        <v>72</v>
      </c>
      <c r="B56" s="103"/>
      <c r="C56" s="103" t="s">
        <v>95</v>
      </c>
      <c r="D56" s="103" t="s">
        <v>9</v>
      </c>
      <c r="E56" s="103" t="s">
        <v>53</v>
      </c>
      <c r="F56" s="103" t="s">
        <v>27</v>
      </c>
      <c r="G56" s="103" t="s">
        <v>59</v>
      </c>
      <c r="H56" s="103" t="s">
        <v>19</v>
      </c>
      <c r="I56" s="103" t="s">
        <v>19</v>
      </c>
      <c r="J56" s="103" t="s">
        <v>37</v>
      </c>
      <c r="K56" s="103" t="s">
        <v>37</v>
      </c>
      <c r="L56" s="103" t="s">
        <v>19</v>
      </c>
      <c r="M56" s="103" t="s">
        <v>19</v>
      </c>
      <c r="N56" s="103" t="s">
        <v>36</v>
      </c>
      <c r="O56" s="103" t="s">
        <v>36</v>
      </c>
      <c r="P56" s="103" t="s">
        <v>19</v>
      </c>
      <c r="Q56" s="103" t="s">
        <v>19</v>
      </c>
      <c r="R56" s="102"/>
      <c r="S56" s="102"/>
      <c r="T56" s="102"/>
      <c r="U56" s="103" t="s">
        <v>82</v>
      </c>
      <c r="V56" s="103" t="s">
        <v>9</v>
      </c>
    </row>
    <row r="57" spans="1:22" ht="27" customHeight="1" x14ac:dyDescent="0.25">
      <c r="A57" s="26" t="s">
        <v>22</v>
      </c>
      <c r="B57" s="103"/>
      <c r="C57" s="103" t="s">
        <v>96</v>
      </c>
      <c r="D57" s="103" t="s">
        <v>10</v>
      </c>
      <c r="E57" s="103" t="s">
        <v>41</v>
      </c>
      <c r="F57" s="103" t="s">
        <v>50</v>
      </c>
      <c r="G57" s="103" t="s">
        <v>59</v>
      </c>
      <c r="H57" s="103" t="s">
        <v>19</v>
      </c>
      <c r="I57" s="103" t="s">
        <v>19</v>
      </c>
      <c r="J57" s="103" t="s">
        <v>37</v>
      </c>
      <c r="K57" s="103" t="s">
        <v>19</v>
      </c>
      <c r="L57" s="103" t="s">
        <v>36</v>
      </c>
      <c r="M57" s="103" t="s">
        <v>19</v>
      </c>
      <c r="N57" s="103" t="s">
        <v>36</v>
      </c>
      <c r="O57" s="103" t="s">
        <v>19</v>
      </c>
      <c r="P57" s="103" t="s">
        <v>19</v>
      </c>
      <c r="Q57" s="103" t="s">
        <v>19</v>
      </c>
      <c r="R57" s="102"/>
      <c r="S57" s="102"/>
      <c r="T57" s="102"/>
      <c r="U57" s="103" t="s">
        <v>97</v>
      </c>
      <c r="V57" s="103" t="s">
        <v>10</v>
      </c>
    </row>
    <row r="58" spans="1:22" ht="27" customHeight="1" x14ac:dyDescent="0.25">
      <c r="A58" s="26"/>
      <c r="B58" s="103" t="s">
        <v>118</v>
      </c>
      <c r="C58" s="103" t="s">
        <v>119</v>
      </c>
      <c r="D58" s="103" t="s">
        <v>83</v>
      </c>
      <c r="E58" s="103" t="s">
        <v>54</v>
      </c>
      <c r="F58" s="103" t="s">
        <v>54</v>
      </c>
      <c r="G58" s="103" t="s">
        <v>104</v>
      </c>
      <c r="H58" s="103" t="s">
        <v>36</v>
      </c>
      <c r="I58" s="103" t="s">
        <v>22</v>
      </c>
      <c r="J58" s="103" t="s">
        <v>37</v>
      </c>
      <c r="K58" s="103" t="s">
        <v>37</v>
      </c>
      <c r="L58" s="103" t="s">
        <v>19</v>
      </c>
      <c r="M58" s="103" t="s">
        <v>36</v>
      </c>
      <c r="N58" s="103" t="s">
        <v>19</v>
      </c>
      <c r="O58" s="103" t="s">
        <v>36</v>
      </c>
      <c r="P58" s="103" t="s">
        <v>37</v>
      </c>
      <c r="Q58" s="102" t="s">
        <v>37</v>
      </c>
      <c r="R58" s="102"/>
      <c r="S58" s="102"/>
      <c r="T58" s="102"/>
      <c r="U58" s="103" t="s">
        <v>98</v>
      </c>
      <c r="V58" s="103" t="s">
        <v>83</v>
      </c>
    </row>
    <row r="59" spans="1:22" ht="27" customHeight="1" x14ac:dyDescent="0.25">
      <c r="A59" s="25"/>
      <c r="B59" s="102"/>
      <c r="C59" s="102" t="s">
        <v>107</v>
      </c>
      <c r="D59" s="103" t="s">
        <v>0</v>
      </c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3" t="s">
        <v>99</v>
      </c>
      <c r="V59" s="103" t="s">
        <v>84</v>
      </c>
    </row>
    <row r="60" spans="1:22" ht="27" customHeight="1" x14ac:dyDescent="0.25">
      <c r="A60" s="25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3" t="s">
        <v>100</v>
      </c>
      <c r="V60" s="103" t="s">
        <v>85</v>
      </c>
    </row>
    <row r="61" spans="1:22" ht="27" customHeight="1" x14ac:dyDescent="0.25">
      <c r="A61" s="25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3" t="s">
        <v>101</v>
      </c>
      <c r="V61" s="103" t="s">
        <v>86</v>
      </c>
    </row>
    <row r="62" spans="1:22" ht="27" customHeight="1" x14ac:dyDescent="0.25">
      <c r="A62" s="25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3" t="s">
        <v>102</v>
      </c>
      <c r="V62" s="103" t="s">
        <v>11</v>
      </c>
    </row>
    <row r="63" spans="1:22" ht="27" customHeight="1" x14ac:dyDescent="0.25">
      <c r="A63" s="25"/>
      <c r="B63" s="102"/>
      <c r="C63" s="102"/>
      <c r="D63" s="102"/>
      <c r="E63" s="102"/>
      <c r="F63" s="101"/>
      <c r="G63" s="101"/>
      <c r="H63" s="101"/>
      <c r="I63" s="101"/>
      <c r="J63" s="101"/>
      <c r="K63" s="103" t="s">
        <v>31</v>
      </c>
      <c r="L63" s="103"/>
      <c r="M63" s="103"/>
      <c r="N63" s="103" t="s">
        <v>13</v>
      </c>
      <c r="O63" s="103"/>
      <c r="P63" s="103"/>
      <c r="Q63" s="103" t="s">
        <v>14</v>
      </c>
      <c r="R63" s="103"/>
      <c r="S63" s="103"/>
      <c r="T63" s="102"/>
      <c r="U63" s="103" t="s">
        <v>0</v>
      </c>
      <c r="V63" s="103" t="s">
        <v>0</v>
      </c>
    </row>
    <row r="64" spans="1:22" ht="27" customHeight="1" x14ac:dyDescent="0.25">
      <c r="A64" s="25"/>
      <c r="B64" s="102"/>
      <c r="C64" s="102"/>
      <c r="D64" s="102"/>
      <c r="E64" s="102" t="s">
        <v>120</v>
      </c>
      <c r="F64" s="102" t="s">
        <v>121</v>
      </c>
      <c r="G64" s="102" t="s">
        <v>122</v>
      </c>
      <c r="H64" s="102" t="s">
        <v>123</v>
      </c>
      <c r="I64" s="101"/>
      <c r="J64" s="101"/>
      <c r="K64" s="103" t="s">
        <v>32</v>
      </c>
      <c r="L64" s="103" t="s">
        <v>19</v>
      </c>
      <c r="M64" s="103"/>
      <c r="N64" s="103" t="s">
        <v>53</v>
      </c>
      <c r="O64" s="103" t="s">
        <v>20</v>
      </c>
      <c r="P64" s="103"/>
      <c r="Q64" s="103" t="s">
        <v>48</v>
      </c>
      <c r="R64" s="103" t="s">
        <v>20</v>
      </c>
      <c r="S64" s="103"/>
      <c r="T64" s="102"/>
      <c r="U64" s="103" t="s">
        <v>1</v>
      </c>
      <c r="V64" s="103" t="s">
        <v>1</v>
      </c>
    </row>
    <row r="65" spans="1:22" ht="27" customHeight="1" x14ac:dyDescent="0.25">
      <c r="A65" s="25"/>
      <c r="B65" s="102"/>
      <c r="C65" s="102"/>
      <c r="D65" s="102"/>
      <c r="E65" s="102" t="s">
        <v>87</v>
      </c>
      <c r="F65" s="102" t="s">
        <v>0</v>
      </c>
      <c r="G65" s="102" t="s">
        <v>0</v>
      </c>
      <c r="H65" s="102" t="s">
        <v>75</v>
      </c>
      <c r="I65" s="101"/>
      <c r="J65" s="101"/>
      <c r="K65" s="103" t="s">
        <v>33</v>
      </c>
      <c r="L65" s="103" t="s">
        <v>36</v>
      </c>
      <c r="M65" s="103"/>
      <c r="N65" s="103" t="s">
        <v>54</v>
      </c>
      <c r="O65" s="103" t="s">
        <v>21</v>
      </c>
      <c r="P65" s="103"/>
      <c r="Q65" s="103" t="s">
        <v>50</v>
      </c>
      <c r="R65" s="103" t="s">
        <v>22</v>
      </c>
      <c r="S65" s="103" t="s">
        <v>51</v>
      </c>
      <c r="T65" s="102"/>
      <c r="U65" s="103" t="s">
        <v>2</v>
      </c>
      <c r="V65" s="103" t="s">
        <v>2</v>
      </c>
    </row>
    <row r="66" spans="1:22" ht="27" customHeight="1" x14ac:dyDescent="0.25">
      <c r="A66" s="25"/>
      <c r="B66" s="102"/>
      <c r="C66" s="102"/>
      <c r="D66" s="102"/>
      <c r="E66" s="102" t="s">
        <v>87</v>
      </c>
      <c r="F66" s="102" t="s">
        <v>0</v>
      </c>
      <c r="G66" s="102" t="s">
        <v>1</v>
      </c>
      <c r="H66" s="102" t="s">
        <v>74</v>
      </c>
      <c r="I66" s="101"/>
      <c r="J66" s="101"/>
      <c r="K66" s="103"/>
      <c r="L66" s="103"/>
      <c r="M66" s="103"/>
      <c r="N66" s="103" t="s">
        <v>13</v>
      </c>
      <c r="O66" s="103" t="s">
        <v>33</v>
      </c>
      <c r="P66" s="103"/>
      <c r="Q66" s="103" t="s">
        <v>49</v>
      </c>
      <c r="R66" s="103" t="s">
        <v>22</v>
      </c>
      <c r="S66" s="103" t="s">
        <v>52</v>
      </c>
      <c r="T66" s="102"/>
      <c r="U66" s="103" t="s">
        <v>3</v>
      </c>
      <c r="V66" s="103" t="s">
        <v>3</v>
      </c>
    </row>
    <row r="67" spans="1:22" ht="27" customHeight="1" x14ac:dyDescent="0.25">
      <c r="A67" s="25"/>
      <c r="B67" s="102"/>
      <c r="C67" s="102"/>
      <c r="D67" s="102"/>
      <c r="E67" s="102" t="s">
        <v>94</v>
      </c>
      <c r="F67" s="102" t="s">
        <v>104</v>
      </c>
      <c r="G67" s="102" t="s">
        <v>104</v>
      </c>
      <c r="H67" s="102" t="s">
        <v>104</v>
      </c>
      <c r="I67" s="101"/>
      <c r="J67" s="101"/>
      <c r="K67" s="103"/>
      <c r="L67" s="103"/>
      <c r="M67" s="103"/>
      <c r="N67" s="103" t="s">
        <v>37</v>
      </c>
      <c r="O67" s="103" t="s">
        <v>23</v>
      </c>
      <c r="P67" s="103"/>
      <c r="Q67" s="103" t="s">
        <v>54</v>
      </c>
      <c r="R67" s="103" t="s">
        <v>21</v>
      </c>
      <c r="S67" s="103"/>
      <c r="T67" s="102"/>
      <c r="U67" s="103" t="s">
        <v>4</v>
      </c>
      <c r="V67" s="103" t="s">
        <v>4</v>
      </c>
    </row>
    <row r="68" spans="1:22" ht="27" customHeight="1" x14ac:dyDescent="0.25">
      <c r="A68" s="25"/>
      <c r="B68" s="102"/>
      <c r="C68" s="102"/>
      <c r="D68" s="102"/>
      <c r="E68" s="102" t="s">
        <v>119</v>
      </c>
      <c r="F68" s="102" t="s">
        <v>104</v>
      </c>
      <c r="G68" s="102" t="s">
        <v>74</v>
      </c>
      <c r="H68" s="102" t="s">
        <v>104</v>
      </c>
      <c r="I68" s="101"/>
      <c r="J68" s="101"/>
      <c r="K68" s="103"/>
      <c r="L68" s="103"/>
      <c r="M68" s="103"/>
      <c r="N68" s="103"/>
      <c r="O68" s="103"/>
      <c r="P68" s="103"/>
      <c r="Q68" s="103"/>
      <c r="R68" s="103"/>
      <c r="S68" s="103"/>
      <c r="T68" s="102"/>
      <c r="U68" s="103" t="s">
        <v>5</v>
      </c>
      <c r="V68" s="103" t="s">
        <v>5</v>
      </c>
    </row>
    <row r="69" spans="1:22" ht="27" customHeight="1" x14ac:dyDescent="0.25">
      <c r="A69" s="25"/>
      <c r="B69" s="102"/>
      <c r="C69" s="102"/>
      <c r="D69" s="102"/>
      <c r="E69" s="102" t="s">
        <v>15</v>
      </c>
      <c r="F69" s="102" t="s">
        <v>75</v>
      </c>
      <c r="G69" s="102" t="s">
        <v>74</v>
      </c>
      <c r="H69" s="102" t="s">
        <v>75</v>
      </c>
      <c r="I69" s="101"/>
      <c r="J69" s="101"/>
      <c r="K69" s="103" t="s">
        <v>46</v>
      </c>
      <c r="L69" s="103"/>
      <c r="M69" s="103"/>
      <c r="N69" s="103" t="s">
        <v>60</v>
      </c>
      <c r="O69" s="103"/>
      <c r="P69" s="103"/>
      <c r="Q69" s="103" t="s">
        <v>47</v>
      </c>
      <c r="R69" s="103"/>
      <c r="S69" s="103"/>
      <c r="T69" s="102"/>
      <c r="U69" s="103" t="s">
        <v>6</v>
      </c>
      <c r="V69" s="103" t="s">
        <v>6</v>
      </c>
    </row>
    <row r="70" spans="1:22" ht="27" customHeight="1" x14ac:dyDescent="0.25">
      <c r="A70" s="25"/>
      <c r="B70" s="102"/>
      <c r="C70" s="102"/>
      <c r="D70" s="102"/>
      <c r="E70" s="102" t="s">
        <v>95</v>
      </c>
      <c r="F70" s="102" t="s">
        <v>104</v>
      </c>
      <c r="G70" s="102" t="s">
        <v>1</v>
      </c>
      <c r="H70" s="102" t="s">
        <v>104</v>
      </c>
      <c r="I70" s="101"/>
      <c r="J70" s="101"/>
      <c r="K70" s="103" t="s">
        <v>15</v>
      </c>
      <c r="L70" s="103" t="s">
        <v>20</v>
      </c>
      <c r="M70" s="103"/>
      <c r="N70" s="103" t="s">
        <v>54</v>
      </c>
      <c r="O70" s="103" t="s">
        <v>19</v>
      </c>
      <c r="P70" s="103"/>
      <c r="Q70" s="103" t="s">
        <v>61</v>
      </c>
      <c r="R70" s="103" t="s">
        <v>36</v>
      </c>
      <c r="S70" s="103"/>
      <c r="T70" s="102"/>
      <c r="U70" s="103" t="s">
        <v>7</v>
      </c>
      <c r="V70" s="103" t="s">
        <v>7</v>
      </c>
    </row>
    <row r="71" spans="1:22" ht="27" customHeight="1" x14ac:dyDescent="0.25">
      <c r="A71" s="26"/>
      <c r="B71" s="103"/>
      <c r="C71" s="103"/>
      <c r="D71" s="103"/>
      <c r="E71" s="103"/>
      <c r="F71" s="101"/>
      <c r="G71" s="101"/>
      <c r="H71" s="101"/>
      <c r="I71" s="101"/>
      <c r="J71" s="101"/>
      <c r="K71" s="103" t="s">
        <v>17</v>
      </c>
      <c r="L71" s="103" t="s">
        <v>21</v>
      </c>
      <c r="M71" s="103"/>
      <c r="N71" s="103" t="s">
        <v>53</v>
      </c>
      <c r="O71" s="103" t="s">
        <v>36</v>
      </c>
      <c r="P71" s="103"/>
      <c r="Q71" s="103" t="s">
        <v>35</v>
      </c>
      <c r="R71" s="103" t="s">
        <v>19</v>
      </c>
      <c r="S71" s="103"/>
      <c r="T71" s="102"/>
      <c r="U71" s="103" t="s">
        <v>8</v>
      </c>
      <c r="V71" s="103" t="s">
        <v>8</v>
      </c>
    </row>
    <row r="72" spans="1:22" ht="27" customHeight="1" x14ac:dyDescent="0.25">
      <c r="A72" s="25"/>
      <c r="B72" s="102"/>
      <c r="C72" s="102"/>
      <c r="D72" s="102"/>
      <c r="E72" s="102"/>
      <c r="F72" s="101"/>
      <c r="G72" s="101"/>
      <c r="H72" s="101"/>
      <c r="I72" s="101"/>
      <c r="J72" s="101"/>
      <c r="K72" s="103" t="s">
        <v>18</v>
      </c>
      <c r="L72" s="103" t="s">
        <v>22</v>
      </c>
      <c r="M72" s="103"/>
      <c r="N72" s="103"/>
      <c r="O72" s="103"/>
      <c r="P72" s="103"/>
      <c r="Q72" s="103"/>
      <c r="R72" s="103"/>
      <c r="S72" s="103"/>
      <c r="T72" s="102"/>
      <c r="U72" s="103" t="s">
        <v>9</v>
      </c>
      <c r="V72" s="103" t="s">
        <v>9</v>
      </c>
    </row>
    <row r="73" spans="1:22" ht="27" customHeight="1" x14ac:dyDescent="0.25">
      <c r="A73" s="25"/>
      <c r="B73" s="102"/>
      <c r="C73" s="102"/>
      <c r="D73" s="102"/>
      <c r="E73" s="102"/>
      <c r="F73" s="101"/>
      <c r="G73" s="101"/>
      <c r="H73" s="101"/>
      <c r="I73" s="101"/>
      <c r="J73" s="101"/>
      <c r="K73" s="103" t="s">
        <v>16</v>
      </c>
      <c r="L73" s="103" t="s">
        <v>23</v>
      </c>
      <c r="M73" s="103"/>
      <c r="N73" s="103" t="s">
        <v>63</v>
      </c>
      <c r="O73" s="103" t="s">
        <v>11</v>
      </c>
      <c r="P73" s="103"/>
      <c r="Q73" s="103"/>
      <c r="R73" s="103"/>
      <c r="S73" s="103"/>
      <c r="T73" s="102"/>
      <c r="U73" s="103" t="s">
        <v>10</v>
      </c>
      <c r="V73" s="103" t="s">
        <v>10</v>
      </c>
    </row>
    <row r="74" spans="1:22" ht="27" customHeight="1" x14ac:dyDescent="0.25">
      <c r="A74" s="25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3" t="s">
        <v>83</v>
      </c>
      <c r="V74" s="103" t="s">
        <v>83</v>
      </c>
    </row>
    <row r="75" spans="1:22" ht="27" customHeight="1" x14ac:dyDescent="0.25">
      <c r="A75" s="25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3" t="s">
        <v>84</v>
      </c>
      <c r="V75" s="103" t="s">
        <v>84</v>
      </c>
    </row>
    <row r="76" spans="1:22" ht="27" customHeight="1" x14ac:dyDescent="0.25">
      <c r="A76" s="25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3" t="s">
        <v>85</v>
      </c>
      <c r="V76" s="103" t="s">
        <v>85</v>
      </c>
    </row>
    <row r="77" spans="1:22" ht="27" customHeight="1" x14ac:dyDescent="0.25">
      <c r="A77" s="25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3" t="s">
        <v>86</v>
      </c>
      <c r="V77" s="103" t="s">
        <v>86</v>
      </c>
    </row>
    <row r="78" spans="1:22" ht="27" customHeight="1" x14ac:dyDescent="0.25">
      <c r="A78" s="25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3" t="s">
        <v>11</v>
      </c>
      <c r="V78" s="103" t="s">
        <v>11</v>
      </c>
    </row>
    <row r="79" spans="1:22" ht="27" customHeight="1" x14ac:dyDescent="0.25">
      <c r="A79" s="25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3" t="s">
        <v>104</v>
      </c>
      <c r="V79" s="103" t="s">
        <v>0</v>
      </c>
    </row>
    <row r="80" spans="1:22" ht="27" customHeight="1" x14ac:dyDescent="0.25">
      <c r="A80" s="25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 t="s">
        <v>107</v>
      </c>
      <c r="V80" s="103" t="s">
        <v>0</v>
      </c>
    </row>
  </sheetData>
  <mergeCells count="4">
    <mergeCell ref="Q11:R11"/>
    <mergeCell ref="E53:F53"/>
    <mergeCell ref="B22:D24"/>
    <mergeCell ref="E23:E24"/>
  </mergeCells>
  <phoneticPr fontId="1" type="noConversion"/>
  <conditionalFormatting sqref="C4:F19">
    <cfRule type="containsText" dxfId="7" priority="2" operator="containsText" text="NULL">
      <formula>NOT(ISERROR(SEARCH("NULL",C4)))</formula>
    </cfRule>
  </conditionalFormatting>
  <conditionalFormatting sqref="M3:M19">
    <cfRule type="containsText" dxfId="6" priority="1" operator="containsText" text="0000000000000000">
      <formula>NOT(ISERROR(SEARCH("0000000000000000",M3)))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9074A-3128-4231-8F53-8EF36374436D}">
  <dimension ref="A1:BO47"/>
  <sheetViews>
    <sheetView topLeftCell="C1" zoomScale="110" zoomScaleNormal="110" workbookViewId="0">
      <selection activeCell="K14" sqref="K14"/>
    </sheetView>
  </sheetViews>
  <sheetFormatPr defaultColWidth="9.85546875" defaultRowHeight="27" customHeight="1" x14ac:dyDescent="0.25"/>
  <cols>
    <col min="1" max="6" width="9.85546875" style="14"/>
    <col min="7" max="7" width="9.85546875" style="14" customWidth="1"/>
    <col min="8" max="8" width="9.85546875" style="14"/>
    <col min="9" max="9" width="9.85546875" style="14" customWidth="1"/>
    <col min="10" max="28" width="9.85546875" style="14"/>
    <col min="29" max="29" width="23.28515625" style="14" customWidth="1"/>
    <col min="30" max="16384" width="9.85546875" style="14"/>
  </cols>
  <sheetData>
    <row r="1" spans="1:49" ht="27" customHeight="1" x14ac:dyDescent="0.25">
      <c r="A1" s="1"/>
      <c r="B1" s="1"/>
      <c r="C1" s="1"/>
      <c r="D1" s="1" t="s">
        <v>62</v>
      </c>
      <c r="E1" s="1" t="s">
        <v>28</v>
      </c>
      <c r="F1" s="1" t="s">
        <v>29</v>
      </c>
      <c r="G1" s="1" t="s">
        <v>30</v>
      </c>
      <c r="H1" s="1" t="s">
        <v>42</v>
      </c>
      <c r="I1" s="1"/>
      <c r="J1" s="1"/>
      <c r="K1" s="1"/>
      <c r="L1" s="1"/>
      <c r="M1" s="1"/>
      <c r="N1" s="1"/>
      <c r="O1" s="1"/>
      <c r="P1" s="1"/>
      <c r="Q1" s="1"/>
      <c r="S1" s="14" t="s">
        <v>103</v>
      </c>
      <c r="X1" s="14" t="s">
        <v>105</v>
      </c>
    </row>
    <row r="2" spans="1:49" ht="27" customHeight="1" x14ac:dyDescent="0.25">
      <c r="A2" s="1"/>
      <c r="B2" s="2"/>
      <c r="C2" s="2" t="s">
        <v>55</v>
      </c>
      <c r="D2" s="2" t="s">
        <v>12</v>
      </c>
      <c r="E2" s="2" t="s">
        <v>13</v>
      </c>
      <c r="F2" s="2" t="s">
        <v>14</v>
      </c>
      <c r="G2" s="2" t="s">
        <v>26</v>
      </c>
      <c r="H2" s="22" t="s">
        <v>47</v>
      </c>
      <c r="I2" s="2" t="s">
        <v>43</v>
      </c>
      <c r="J2" s="2" t="s">
        <v>31</v>
      </c>
      <c r="K2" s="2" t="s">
        <v>44</v>
      </c>
      <c r="L2" s="3" t="s">
        <v>45</v>
      </c>
      <c r="M2" s="4"/>
      <c r="N2" s="3" t="s">
        <v>34</v>
      </c>
      <c r="O2" s="4"/>
      <c r="P2" s="5" t="s">
        <v>46</v>
      </c>
      <c r="Q2" s="4"/>
      <c r="AC2" s="1"/>
    </row>
    <row r="3" spans="1:49" ht="27" customHeight="1" x14ac:dyDescent="0.25">
      <c r="A3" s="1" t="s">
        <v>19</v>
      </c>
      <c r="B3" s="2" t="s">
        <v>24</v>
      </c>
      <c r="C3" s="2" t="s">
        <v>15</v>
      </c>
      <c r="D3" s="2" t="s">
        <v>0</v>
      </c>
      <c r="E3" s="2" t="s">
        <v>54</v>
      </c>
      <c r="F3" s="2" t="s">
        <v>54</v>
      </c>
      <c r="G3" s="2" t="s">
        <v>56</v>
      </c>
      <c r="H3" s="2" t="s">
        <v>36</v>
      </c>
      <c r="I3" s="2" t="s">
        <v>20</v>
      </c>
      <c r="J3" s="2" t="s">
        <v>19</v>
      </c>
      <c r="K3" s="2" t="s">
        <v>37</v>
      </c>
      <c r="L3" s="6" t="s">
        <v>19</v>
      </c>
      <c r="M3" s="7" t="s">
        <v>36</v>
      </c>
      <c r="N3" s="6" t="s">
        <v>19</v>
      </c>
      <c r="O3" s="7" t="s">
        <v>36</v>
      </c>
      <c r="P3" s="1" t="s">
        <v>19</v>
      </c>
      <c r="Q3" s="7" t="s">
        <v>19</v>
      </c>
      <c r="R3" s="21"/>
    </row>
    <row r="4" spans="1:49" ht="27" customHeight="1" x14ac:dyDescent="0.25">
      <c r="A4" s="1" t="s">
        <v>36</v>
      </c>
      <c r="B4" s="2"/>
      <c r="C4" s="2" t="s">
        <v>88</v>
      </c>
      <c r="D4" s="2" t="s">
        <v>1</v>
      </c>
      <c r="E4" s="2" t="s">
        <v>54</v>
      </c>
      <c r="F4" s="2" t="s">
        <v>54</v>
      </c>
      <c r="G4" s="2" t="s">
        <v>56</v>
      </c>
      <c r="H4" s="2" t="s">
        <v>36</v>
      </c>
      <c r="I4" s="2" t="s">
        <v>20</v>
      </c>
      <c r="J4" s="2" t="s">
        <v>19</v>
      </c>
      <c r="K4" s="2" t="s">
        <v>37</v>
      </c>
      <c r="L4" s="6" t="s">
        <v>19</v>
      </c>
      <c r="M4" s="7" t="s">
        <v>36</v>
      </c>
      <c r="N4" s="6" t="s">
        <v>19</v>
      </c>
      <c r="O4" s="7" t="s">
        <v>36</v>
      </c>
      <c r="P4" s="1" t="s">
        <v>19</v>
      </c>
      <c r="Q4" s="7" t="s">
        <v>36</v>
      </c>
      <c r="R4" s="21"/>
    </row>
    <row r="5" spans="1:49" ht="27" customHeight="1" x14ac:dyDescent="0.25">
      <c r="A5" s="1" t="s">
        <v>65</v>
      </c>
      <c r="B5" s="2"/>
      <c r="C5" s="2" t="s">
        <v>89</v>
      </c>
      <c r="D5" s="2" t="s">
        <v>2</v>
      </c>
      <c r="E5" s="2" t="s">
        <v>54</v>
      </c>
      <c r="F5" s="2" t="s">
        <v>54</v>
      </c>
      <c r="G5" s="2" t="s">
        <v>56</v>
      </c>
      <c r="H5" s="2" t="s">
        <v>36</v>
      </c>
      <c r="I5" s="2" t="s">
        <v>20</v>
      </c>
      <c r="J5" s="2" t="s">
        <v>19</v>
      </c>
      <c r="K5" s="2" t="s">
        <v>37</v>
      </c>
      <c r="L5" s="6" t="s">
        <v>19</v>
      </c>
      <c r="M5" s="7" t="s">
        <v>36</v>
      </c>
      <c r="N5" s="6" t="s">
        <v>19</v>
      </c>
      <c r="O5" s="7" t="s">
        <v>36</v>
      </c>
      <c r="P5" s="1" t="s">
        <v>36</v>
      </c>
      <c r="Q5" s="7" t="s">
        <v>19</v>
      </c>
      <c r="R5" s="21"/>
      <c r="AI5" s="3" t="s">
        <v>73</v>
      </c>
      <c r="AJ5" s="4" t="s">
        <v>0</v>
      </c>
      <c r="AM5" s="1" t="s">
        <v>87</v>
      </c>
      <c r="AN5" s="1" t="s">
        <v>0</v>
      </c>
      <c r="AO5" s="1" t="s">
        <v>2</v>
      </c>
      <c r="AP5" s="1" t="s">
        <v>75</v>
      </c>
      <c r="AR5" s="13" t="str">
        <f>VLOOKUP(AM5,$C$3:$D$14,2,FALSE)</f>
        <v>0110</v>
      </c>
      <c r="AS5" s="13" t="str">
        <f t="shared" ref="AS5:AS20" si="0">VLOOKUP(AN5,$AI$5:$AJ$38,2,FALSE)</f>
        <v>0000</v>
      </c>
      <c r="AT5" s="13" t="str">
        <f t="shared" ref="AT5:AT20" si="1">VLOOKUP(AO5,$AI$5:$AJ$38,2,FALSE)</f>
        <v>0010</v>
      </c>
      <c r="AU5" s="13" t="str">
        <f t="shared" ref="AU5:AU20" si="2">VLOOKUP(AP5,$AI$5:$AJ$38,2,FALSE)</f>
        <v>0010</v>
      </c>
      <c r="AW5" s="18" t="str">
        <f>CONCATENATE(AR5,AS5,AT5,AU5)</f>
        <v>0110000000100010</v>
      </c>
    </row>
    <row r="6" spans="1:49" ht="27" customHeight="1" x14ac:dyDescent="0.25">
      <c r="A6" s="1" t="s">
        <v>66</v>
      </c>
      <c r="B6" s="2"/>
      <c r="C6" s="2" t="s">
        <v>90</v>
      </c>
      <c r="D6" s="2" t="s">
        <v>3</v>
      </c>
      <c r="E6" s="2" t="s">
        <v>54</v>
      </c>
      <c r="F6" s="2" t="s">
        <v>54</v>
      </c>
      <c r="G6" s="2" t="s">
        <v>56</v>
      </c>
      <c r="H6" s="2" t="s">
        <v>36</v>
      </c>
      <c r="I6" s="2" t="s">
        <v>20</v>
      </c>
      <c r="J6" s="2" t="s">
        <v>19</v>
      </c>
      <c r="K6" s="2" t="s">
        <v>37</v>
      </c>
      <c r="L6" s="6" t="s">
        <v>19</v>
      </c>
      <c r="M6" s="7" t="s">
        <v>36</v>
      </c>
      <c r="N6" s="6" t="s">
        <v>19</v>
      </c>
      <c r="O6" s="7" t="s">
        <v>36</v>
      </c>
      <c r="P6" s="1" t="s">
        <v>36</v>
      </c>
      <c r="Q6" s="7" t="s">
        <v>36</v>
      </c>
      <c r="R6" s="21"/>
      <c r="AI6" s="6" t="s">
        <v>74</v>
      </c>
      <c r="AJ6" s="7" t="s">
        <v>1</v>
      </c>
      <c r="AM6" s="1" t="s">
        <v>87</v>
      </c>
      <c r="AN6" s="1" t="s">
        <v>1</v>
      </c>
      <c r="AO6" s="1" t="s">
        <v>8</v>
      </c>
      <c r="AP6" s="1" t="s">
        <v>76</v>
      </c>
      <c r="AR6" s="13" t="str">
        <f t="shared" ref="AR6:AR20" si="3">VLOOKUP(AM6,$C$3:$D$14,2,FALSE)</f>
        <v>0110</v>
      </c>
      <c r="AS6" s="13" t="str">
        <f t="shared" si="0"/>
        <v>0001</v>
      </c>
      <c r="AT6" s="13" t="str">
        <f t="shared" si="1"/>
        <v>1000</v>
      </c>
      <c r="AU6" s="13" t="str">
        <f t="shared" si="2"/>
        <v>0011</v>
      </c>
      <c r="AW6" s="19" t="str">
        <f>CONCATENATE(AR6,AS6,AT6,AU6)</f>
        <v>0110000110000011</v>
      </c>
    </row>
    <row r="7" spans="1:49" ht="27" customHeight="1" x14ac:dyDescent="0.25">
      <c r="A7" s="1" t="s">
        <v>67</v>
      </c>
      <c r="B7" s="2"/>
      <c r="C7" s="2" t="s">
        <v>91</v>
      </c>
      <c r="D7" s="2" t="s">
        <v>4</v>
      </c>
      <c r="E7" s="2" t="s">
        <v>54</v>
      </c>
      <c r="F7" s="2" t="s">
        <v>48</v>
      </c>
      <c r="G7" s="2" t="s">
        <v>56</v>
      </c>
      <c r="H7" s="2" t="s">
        <v>36</v>
      </c>
      <c r="I7" s="2" t="s">
        <v>20</v>
      </c>
      <c r="J7" s="2" t="s">
        <v>19</v>
      </c>
      <c r="K7" s="2" t="s">
        <v>37</v>
      </c>
      <c r="L7" s="6" t="s">
        <v>19</v>
      </c>
      <c r="M7" s="7" t="s">
        <v>36</v>
      </c>
      <c r="N7" s="6" t="s">
        <v>19</v>
      </c>
      <c r="O7" s="7" t="s">
        <v>19</v>
      </c>
      <c r="P7" s="1" t="s">
        <v>19</v>
      </c>
      <c r="Q7" s="7" t="s">
        <v>19</v>
      </c>
      <c r="R7" s="21"/>
      <c r="AI7" s="6" t="s">
        <v>75</v>
      </c>
      <c r="AJ7" s="7" t="s">
        <v>2</v>
      </c>
      <c r="AM7" s="1" t="s">
        <v>15</v>
      </c>
      <c r="AN7" s="1" t="s">
        <v>75</v>
      </c>
      <c r="AO7" s="1" t="s">
        <v>76</v>
      </c>
      <c r="AP7" s="1" t="s">
        <v>77</v>
      </c>
      <c r="AR7" s="13" t="str">
        <f t="shared" si="3"/>
        <v>0000</v>
      </c>
      <c r="AS7" s="13" t="str">
        <f t="shared" si="0"/>
        <v>0010</v>
      </c>
      <c r="AT7" s="13" t="str">
        <f t="shared" si="1"/>
        <v>0011</v>
      </c>
      <c r="AU7" s="13" t="str">
        <f t="shared" si="2"/>
        <v>0100</v>
      </c>
      <c r="AW7" s="19" t="str">
        <f t="shared" ref="AW7:AW20" si="4">CONCATENATE(AR7,AS7,AT7,AU7)</f>
        <v>0000001000110100</v>
      </c>
    </row>
    <row r="8" spans="1:49" ht="27" customHeight="1" x14ac:dyDescent="0.25">
      <c r="A8" s="1" t="s">
        <v>68</v>
      </c>
      <c r="B8" s="2"/>
      <c r="C8" s="2" t="s">
        <v>92</v>
      </c>
      <c r="D8" s="2" t="s">
        <v>5</v>
      </c>
      <c r="E8" s="2" t="s">
        <v>54</v>
      </c>
      <c r="F8" s="2" t="s">
        <v>49</v>
      </c>
      <c r="G8" s="2" t="s">
        <v>56</v>
      </c>
      <c r="H8" s="2" t="s">
        <v>36</v>
      </c>
      <c r="I8" s="2" t="s">
        <v>20</v>
      </c>
      <c r="J8" s="2" t="s">
        <v>19</v>
      </c>
      <c r="K8" s="2" t="s">
        <v>36</v>
      </c>
      <c r="L8" s="6" t="s">
        <v>19</v>
      </c>
      <c r="M8" s="7" t="s">
        <v>36</v>
      </c>
      <c r="N8" s="6" t="s">
        <v>36</v>
      </c>
      <c r="O8" s="7" t="s">
        <v>19</v>
      </c>
      <c r="P8" s="1" t="s">
        <v>19</v>
      </c>
      <c r="Q8" s="7" t="s">
        <v>19</v>
      </c>
      <c r="R8" s="21"/>
      <c r="AI8" s="6" t="s">
        <v>76</v>
      </c>
      <c r="AJ8" s="7" t="s">
        <v>3</v>
      </c>
      <c r="AM8" s="1" t="s">
        <v>87</v>
      </c>
      <c r="AN8" s="1" t="s">
        <v>0</v>
      </c>
      <c r="AO8" s="1" t="s">
        <v>1</v>
      </c>
      <c r="AP8" s="1" t="s">
        <v>78</v>
      </c>
      <c r="AR8" s="13" t="str">
        <f t="shared" si="3"/>
        <v>0110</v>
      </c>
      <c r="AS8" s="13" t="str">
        <f t="shared" si="0"/>
        <v>0000</v>
      </c>
      <c r="AT8" s="13" t="str">
        <f t="shared" si="1"/>
        <v>0001</v>
      </c>
      <c r="AU8" s="13" t="str">
        <f t="shared" si="2"/>
        <v>0101</v>
      </c>
      <c r="AW8" s="19" t="str">
        <f t="shared" si="4"/>
        <v>0110000000010101</v>
      </c>
    </row>
    <row r="9" spans="1:49" ht="27" customHeight="1" x14ac:dyDescent="0.25">
      <c r="A9" s="1" t="s">
        <v>69</v>
      </c>
      <c r="B9" s="2" t="s">
        <v>38</v>
      </c>
      <c r="C9" s="2" t="s">
        <v>87</v>
      </c>
      <c r="D9" s="2" t="s">
        <v>6</v>
      </c>
      <c r="E9" s="28" t="s">
        <v>64</v>
      </c>
      <c r="F9" s="28"/>
      <c r="G9" s="2" t="s">
        <v>57</v>
      </c>
      <c r="H9" s="2" t="s">
        <v>36</v>
      </c>
      <c r="I9" s="2" t="s">
        <v>20</v>
      </c>
      <c r="J9" s="2" t="s">
        <v>36</v>
      </c>
      <c r="K9" s="2" t="s">
        <v>37</v>
      </c>
      <c r="L9" s="6" t="s">
        <v>37</v>
      </c>
      <c r="M9" s="7" t="s">
        <v>37</v>
      </c>
      <c r="N9" s="6" t="s">
        <v>37</v>
      </c>
      <c r="O9" s="7" t="s">
        <v>37</v>
      </c>
      <c r="P9" s="1" t="s">
        <v>37</v>
      </c>
      <c r="Q9" s="7" t="s">
        <v>37</v>
      </c>
      <c r="R9" s="21"/>
      <c r="AI9" s="6" t="s">
        <v>77</v>
      </c>
      <c r="AJ9" s="7" t="s">
        <v>4</v>
      </c>
      <c r="AM9" s="1" t="s">
        <v>15</v>
      </c>
      <c r="AN9" s="1" t="s">
        <v>78</v>
      </c>
      <c r="AO9" s="1" t="s">
        <v>78</v>
      </c>
      <c r="AP9" s="1" t="s">
        <v>79</v>
      </c>
      <c r="AR9" s="13" t="str">
        <f t="shared" si="3"/>
        <v>0000</v>
      </c>
      <c r="AS9" s="13" t="str">
        <f t="shared" si="0"/>
        <v>0101</v>
      </c>
      <c r="AT9" s="13" t="str">
        <f t="shared" si="1"/>
        <v>0101</v>
      </c>
      <c r="AU9" s="13" t="str">
        <f t="shared" si="2"/>
        <v>0110</v>
      </c>
      <c r="AW9" s="19" t="str">
        <f t="shared" si="4"/>
        <v>0000010101010110</v>
      </c>
    </row>
    <row r="10" spans="1:49" ht="27" customHeight="1" x14ac:dyDescent="0.25">
      <c r="A10" s="1" t="s">
        <v>70</v>
      </c>
      <c r="B10" s="2"/>
      <c r="C10" s="2" t="s">
        <v>93</v>
      </c>
      <c r="D10" s="2" t="s">
        <v>7</v>
      </c>
      <c r="E10" s="2" t="s">
        <v>13</v>
      </c>
      <c r="F10" s="2" t="s">
        <v>50</v>
      </c>
      <c r="G10" s="2" t="s">
        <v>56</v>
      </c>
      <c r="H10" s="2" t="s">
        <v>36</v>
      </c>
      <c r="I10" s="2" t="s">
        <v>20</v>
      </c>
      <c r="J10" s="2" t="s">
        <v>19</v>
      </c>
      <c r="K10" s="2" t="s">
        <v>19</v>
      </c>
      <c r="L10" s="6" t="s">
        <v>19</v>
      </c>
      <c r="M10" s="7" t="s">
        <v>36</v>
      </c>
      <c r="N10" s="6" t="s">
        <v>36</v>
      </c>
      <c r="O10" s="7" t="s">
        <v>19</v>
      </c>
      <c r="P10" s="1" t="s">
        <v>19</v>
      </c>
      <c r="Q10" s="7" t="s">
        <v>19</v>
      </c>
      <c r="R10" s="21"/>
      <c r="AI10" s="6" t="s">
        <v>78</v>
      </c>
      <c r="AJ10" s="7" t="s">
        <v>5</v>
      </c>
      <c r="AM10" s="1" t="s">
        <v>15</v>
      </c>
      <c r="AN10" s="1" t="s">
        <v>78</v>
      </c>
      <c r="AO10" s="1" t="s">
        <v>79</v>
      </c>
      <c r="AP10" s="1" t="s">
        <v>79</v>
      </c>
      <c r="AR10" s="13" t="str">
        <f t="shared" si="3"/>
        <v>0000</v>
      </c>
      <c r="AS10" s="13" t="str">
        <f t="shared" si="0"/>
        <v>0101</v>
      </c>
      <c r="AT10" s="13" t="str">
        <f t="shared" si="1"/>
        <v>0110</v>
      </c>
      <c r="AU10" s="13" t="str">
        <f t="shared" si="2"/>
        <v>0110</v>
      </c>
      <c r="AW10" s="19" t="str">
        <f t="shared" si="4"/>
        <v>0000010101100110</v>
      </c>
    </row>
    <row r="11" spans="1:49" ht="27" customHeight="1" x14ac:dyDescent="0.25">
      <c r="A11" s="1" t="s">
        <v>71</v>
      </c>
      <c r="B11" s="2" t="s">
        <v>40</v>
      </c>
      <c r="C11" s="2" t="s">
        <v>94</v>
      </c>
      <c r="D11" s="2" t="s">
        <v>8</v>
      </c>
      <c r="E11" s="2" t="s">
        <v>104</v>
      </c>
      <c r="F11" s="2" t="s">
        <v>104</v>
      </c>
      <c r="G11" s="2" t="s">
        <v>58</v>
      </c>
      <c r="H11" s="2" t="s">
        <v>36</v>
      </c>
      <c r="I11" s="2" t="s">
        <v>21</v>
      </c>
      <c r="J11" s="2" t="s">
        <v>37</v>
      </c>
      <c r="K11" s="2" t="s">
        <v>37</v>
      </c>
      <c r="L11" s="6" t="s">
        <v>37</v>
      </c>
      <c r="M11" s="7" t="s">
        <v>37</v>
      </c>
      <c r="N11" s="6" t="s">
        <v>37</v>
      </c>
      <c r="O11" s="7" t="s">
        <v>37</v>
      </c>
      <c r="P11" s="1" t="s">
        <v>37</v>
      </c>
      <c r="Q11" s="7" t="s">
        <v>37</v>
      </c>
      <c r="R11" s="21"/>
      <c r="AI11" s="6" t="s">
        <v>79</v>
      </c>
      <c r="AJ11" s="7" t="s">
        <v>6</v>
      </c>
      <c r="AM11" s="1" t="s">
        <v>96</v>
      </c>
      <c r="AN11" s="1" t="s">
        <v>5</v>
      </c>
      <c r="AO11" s="1" t="s">
        <v>104</v>
      </c>
      <c r="AP11" s="1" t="s">
        <v>104</v>
      </c>
      <c r="AR11" s="13" t="str">
        <f t="shared" si="3"/>
        <v>1010</v>
      </c>
      <c r="AS11" s="13" t="str">
        <f t="shared" si="0"/>
        <v>0101</v>
      </c>
      <c r="AT11" s="13" t="str">
        <f t="shared" si="1"/>
        <v>0000</v>
      </c>
      <c r="AU11" s="13" t="str">
        <f t="shared" si="2"/>
        <v>0000</v>
      </c>
      <c r="AW11" s="19" t="str">
        <f t="shared" si="4"/>
        <v>1010010100000000</v>
      </c>
    </row>
    <row r="12" spans="1:49" ht="27" customHeight="1" x14ac:dyDescent="0.25">
      <c r="A12" s="1" t="s">
        <v>72</v>
      </c>
      <c r="B12" s="2"/>
      <c r="C12" s="2" t="s">
        <v>95</v>
      </c>
      <c r="D12" s="2" t="s">
        <v>9</v>
      </c>
      <c r="E12" s="2" t="s">
        <v>53</v>
      </c>
      <c r="F12" s="2" t="s">
        <v>27</v>
      </c>
      <c r="G12" s="2" t="s">
        <v>59</v>
      </c>
      <c r="H12" s="2" t="s">
        <v>19</v>
      </c>
      <c r="I12" s="2" t="s">
        <v>23</v>
      </c>
      <c r="J12" s="2" t="s">
        <v>37</v>
      </c>
      <c r="K12" s="2" t="s">
        <v>19</v>
      </c>
      <c r="L12" s="6" t="s">
        <v>19</v>
      </c>
      <c r="M12" s="7" t="s">
        <v>19</v>
      </c>
      <c r="N12" s="6" t="s">
        <v>36</v>
      </c>
      <c r="O12" s="7" t="s">
        <v>36</v>
      </c>
      <c r="P12" s="1" t="s">
        <v>19</v>
      </c>
      <c r="Q12" s="7" t="s">
        <v>19</v>
      </c>
      <c r="R12" s="21"/>
      <c r="AI12" s="6" t="s">
        <v>80</v>
      </c>
      <c r="AJ12" s="7" t="s">
        <v>7</v>
      </c>
      <c r="AM12" s="1" t="s">
        <v>107</v>
      </c>
      <c r="AN12" s="1" t="s">
        <v>107</v>
      </c>
      <c r="AO12" s="1" t="s">
        <v>107</v>
      </c>
      <c r="AP12" s="1" t="s">
        <v>107</v>
      </c>
      <c r="AR12" s="13" t="e">
        <f t="shared" si="3"/>
        <v>#N/A</v>
      </c>
      <c r="AS12" s="13" t="str">
        <f t="shared" si="0"/>
        <v>0000</v>
      </c>
      <c r="AT12" s="13" t="str">
        <f t="shared" si="1"/>
        <v>0000</v>
      </c>
      <c r="AU12" s="13" t="str">
        <f t="shared" si="2"/>
        <v>0000</v>
      </c>
      <c r="AW12" s="19" t="e">
        <f t="shared" si="4"/>
        <v>#N/A</v>
      </c>
    </row>
    <row r="13" spans="1:49" ht="27" customHeight="1" x14ac:dyDescent="0.25">
      <c r="A13" s="1" t="s">
        <v>22</v>
      </c>
      <c r="B13" s="2"/>
      <c r="C13" s="2" t="s">
        <v>96</v>
      </c>
      <c r="D13" s="2" t="s">
        <v>10</v>
      </c>
      <c r="E13" s="2" t="s">
        <v>41</v>
      </c>
      <c r="F13" s="2" t="s">
        <v>50</v>
      </c>
      <c r="G13" s="2" t="s">
        <v>59</v>
      </c>
      <c r="H13" s="2" t="s">
        <v>19</v>
      </c>
      <c r="I13" s="2" t="s">
        <v>23</v>
      </c>
      <c r="J13" s="2" t="s">
        <v>37</v>
      </c>
      <c r="K13" s="2" t="s">
        <v>19</v>
      </c>
      <c r="L13" s="6" t="s">
        <v>36</v>
      </c>
      <c r="M13" s="7" t="s">
        <v>19</v>
      </c>
      <c r="N13" s="6" t="s">
        <v>36</v>
      </c>
      <c r="O13" s="7" t="s">
        <v>19</v>
      </c>
      <c r="P13" s="1" t="s">
        <v>19</v>
      </c>
      <c r="Q13" s="7" t="s">
        <v>19</v>
      </c>
      <c r="R13" s="21"/>
      <c r="AI13" s="6" t="s">
        <v>81</v>
      </c>
      <c r="AJ13" s="7" t="s">
        <v>8</v>
      </c>
      <c r="AM13" s="1" t="s">
        <v>107</v>
      </c>
      <c r="AN13" s="1" t="s">
        <v>107</v>
      </c>
      <c r="AO13" s="1" t="s">
        <v>107</v>
      </c>
      <c r="AP13" s="1" t="s">
        <v>107</v>
      </c>
      <c r="AR13" s="13" t="e">
        <f t="shared" si="3"/>
        <v>#N/A</v>
      </c>
      <c r="AS13" s="13" t="str">
        <f t="shared" si="0"/>
        <v>0000</v>
      </c>
      <c r="AT13" s="13" t="str">
        <f t="shared" si="1"/>
        <v>0000</v>
      </c>
      <c r="AU13" s="13" t="str">
        <f t="shared" si="2"/>
        <v>0000</v>
      </c>
      <c r="AW13" s="19" t="e">
        <f t="shared" si="4"/>
        <v>#N/A</v>
      </c>
    </row>
    <row r="14" spans="1:49" ht="27" customHeight="1" x14ac:dyDescent="0.25">
      <c r="A14" s="1"/>
      <c r="B14" s="2" t="s">
        <v>118</v>
      </c>
      <c r="C14" s="2" t="s">
        <v>119</v>
      </c>
      <c r="D14" s="2" t="s">
        <v>83</v>
      </c>
      <c r="E14" s="2" t="s">
        <v>54</v>
      </c>
      <c r="F14" s="2" t="s">
        <v>54</v>
      </c>
      <c r="G14" s="2" t="s">
        <v>104</v>
      </c>
      <c r="H14" s="2" t="s">
        <v>36</v>
      </c>
      <c r="I14" s="2" t="s">
        <v>22</v>
      </c>
      <c r="J14" s="2" t="s">
        <v>37</v>
      </c>
      <c r="K14" s="2" t="s">
        <v>37</v>
      </c>
      <c r="L14" s="8" t="s">
        <v>19</v>
      </c>
      <c r="M14" s="9" t="s">
        <v>36</v>
      </c>
      <c r="N14" s="8" t="s">
        <v>19</v>
      </c>
      <c r="O14" s="9" t="s">
        <v>36</v>
      </c>
      <c r="P14" s="10" t="s">
        <v>37</v>
      </c>
      <c r="Q14" s="16" t="s">
        <v>37</v>
      </c>
      <c r="R14" s="21"/>
      <c r="AI14" s="6" t="s">
        <v>82</v>
      </c>
      <c r="AJ14" s="7" t="s">
        <v>9</v>
      </c>
      <c r="AM14" s="1" t="s">
        <v>107</v>
      </c>
      <c r="AN14" s="1" t="s">
        <v>107</v>
      </c>
      <c r="AO14" s="1" t="s">
        <v>107</v>
      </c>
      <c r="AP14" s="1" t="s">
        <v>107</v>
      </c>
      <c r="AR14" s="13" t="e">
        <f t="shared" si="3"/>
        <v>#N/A</v>
      </c>
      <c r="AS14" s="13" t="str">
        <f t="shared" si="0"/>
        <v>0000</v>
      </c>
      <c r="AT14" s="13" t="str">
        <f t="shared" si="1"/>
        <v>0000</v>
      </c>
      <c r="AU14" s="13" t="str">
        <f t="shared" si="2"/>
        <v>0000</v>
      </c>
      <c r="AW14" s="19" t="e">
        <f t="shared" si="4"/>
        <v>#N/A</v>
      </c>
    </row>
    <row r="15" spans="1:49" ht="27" customHeight="1" x14ac:dyDescent="0.25">
      <c r="A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1"/>
      <c r="AI15" s="6" t="s">
        <v>97</v>
      </c>
      <c r="AJ15" s="7" t="s">
        <v>10</v>
      </c>
      <c r="AM15" s="1" t="s">
        <v>107</v>
      </c>
      <c r="AN15" s="1" t="s">
        <v>107</v>
      </c>
      <c r="AO15" s="1" t="s">
        <v>107</v>
      </c>
      <c r="AP15" s="1" t="s">
        <v>107</v>
      </c>
      <c r="AR15" s="13" t="e">
        <f t="shared" si="3"/>
        <v>#N/A</v>
      </c>
      <c r="AS15" s="13" t="str">
        <f t="shared" si="0"/>
        <v>0000</v>
      </c>
      <c r="AT15" s="13" t="str">
        <f t="shared" si="1"/>
        <v>0000</v>
      </c>
      <c r="AU15" s="13" t="str">
        <f t="shared" si="2"/>
        <v>0000</v>
      </c>
      <c r="AW15" s="19" t="e">
        <f t="shared" si="4"/>
        <v>#N/A</v>
      </c>
    </row>
    <row r="16" spans="1:49" ht="27" customHeight="1" x14ac:dyDescent="0.25">
      <c r="A16" s="1"/>
      <c r="D16" s="1"/>
      <c r="N16" s="1"/>
      <c r="O16" s="1"/>
      <c r="P16" s="1"/>
      <c r="Q16" s="1"/>
      <c r="R16" s="21"/>
      <c r="AI16" s="6" t="s">
        <v>98</v>
      </c>
      <c r="AJ16" s="7" t="s">
        <v>83</v>
      </c>
      <c r="AM16" s="1" t="s">
        <v>107</v>
      </c>
      <c r="AN16" s="1" t="s">
        <v>107</v>
      </c>
      <c r="AO16" s="1" t="s">
        <v>107</v>
      </c>
      <c r="AP16" s="1" t="s">
        <v>107</v>
      </c>
      <c r="AR16" s="13" t="e">
        <f t="shared" si="3"/>
        <v>#N/A</v>
      </c>
      <c r="AS16" s="13" t="str">
        <f t="shared" si="0"/>
        <v>0000</v>
      </c>
      <c r="AT16" s="13" t="str">
        <f t="shared" si="1"/>
        <v>0000</v>
      </c>
      <c r="AU16" s="13" t="str">
        <f t="shared" si="2"/>
        <v>0000</v>
      </c>
      <c r="AW16" s="19" t="e">
        <f t="shared" si="4"/>
        <v>#N/A</v>
      </c>
    </row>
    <row r="17" spans="1:67" ht="27" customHeight="1" x14ac:dyDescent="0.25">
      <c r="A17" s="1"/>
      <c r="D17" s="1"/>
      <c r="N17" s="1"/>
      <c r="O17" s="1"/>
      <c r="P17" s="1"/>
      <c r="Q17" s="1"/>
      <c r="R17" s="21"/>
      <c r="AI17" s="6" t="s">
        <v>99</v>
      </c>
      <c r="AJ17" s="7" t="s">
        <v>84</v>
      </c>
      <c r="AM17" s="1" t="s">
        <v>107</v>
      </c>
      <c r="AN17" s="1" t="s">
        <v>107</v>
      </c>
      <c r="AO17" s="1" t="s">
        <v>107</v>
      </c>
      <c r="AP17" s="1" t="s">
        <v>107</v>
      </c>
      <c r="AR17" s="13" t="e">
        <f t="shared" si="3"/>
        <v>#N/A</v>
      </c>
      <c r="AS17" s="13" t="str">
        <f t="shared" si="0"/>
        <v>0000</v>
      </c>
      <c r="AT17" s="13" t="str">
        <f t="shared" si="1"/>
        <v>0000</v>
      </c>
      <c r="AU17" s="13" t="str">
        <f t="shared" si="2"/>
        <v>0000</v>
      </c>
      <c r="AW17" s="19" t="e">
        <f t="shared" si="4"/>
        <v>#N/A</v>
      </c>
    </row>
    <row r="18" spans="1:67" ht="27" customHeight="1" x14ac:dyDescent="0.25">
      <c r="A18" s="1"/>
      <c r="D18" s="1"/>
      <c r="N18" s="1"/>
      <c r="O18" s="1"/>
      <c r="P18" s="1"/>
      <c r="Q18" s="1"/>
      <c r="R18" s="21"/>
      <c r="AI18" s="6" t="s">
        <v>100</v>
      </c>
      <c r="AJ18" s="7" t="s">
        <v>85</v>
      </c>
      <c r="AM18" s="1" t="s">
        <v>107</v>
      </c>
      <c r="AN18" s="1" t="s">
        <v>107</v>
      </c>
      <c r="AO18" s="1" t="s">
        <v>107</v>
      </c>
      <c r="AP18" s="1" t="s">
        <v>107</v>
      </c>
      <c r="AR18" s="13" t="e">
        <f t="shared" si="3"/>
        <v>#N/A</v>
      </c>
      <c r="AS18" s="13" t="str">
        <f t="shared" si="0"/>
        <v>0000</v>
      </c>
      <c r="AT18" s="13" t="str">
        <f t="shared" si="1"/>
        <v>0000</v>
      </c>
      <c r="AU18" s="13" t="str">
        <f t="shared" si="2"/>
        <v>0000</v>
      </c>
      <c r="AW18" s="19" t="e">
        <f t="shared" si="4"/>
        <v>#N/A</v>
      </c>
    </row>
    <row r="19" spans="1:67" ht="27" customHeight="1" x14ac:dyDescent="0.25">
      <c r="A19" s="1"/>
      <c r="D19" s="1"/>
      <c r="N19" s="1"/>
      <c r="O19" s="1"/>
      <c r="P19" s="1"/>
      <c r="Q19" s="1"/>
      <c r="AI19" s="6" t="s">
        <v>101</v>
      </c>
      <c r="AJ19" s="7" t="s">
        <v>86</v>
      </c>
      <c r="AM19" s="1" t="s">
        <v>107</v>
      </c>
      <c r="AN19" s="1" t="s">
        <v>107</v>
      </c>
      <c r="AO19" s="1" t="s">
        <v>107</v>
      </c>
      <c r="AP19" s="1" t="s">
        <v>107</v>
      </c>
      <c r="AR19" s="13" t="e">
        <f t="shared" si="3"/>
        <v>#N/A</v>
      </c>
      <c r="AS19" s="13" t="str">
        <f t="shared" si="0"/>
        <v>0000</v>
      </c>
      <c r="AT19" s="13" t="str">
        <f t="shared" si="1"/>
        <v>0000</v>
      </c>
      <c r="AU19" s="13" t="str">
        <f t="shared" si="2"/>
        <v>0000</v>
      </c>
      <c r="AW19" s="19" t="e">
        <f t="shared" si="4"/>
        <v>#N/A</v>
      </c>
    </row>
    <row r="20" spans="1:67" ht="27" customHeight="1" x14ac:dyDescent="0.25">
      <c r="A20" s="1"/>
      <c r="D20" s="1"/>
      <c r="N20" s="1"/>
      <c r="O20" s="1"/>
      <c r="P20" s="1"/>
      <c r="Q20" s="1"/>
      <c r="AI20" s="6" t="s">
        <v>102</v>
      </c>
      <c r="AJ20" s="7" t="s">
        <v>11</v>
      </c>
      <c r="AM20" s="1" t="s">
        <v>107</v>
      </c>
      <c r="AN20" s="1" t="s">
        <v>107</v>
      </c>
      <c r="AO20" s="1" t="s">
        <v>107</v>
      </c>
      <c r="AP20" s="1" t="s">
        <v>107</v>
      </c>
      <c r="AR20" s="13" t="e">
        <f t="shared" si="3"/>
        <v>#N/A</v>
      </c>
      <c r="AS20" s="13" t="str">
        <f t="shared" si="0"/>
        <v>0000</v>
      </c>
      <c r="AT20" s="13" t="str">
        <f t="shared" si="1"/>
        <v>0000</v>
      </c>
      <c r="AU20" s="13" t="str">
        <f t="shared" si="2"/>
        <v>0000</v>
      </c>
      <c r="AW20" s="20" t="e">
        <f t="shared" si="4"/>
        <v>#N/A</v>
      </c>
    </row>
    <row r="21" spans="1:67" ht="27" customHeight="1" x14ac:dyDescent="0.25">
      <c r="A21" s="1"/>
      <c r="D21" s="1"/>
      <c r="N21" s="1"/>
      <c r="O21" s="1"/>
      <c r="P21" s="1"/>
      <c r="AI21" s="6" t="s">
        <v>0</v>
      </c>
      <c r="AJ21" s="7" t="s">
        <v>0</v>
      </c>
    </row>
    <row r="22" spans="1:67" ht="27" customHeight="1" x14ac:dyDescent="0.25">
      <c r="A22" s="1"/>
      <c r="D22" s="1"/>
      <c r="N22" s="1"/>
      <c r="O22" s="1"/>
      <c r="P22" s="1"/>
      <c r="AC22" s="17"/>
      <c r="AD22" s="17"/>
      <c r="AE22" s="17"/>
      <c r="AF22" s="17"/>
      <c r="AI22" s="6" t="s">
        <v>1</v>
      </c>
      <c r="AJ22" s="7" t="s">
        <v>1</v>
      </c>
      <c r="AW22" s="14" t="str">
        <f>CONCATENATE(AW11,AW10,AW9,AW8,AW7,AW6,AW5,AC2)</f>
        <v>1010010100000000000001010110011000000101010101100110000000010101000000100011010001100001100000110110000000100010</v>
      </c>
    </row>
    <row r="23" spans="1:67" ht="27" customHeight="1" x14ac:dyDescent="0.25">
      <c r="A23" s="1"/>
      <c r="D23" s="1"/>
      <c r="N23" s="1"/>
      <c r="O23" s="1"/>
      <c r="P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I23" s="6" t="s">
        <v>2</v>
      </c>
      <c r="AJ23" s="7" t="s">
        <v>2</v>
      </c>
    </row>
    <row r="24" spans="1:67" ht="27" customHeight="1" x14ac:dyDescent="0.25">
      <c r="A24" s="1"/>
      <c r="D24" s="1"/>
      <c r="N24" s="1"/>
      <c r="O24" s="1"/>
      <c r="P24" s="1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I24" s="6" t="s">
        <v>3</v>
      </c>
      <c r="AJ24" s="7" t="s">
        <v>3</v>
      </c>
    </row>
    <row r="25" spans="1:67" ht="27" customHeight="1" x14ac:dyDescent="0.25">
      <c r="A25" s="1"/>
      <c r="D25" s="1"/>
      <c r="N25" s="1"/>
      <c r="O25" s="1"/>
      <c r="P25" s="1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I25" s="6" t="s">
        <v>4</v>
      </c>
      <c r="AJ25" s="7" t="s">
        <v>4</v>
      </c>
    </row>
    <row r="26" spans="1:67" ht="27" customHeight="1" x14ac:dyDescent="0.25">
      <c r="A26" s="1"/>
      <c r="D26" s="1"/>
      <c r="N26" s="1"/>
      <c r="O26" s="1"/>
      <c r="P26" s="1"/>
      <c r="Q26" s="1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I26" s="6" t="s">
        <v>5</v>
      </c>
      <c r="AJ26" s="7" t="s">
        <v>5</v>
      </c>
      <c r="AS26" s="1"/>
    </row>
    <row r="27" spans="1:67" ht="27" customHeight="1" x14ac:dyDescent="0.25">
      <c r="A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I27" s="6" t="s">
        <v>6</v>
      </c>
      <c r="AJ27" s="7" t="s">
        <v>6</v>
      </c>
      <c r="AS27" s="1"/>
    </row>
    <row r="28" spans="1:67" ht="27" customHeight="1" x14ac:dyDescent="0.25">
      <c r="A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I28" s="6" t="s">
        <v>7</v>
      </c>
      <c r="AJ28" s="7" t="s">
        <v>7</v>
      </c>
      <c r="AS28" s="1"/>
    </row>
    <row r="29" spans="1:67" ht="27" customHeight="1" x14ac:dyDescent="0.25">
      <c r="A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I29" s="6" t="s">
        <v>8</v>
      </c>
      <c r="AJ29" s="7" t="s">
        <v>8</v>
      </c>
      <c r="AS29" s="1"/>
    </row>
    <row r="30" spans="1:67" ht="27" customHeight="1" x14ac:dyDescent="0.25">
      <c r="A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I30" s="6" t="s">
        <v>9</v>
      </c>
      <c r="AJ30" s="7" t="s">
        <v>9</v>
      </c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</row>
    <row r="31" spans="1:67" ht="27" customHeight="1" x14ac:dyDescent="0.25">
      <c r="A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I31" s="6" t="s">
        <v>10</v>
      </c>
      <c r="AJ31" s="7" t="s">
        <v>10</v>
      </c>
    </row>
    <row r="32" spans="1:67" ht="27" customHeight="1" x14ac:dyDescent="0.25">
      <c r="A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AI32" s="6" t="s">
        <v>83</v>
      </c>
      <c r="AJ32" s="7" t="s">
        <v>83</v>
      </c>
    </row>
    <row r="33" spans="1:36" ht="27" customHeight="1" x14ac:dyDescent="0.25">
      <c r="A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AI33" s="6" t="s">
        <v>84</v>
      </c>
      <c r="AJ33" s="7" t="s">
        <v>84</v>
      </c>
    </row>
    <row r="34" spans="1:36" ht="27" customHeight="1" x14ac:dyDescent="0.25">
      <c r="A34" s="1"/>
      <c r="D34" s="3" t="s">
        <v>31</v>
      </c>
      <c r="E34" s="4"/>
      <c r="F34" s="1"/>
      <c r="G34" s="3" t="s">
        <v>13</v>
      </c>
      <c r="H34" s="4"/>
      <c r="I34" s="1"/>
      <c r="J34" s="3" t="s">
        <v>14</v>
      </c>
      <c r="K34" s="5"/>
      <c r="L34" s="4"/>
      <c r="M34" s="1"/>
      <c r="N34" s="1"/>
      <c r="O34" s="1"/>
      <c r="P34" s="1"/>
      <c r="Q34" s="1"/>
      <c r="AI34" s="6" t="s">
        <v>85</v>
      </c>
      <c r="AJ34" s="7" t="s">
        <v>85</v>
      </c>
    </row>
    <row r="35" spans="1:36" ht="27" customHeight="1" x14ac:dyDescent="0.25">
      <c r="A35" s="1"/>
      <c r="D35" s="6" t="s">
        <v>32</v>
      </c>
      <c r="E35" s="7" t="s">
        <v>19</v>
      </c>
      <c r="F35" s="1"/>
      <c r="G35" s="6" t="s">
        <v>53</v>
      </c>
      <c r="H35" s="7" t="s">
        <v>20</v>
      </c>
      <c r="I35" s="1"/>
      <c r="J35" s="6" t="s">
        <v>48</v>
      </c>
      <c r="K35" s="1" t="s">
        <v>20</v>
      </c>
      <c r="L35" s="7"/>
      <c r="M35" s="1"/>
      <c r="N35" s="1"/>
      <c r="O35" s="1"/>
      <c r="P35" s="1"/>
      <c r="Q35" s="1"/>
      <c r="AI35" s="6" t="s">
        <v>86</v>
      </c>
      <c r="AJ35" s="7" t="s">
        <v>86</v>
      </c>
    </row>
    <row r="36" spans="1:36" ht="27" customHeight="1" x14ac:dyDescent="0.25">
      <c r="A36" s="1"/>
      <c r="D36" s="8" t="s">
        <v>33</v>
      </c>
      <c r="E36" s="9" t="s">
        <v>36</v>
      </c>
      <c r="F36" s="1"/>
      <c r="G36" s="6" t="s">
        <v>54</v>
      </c>
      <c r="H36" s="7" t="s">
        <v>21</v>
      </c>
      <c r="I36" s="1"/>
      <c r="J36" s="6" t="s">
        <v>50</v>
      </c>
      <c r="K36" s="1" t="s">
        <v>22</v>
      </c>
      <c r="L36" s="7" t="s">
        <v>51</v>
      </c>
      <c r="M36" s="1"/>
      <c r="N36" s="1"/>
      <c r="O36" s="1"/>
      <c r="P36" s="1"/>
      <c r="Q36" s="1"/>
      <c r="AI36" s="6" t="s">
        <v>11</v>
      </c>
      <c r="AJ36" s="7" t="s">
        <v>11</v>
      </c>
    </row>
    <row r="37" spans="1:36" ht="27" customHeight="1" x14ac:dyDescent="0.25">
      <c r="A37" s="1"/>
      <c r="D37" s="1"/>
      <c r="E37" s="1"/>
      <c r="F37" s="1"/>
      <c r="G37" s="6" t="s">
        <v>13</v>
      </c>
      <c r="H37" s="7" t="s">
        <v>33</v>
      </c>
      <c r="I37" s="1"/>
      <c r="J37" s="6" t="s">
        <v>49</v>
      </c>
      <c r="K37" s="1" t="s">
        <v>22</v>
      </c>
      <c r="L37" s="7" t="s">
        <v>52</v>
      </c>
      <c r="M37" s="1"/>
      <c r="N37" s="1"/>
      <c r="O37" s="1"/>
      <c r="P37" s="1"/>
      <c r="Q37" s="1"/>
      <c r="AI37" s="6" t="s">
        <v>104</v>
      </c>
      <c r="AJ37" s="7" t="s">
        <v>0</v>
      </c>
    </row>
    <row r="38" spans="1:36" ht="27" customHeight="1" x14ac:dyDescent="0.25">
      <c r="A38" s="1"/>
      <c r="D38" s="1"/>
      <c r="E38" s="1"/>
      <c r="F38" s="1"/>
      <c r="G38" s="8" t="s">
        <v>37</v>
      </c>
      <c r="H38" s="9" t="s">
        <v>23</v>
      </c>
      <c r="I38" s="1"/>
      <c r="J38" s="8" t="s">
        <v>54</v>
      </c>
      <c r="K38" s="10" t="s">
        <v>21</v>
      </c>
      <c r="L38" s="9"/>
      <c r="M38" s="1"/>
      <c r="N38" s="1"/>
      <c r="O38" s="1"/>
      <c r="P38" s="1"/>
      <c r="Q38" s="1"/>
      <c r="AI38" s="15" t="s">
        <v>107</v>
      </c>
      <c r="AJ38" s="9" t="s">
        <v>0</v>
      </c>
    </row>
    <row r="39" spans="1:36" ht="27" customHeight="1" x14ac:dyDescent="0.25">
      <c r="A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36" ht="27" customHeight="1" x14ac:dyDescent="0.25">
      <c r="A40" s="1"/>
      <c r="D40" s="3" t="s">
        <v>46</v>
      </c>
      <c r="E40" s="4"/>
      <c r="F40" s="1"/>
      <c r="G40" s="3" t="s">
        <v>60</v>
      </c>
      <c r="H40" s="4"/>
      <c r="I40" s="1"/>
      <c r="J40" s="3" t="s">
        <v>47</v>
      </c>
      <c r="K40" s="4"/>
      <c r="L40" s="1"/>
      <c r="M40" s="1"/>
      <c r="N40" s="1"/>
      <c r="O40" s="1"/>
      <c r="P40" s="1"/>
      <c r="Q40" s="1"/>
    </row>
    <row r="41" spans="1:36" ht="27" customHeight="1" x14ac:dyDescent="0.25">
      <c r="A41" s="1"/>
      <c r="D41" s="6" t="s">
        <v>15</v>
      </c>
      <c r="E41" s="7" t="s">
        <v>20</v>
      </c>
      <c r="F41" s="1"/>
      <c r="G41" s="6" t="s">
        <v>54</v>
      </c>
      <c r="H41" s="7" t="s">
        <v>19</v>
      </c>
      <c r="I41" s="1"/>
      <c r="J41" s="6" t="s">
        <v>61</v>
      </c>
      <c r="K41" s="7" t="s">
        <v>36</v>
      </c>
      <c r="L41" s="1"/>
      <c r="M41" s="1"/>
      <c r="N41" s="1"/>
      <c r="O41" s="1"/>
      <c r="P41" s="1"/>
      <c r="Q41" s="1"/>
    </row>
    <row r="42" spans="1:36" ht="27" customHeight="1" x14ac:dyDescent="0.25">
      <c r="A42" s="1"/>
      <c r="D42" s="6" t="s">
        <v>17</v>
      </c>
      <c r="E42" s="7" t="s">
        <v>21</v>
      </c>
      <c r="F42" s="1"/>
      <c r="G42" s="8" t="s">
        <v>53</v>
      </c>
      <c r="H42" s="9" t="s">
        <v>36</v>
      </c>
      <c r="I42" s="1"/>
      <c r="J42" s="8" t="s">
        <v>35</v>
      </c>
      <c r="K42" s="9" t="s">
        <v>19</v>
      </c>
      <c r="L42" s="1"/>
      <c r="M42" s="1"/>
      <c r="N42" s="1"/>
      <c r="O42" s="1"/>
      <c r="P42" s="1"/>
      <c r="Q42" s="1"/>
    </row>
    <row r="43" spans="1:36" ht="27" customHeight="1" x14ac:dyDescent="0.25">
      <c r="A43" s="1"/>
      <c r="D43" s="6" t="s">
        <v>18</v>
      </c>
      <c r="E43" s="7" t="s">
        <v>22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36" ht="27" customHeight="1" x14ac:dyDescent="0.25">
      <c r="A44" s="1"/>
      <c r="D44" s="8" t="s">
        <v>16</v>
      </c>
      <c r="E44" s="9" t="s">
        <v>23</v>
      </c>
      <c r="F44" s="1"/>
      <c r="G44" s="11" t="s">
        <v>63</v>
      </c>
      <c r="H44" s="12" t="s">
        <v>11</v>
      </c>
      <c r="I44" s="1"/>
      <c r="J44" s="1"/>
      <c r="K44" s="1"/>
      <c r="L44" s="1"/>
      <c r="M44" s="1"/>
      <c r="N44" s="1"/>
      <c r="O44" s="1"/>
      <c r="P44" s="1"/>
      <c r="Q44" s="1"/>
    </row>
    <row r="45" spans="1:36" ht="27" customHeight="1" x14ac:dyDescent="0.25">
      <c r="A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36" ht="27" customHeight="1" x14ac:dyDescent="0.25">
      <c r="A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36" ht="27" customHeight="1" x14ac:dyDescent="0.25">
      <c r="A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</sheetData>
  <mergeCells count="1">
    <mergeCell ref="E9:F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4 3 1 9 8 d - 0 3 1 e - 4 f 1 f - a 9 0 a - b e a b 7 e d 3 e a 7 a "   x m l n s = " h t t p : / / s c h e m a s . m i c r o s o f t . c o m / D a t a M a s h u p " > A A A A A O w D A A B Q S w M E F A A C A A g A U L a U W Q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U L a U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2 l F n y k F y W 5 g A A A G s B A A A T A B w A R m 9 y b X V s Y X M v U 2 V j d G l v b j E u b S C i G A A o o B Q A A A A A A A A A A A A A A A A A A A A A A A A A A A B 1 j s F q w z A M h u + B v I P w L g m Y Q L L u s p K D c b s X a G 7 L G J m j N V 4 T O 7 P l 0 V H 6 7 n M I O w x W X S R / E v 4 / j 4 q 0 N X B Y e 7 l N k z T x Q + e w B 2 l 7 h B p G p D S B W A c b n F q I 9 F / F z q o w o a H s S Y 9 Y S G s o P n z G 5 G M r h H j 9 D F q d h F L o f S v t N A d C B 8 K p Q V N M C g 5 h d v Y j j u 2 S U t C Z W M 6 f d z j q K V 6 4 m g H j U W A M k / H 1 h s P e K N t r c 6 z L 6 q F 6 y f l q d M f k 0 J k j Q v M 9 I 4 t m T f c W b R r X G f 9 u 3 b R + s C x 9 t t r z y 4 W t t I w B F D d A e K Y r h 1 9 e 3 e D 3 N / j m D 7 / m a a L N f 3 b b H 1 B L A Q I t A B Q A A g A I A F C 2 l F k B v 7 o t p A A A A P Y A A A A S A A A A A A A A A A A A A A A A A A A A A A B D b 2 5 m a W c v U G F j a 2 F n Z S 5 4 b W x Q S w E C L Q A U A A I A C A B Q t p R Z D 8 r p q 6 Q A A A D p A A A A E w A A A A A A A A A A A A A A A A D w A A A A W 0 N v b n R l b n R f V H l w Z X N d L n h t b F B L A Q I t A B Q A A g A I A F C 2 l F n y k F y W 5 g A A A G s B A A A T A A A A A A A A A A A A A A A A A O E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U K A A A A A A A A M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Z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O W Z h Y z U 2 M C 0 5 M z U z L T Q 3 Z G I t O W M 2 N C 0 5 M m U 0 Y z V k O D B k M j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2 9 t c G l s Z X I i I C 8 + P E V u d H J 5 I F R 5 c G U 9 I l J l Y 2 9 2 Z X J 5 V G F y Z 2 V 0 Q 2 9 s d W 1 u I i B W Y W x 1 Z T 0 i b D E 2 I i A v P j x F b n R y e S B U e X B l P S J S Z W N v d m V y e V R h c m d l d F J v d y I g V m F s d W U 9 I m w 0 I i A v P j x F b n R y e S B U e X B l P S J G a W x s V G F y Z 2 V 0 I i B W Y W x 1 Z T 0 i c 0 N v Z G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k Z S 9 B d X R v U m V t b 3 Z l Z E N v b H V t b n M x L n t D b 2 x 1 b W 4 x L D B 9 J n F 1 b 3 Q 7 L C Z x d W 9 0 O 1 N l Y 3 R p b 2 4 x L 0 N v Z G U v Q X V 0 b 1 J l b W 9 2 Z W R D b 2 x 1 b W 5 z M S 5 7 Q 2 9 s d W 1 u M i w x f S Z x d W 9 0 O y w m c X V v d D t T Z W N 0 a W 9 u M S 9 D b 2 R l L 0 F 1 d G 9 S Z W 1 v d m V k Q 2 9 s d W 1 u c z E u e 0 N v b H V t b j M s M n 0 m c X V v d D s s J n F 1 b 3 Q 7 U 2 V j d G l v b j E v Q 2 9 k Z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Z G U v Q X V 0 b 1 J l b W 9 2 Z W R D b 2 x 1 b W 5 z M S 5 7 Q 2 9 s d W 1 u M S w w f S Z x d W 9 0 O y w m c X V v d D t T Z W N 0 a W 9 u M S 9 D b 2 R l L 0 F 1 d G 9 S Z W 1 v d m V k Q 2 9 s d W 1 u c z E u e 0 N v b H V t b j I s M X 0 m c X V v d D s s J n F 1 b 3 Q 7 U 2 V j d G l v b j E v Q 2 9 k Z S 9 B d X R v U m V t b 3 Z l Z E N v b H V t b n M x L n t D b 2 x 1 b W 4 z L D J 9 J n F 1 b 3 Q 7 L C Z x d W 9 0 O 1 N l Y 3 R p b 2 4 x L 0 N v Z G U v Q X V 0 b 1 J l b W 9 2 Z W R D b 2 x 1 b W 5 z M S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x h c 3 R V c G R h d G V k I i B W Y W x 1 Z T 0 i Z D I w M j Q t M T I t M j B U M T c 6 M j A 6 M z I u M D M 5 N j A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Z G U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9 1 M j a 0 2 3 S K z 2 4 p 1 r X r U N A A A A A A I A A A A A A B B m A A A A A Q A A I A A A A N q 7 o 4 a K y K 3 e V I 6 a F x / Z t q v C R E M 2 m r Z w w l M X m r 7 1 P v e V A A A A A A 6 A A A A A A g A A I A A A A H p E T T C p x K 3 i K C K U k i u Q o u u b 6 m H 4 Y Q d t / e 6 6 / K 0 k F R t b U A A A A P Z T C t y R 7 5 K A m s w 1 Z 7 y 6 r Z J E u R K D k i h 5 s d d h 1 O 7 n / p + x 0 m 0 t L L 7 e o c K L q 2 p z w X 0 e C g m g T 8 o B j e u + X Z t B M i 1 2 c a I X 7 7 3 U 4 + y + W 6 G 7 m R / x b I H F Q A A A A P c 5 0 4 v q h 4 r n 5 S H F 9 s t / L P U O t A 1 u t u B p W Q t b d 6 6 D y b g 9 x z b 9 1 F b O e H M x L n 5 j q R i w k 8 5 p X j 0 8 m m r G H d u k w P t M 9 3 s = < / D a t a M a s h u p > 
</file>

<file path=customXml/itemProps1.xml><?xml version="1.0" encoding="utf-8"?>
<ds:datastoreItem xmlns:ds="http://schemas.openxmlformats.org/officeDocument/2006/customXml" ds:itemID="{7E760413-7FB2-4299-B3FB-36511A8A7A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Compiler</vt:lpstr>
      <vt:lpstr>DataSheet I guess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Hrishidev CP</dc:creator>
  <cp:lastModifiedBy>Hrishidev CP</cp:lastModifiedBy>
  <dcterms:created xsi:type="dcterms:W3CDTF">2024-12-05T17:11:48Z</dcterms:created>
  <dcterms:modified xsi:type="dcterms:W3CDTF">2024-12-21T18:36:02Z</dcterms:modified>
</cp:coreProperties>
</file>