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AA_quickAccess\Computer Architecture project\"/>
    </mc:Choice>
  </mc:AlternateContent>
  <xr:revisionPtr revIDLastSave="0" documentId="13_ncr:1_{6A0F6914-9893-4582-B529-93C72591598F}" xr6:coauthVersionLast="47" xr6:coauthVersionMax="47" xr10:uidLastSave="{00000000-0000-0000-0000-000000000000}"/>
  <bookViews>
    <workbookView xWindow="28680" yWindow="4020" windowWidth="20340" windowHeight="11520" xr2:uid="{287B38EB-E80F-413D-AC9E-D7B37027B8A5}"/>
  </bookViews>
  <sheets>
    <sheet name="Compiler" sheetId="1" r:id="rId1"/>
    <sheet name="DataSheet I guess" sheetId="3" r:id="rId2"/>
  </sheets>
  <definedNames>
    <definedName name="ExternalData_1" localSheetId="0" hidden="1">Compiler!$P$3:$S$9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F18" i="1"/>
  <c r="F19" i="1"/>
  <c r="K19" i="1" s="1"/>
  <c r="E5" i="1"/>
  <c r="J5" i="1" s="1"/>
  <c r="E6" i="1"/>
  <c r="J6" i="1" s="1"/>
  <c r="E7" i="1"/>
  <c r="J7" i="1" s="1"/>
  <c r="E8" i="1"/>
  <c r="J8" i="1" s="1"/>
  <c r="E9" i="1"/>
  <c r="E10" i="1"/>
  <c r="E11" i="1"/>
  <c r="E12" i="1"/>
  <c r="J12" i="1" s="1"/>
  <c r="E13" i="1"/>
  <c r="J13" i="1" s="1"/>
  <c r="E14" i="1"/>
  <c r="E15" i="1"/>
  <c r="E16" i="1"/>
  <c r="E17" i="1"/>
  <c r="E18" i="1"/>
  <c r="E19" i="1"/>
  <c r="D5" i="1"/>
  <c r="D6" i="1"/>
  <c r="D7" i="1"/>
  <c r="I7" i="1" s="1"/>
  <c r="D8" i="1"/>
  <c r="D9" i="1"/>
  <c r="D10" i="1"/>
  <c r="D11" i="1"/>
  <c r="D12" i="1"/>
  <c r="I12" i="1" s="1"/>
  <c r="D13" i="1"/>
  <c r="I13" i="1" s="1"/>
  <c r="D14" i="1"/>
  <c r="I14" i="1" s="1"/>
  <c r="D15" i="1"/>
  <c r="I15" i="1" s="1"/>
  <c r="D16" i="1"/>
  <c r="D17" i="1"/>
  <c r="I17" i="1" s="1"/>
  <c r="D18" i="1"/>
  <c r="I18" i="1" s="1"/>
  <c r="D19" i="1"/>
  <c r="C5" i="1"/>
  <c r="H5" i="1" s="1"/>
  <c r="C6" i="1"/>
  <c r="C7" i="1"/>
  <c r="H7" i="1" s="1"/>
  <c r="C8" i="1"/>
  <c r="H8" i="1" s="1"/>
  <c r="C9" i="1"/>
  <c r="C10" i="1"/>
  <c r="C11" i="1"/>
  <c r="C12" i="1"/>
  <c r="H12" i="1" s="1"/>
  <c r="C13" i="1"/>
  <c r="H13" i="1" s="1"/>
  <c r="C14" i="1"/>
  <c r="C15" i="1"/>
  <c r="C16" i="1"/>
  <c r="C17" i="1"/>
  <c r="H17" i="1" s="1"/>
  <c r="C18" i="1"/>
  <c r="H18" i="1" s="1"/>
  <c r="C19" i="1"/>
  <c r="H19" i="1" s="1"/>
  <c r="H10" i="1"/>
  <c r="K18" i="1"/>
  <c r="K17" i="1"/>
  <c r="K10" i="1"/>
  <c r="K9" i="1"/>
  <c r="K8" i="1"/>
  <c r="K7" i="1"/>
  <c r="K6" i="1"/>
  <c r="K5" i="1"/>
  <c r="F4" i="1"/>
  <c r="K4" i="1" s="1"/>
  <c r="J19" i="1"/>
  <c r="J18" i="1"/>
  <c r="J17" i="1"/>
  <c r="J16" i="1"/>
  <c r="J15" i="1"/>
  <c r="J14" i="1"/>
  <c r="J11" i="1"/>
  <c r="J10" i="1"/>
  <c r="J9" i="1"/>
  <c r="E4" i="1"/>
  <c r="J4" i="1" s="1"/>
  <c r="I19" i="1"/>
  <c r="I16" i="1"/>
  <c r="I11" i="1"/>
  <c r="I10" i="1"/>
  <c r="I9" i="1"/>
  <c r="I8" i="1"/>
  <c r="I6" i="1"/>
  <c r="I5" i="1"/>
  <c r="D4" i="1"/>
  <c r="I4" i="1" s="1"/>
  <c r="H16" i="1"/>
  <c r="H15" i="1"/>
  <c r="H14" i="1"/>
  <c r="H11" i="1"/>
  <c r="H6" i="1"/>
  <c r="H9" i="1"/>
  <c r="C4" i="1"/>
  <c r="H4" i="1" s="1"/>
  <c r="AU20" i="3"/>
  <c r="AT20" i="3"/>
  <c r="AS20" i="3"/>
  <c r="AR20" i="3"/>
  <c r="AU19" i="3"/>
  <c r="AT19" i="3"/>
  <c r="AS19" i="3"/>
  <c r="AR19" i="3"/>
  <c r="AU18" i="3"/>
  <c r="AT18" i="3"/>
  <c r="AS18" i="3"/>
  <c r="AR18" i="3"/>
  <c r="AU17" i="3"/>
  <c r="AT17" i="3"/>
  <c r="AS17" i="3"/>
  <c r="AR17" i="3"/>
  <c r="AU16" i="3"/>
  <c r="AT16" i="3"/>
  <c r="AS16" i="3"/>
  <c r="AR16" i="3"/>
  <c r="AU15" i="3"/>
  <c r="AT15" i="3"/>
  <c r="AS15" i="3"/>
  <c r="AR15" i="3"/>
  <c r="AU14" i="3"/>
  <c r="AT14" i="3"/>
  <c r="AS14" i="3"/>
  <c r="AR14" i="3"/>
  <c r="AU13" i="3"/>
  <c r="AT13" i="3"/>
  <c r="AS13" i="3"/>
  <c r="AR13" i="3"/>
  <c r="AU12" i="3"/>
  <c r="AT12" i="3"/>
  <c r="AS12" i="3"/>
  <c r="AR12" i="3"/>
  <c r="AU11" i="3"/>
  <c r="AT11" i="3"/>
  <c r="AS11" i="3"/>
  <c r="AR11" i="3"/>
  <c r="AW11" i="3" s="1"/>
  <c r="AU10" i="3"/>
  <c r="AT10" i="3"/>
  <c r="AS10" i="3"/>
  <c r="AR10" i="3"/>
  <c r="AU9" i="3"/>
  <c r="AT9" i="3"/>
  <c r="AS9" i="3"/>
  <c r="AR9" i="3"/>
  <c r="AU8" i="3"/>
  <c r="AT8" i="3"/>
  <c r="AS8" i="3"/>
  <c r="AR8" i="3"/>
  <c r="AU7" i="3"/>
  <c r="AT7" i="3"/>
  <c r="AS7" i="3"/>
  <c r="AR7" i="3"/>
  <c r="AW7" i="3" s="1"/>
  <c r="AU6" i="3"/>
  <c r="AT6" i="3"/>
  <c r="AS6" i="3"/>
  <c r="AR6" i="3"/>
  <c r="AU5" i="3"/>
  <c r="AT5" i="3"/>
  <c r="AS5" i="3"/>
  <c r="AR5" i="3"/>
  <c r="M4" i="1" l="1"/>
  <c r="M19" i="1"/>
  <c r="M18" i="1"/>
  <c r="M5" i="1"/>
  <c r="M6" i="1"/>
  <c r="M13" i="1"/>
  <c r="M15" i="1"/>
  <c r="M14" i="1"/>
  <c r="M17" i="1"/>
  <c r="M16" i="1"/>
  <c r="M8" i="1"/>
  <c r="M11" i="1"/>
  <c r="M7" i="1"/>
  <c r="M10" i="1"/>
  <c r="M9" i="1"/>
  <c r="M12" i="1"/>
  <c r="AW9" i="3"/>
  <c r="AW8" i="3"/>
  <c r="AW12" i="3"/>
  <c r="AW20" i="3"/>
  <c r="AW19" i="3"/>
  <c r="AW16" i="3"/>
  <c r="AW5" i="3"/>
  <c r="AW13" i="3"/>
  <c r="AW17" i="3"/>
  <c r="AW10" i="3"/>
  <c r="AW14" i="3"/>
  <c r="AW6" i="3"/>
  <c r="AW18" i="3"/>
  <c r="AW15" i="3"/>
  <c r="M22" i="1" l="1"/>
  <c r="AW2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CA79B5-CAEC-4386-909A-C5911D5D1C88}" keepAlive="1" name="Query - Code" description="Connection to the 'Code' query in the workbook." type="5" refreshedVersion="8" background="1" saveData="1">
    <dbPr connection="Provider=Microsoft.Mashup.OleDb.1;Data Source=$Workbook$;Location=Code;Extended Properties=&quot;&quot;" command="SELECT * FROM [Code]"/>
  </connection>
</connections>
</file>

<file path=xl/sharedStrings.xml><?xml version="1.0" encoding="utf-8"?>
<sst xmlns="http://schemas.openxmlformats.org/spreadsheetml/2006/main" count="827" uniqueCount="129">
  <si>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</si>
  <si>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</si>
  <si>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</si>
  <si>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</si>
  <si>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</si>
  <si>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</si>
  <si>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</si>
  <si>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</si>
  <si>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</si>
  <si>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</si>
  <si>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</si>
  <si>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1111</t>
  </si>
  <si>
    <t>OpCode</t>
  </si>
  <si>
    <t>Op1</t>
  </si>
  <si>
    <t>Op2</t>
  </si>
  <si>
    <t>ADD</t>
  </si>
  <si>
    <t>bwAND</t>
  </si>
  <si>
    <t>bwOR</t>
  </si>
  <si>
    <t>bwXOR</t>
  </si>
  <si>
    <t>0</t>
  </si>
  <si>
    <t>00</t>
  </si>
  <si>
    <t>01</t>
  </si>
  <si>
    <t>10</t>
  </si>
  <si>
    <t>11</t>
  </si>
  <si>
    <t>Arith</t>
  </si>
  <si>
    <t>xxxx</t>
  </si>
  <si>
    <t>Res</t>
  </si>
  <si>
    <t>Offset</t>
  </si>
  <si>
    <t>11:8</t>
  </si>
  <si>
    <t>7:4</t>
  </si>
  <si>
    <t>3:0</t>
  </si>
  <si>
    <t>WriteSel</t>
  </si>
  <si>
    <t>ALU</t>
  </si>
  <si>
    <t>InstBus</t>
  </si>
  <si>
    <t>Op2 Sel</t>
  </si>
  <si>
    <t>Load</t>
  </si>
  <si>
    <t>1</t>
  </si>
  <si>
    <t>x</t>
  </si>
  <si>
    <t>Manip</t>
  </si>
  <si>
    <t>Data i/p</t>
  </si>
  <si>
    <t>Control</t>
  </si>
  <si>
    <t>Address</t>
  </si>
  <si>
    <t>Flags:</t>
  </si>
  <si>
    <t>wClockSel</t>
  </si>
  <si>
    <t>Mask</t>
  </si>
  <si>
    <t>Op1 Sel</t>
  </si>
  <si>
    <t>ALUopCode</t>
  </si>
  <si>
    <t>pcLoad</t>
  </si>
  <si>
    <t>MASK1</t>
  </si>
  <si>
    <t>MASK11</t>
  </si>
  <si>
    <t>MASK0</t>
  </si>
  <si>
    <t>m=0</t>
  </si>
  <si>
    <t>m=1</t>
  </si>
  <si>
    <t>pReg</t>
  </si>
  <si>
    <t>MEM</t>
  </si>
  <si>
    <t>Func</t>
  </si>
  <si>
    <t>ALU-&gt;MEM</t>
  </si>
  <si>
    <t>InstBus-&gt;MEM</t>
  </si>
  <si>
    <t>PC-&gt;pReg</t>
  </si>
  <si>
    <t>ALU-&gt;pReg</t>
  </si>
  <si>
    <t>wClock</t>
  </si>
  <si>
    <t>Count</t>
  </si>
  <si>
    <t>15:12</t>
  </si>
  <si>
    <t>ENDofFILE</t>
  </si>
  <si>
    <t>InstBus DATA</t>
  </si>
  <si>
    <t>2</t>
  </si>
  <si>
    <t>3</t>
  </si>
  <si>
    <t>4</t>
  </si>
  <si>
    <t>5</t>
  </si>
  <si>
    <t>6</t>
  </si>
  <si>
    <t>7</t>
  </si>
  <si>
    <t>8</t>
  </si>
  <si>
    <t>9</t>
  </si>
  <si>
    <t>REG0</t>
  </si>
  <si>
    <t>REG1</t>
  </si>
  <si>
    <t>REG2</t>
  </si>
  <si>
    <t>REG3</t>
  </si>
  <si>
    <t>REG4</t>
  </si>
  <si>
    <t>REG5</t>
  </si>
  <si>
    <t>REG6</t>
  </si>
  <si>
    <t>REG7</t>
  </si>
  <si>
    <t>REG8</t>
  </si>
  <si>
    <t>REG9</t>
  </si>
  <si>
    <t>1011</t>
  </si>
  <si>
    <t>1100</t>
  </si>
  <si>
    <t>1101</t>
  </si>
  <si>
    <t>1110</t>
  </si>
  <si>
    <t>INS</t>
  </si>
  <si>
    <t>OR</t>
  </si>
  <si>
    <t>AND</t>
  </si>
  <si>
    <t>XOR</t>
  </si>
  <si>
    <t>INC</t>
  </si>
  <si>
    <t>DEC</t>
  </si>
  <si>
    <t>CPY</t>
  </si>
  <si>
    <t>STR</t>
  </si>
  <si>
    <t>JST</t>
  </si>
  <si>
    <t>J2A</t>
  </si>
  <si>
    <t>REGA</t>
  </si>
  <si>
    <t>REGB</t>
  </si>
  <si>
    <t>REGC</t>
  </si>
  <si>
    <t>REGD</t>
  </si>
  <si>
    <t>REGE</t>
  </si>
  <si>
    <t>REGF</t>
  </si>
  <si>
    <t>Code</t>
  </si>
  <si>
    <t>X</t>
  </si>
  <si>
    <t>Converted</t>
  </si>
  <si>
    <t>1111111111111111</t>
  </si>
  <si>
    <t>NULL</t>
  </si>
  <si>
    <t>Addr</t>
  </si>
  <si>
    <t>OP1</t>
  </si>
  <si>
    <t>OP2</t>
  </si>
  <si>
    <t>Destinatiom</t>
  </si>
  <si>
    <t>Destination</t>
  </si>
  <si>
    <t>All functions</t>
  </si>
  <si>
    <t>ARG3</t>
  </si>
  <si>
    <t>ARG2</t>
  </si>
  <si>
    <t>ARG1</t>
  </si>
  <si>
    <t>Result Destination</t>
  </si>
  <si>
    <t>Output</t>
  </si>
  <si>
    <t>OUT</t>
  </si>
  <si>
    <t>Column1</t>
  </si>
  <si>
    <t>Column2</t>
  </si>
  <si>
    <t>Column3</t>
  </si>
  <si>
    <t>Column4</t>
  </si>
  <si>
    <t>&lt;-START BIT</t>
  </si>
  <si>
    <t>&lt;-Final Machine code</t>
  </si>
  <si>
    <t>Copy this to the bottom cell first</t>
  </si>
  <si>
    <t>Remebmer to take it from the formula field</t>
  </si>
  <si>
    <t>00000000000000000000000000000000000000000000000000000000000000000000000000000000000000000000000000000000000000000000000000000000000000000000000000000000000000000000000000000000100100000001000010110000000100001000000000000000011000000001001001100000000000011111111111111111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</si>
</sst>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0"/>
      <name val="Aptos Narrow"/>
      <family val="2"/>
      <scheme val="minor"/>
    </font>
    <font>
      <u/>
      <sz val="8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92D05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8"/>
      <color theme="6" tint="0.59999389629810485"/>
      <name val="Aptos Narrow"/>
      <family val="2"/>
      <scheme val="minor"/>
    </font>
    <font>
      <u/>
      <sz val="8"/>
      <color theme="6" tint="0.59999389629810485"/>
      <name val="Aptos Narrow"/>
      <family val="2"/>
      <scheme val="minor"/>
    </font>
    <font>
      <sz val="10"/>
      <color theme="6" tint="0.59999389629810485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1">
    <xf numFmtId="0" fontId="0" fillId="0" borderId="0"/>
  </cellStyleXfs>
  <cellXfs count="95">
    <xf numFmtId="0" fontId="0" fillId="0" borderId="0" xfId="0"/>
    <xf numFmtId="49" fontId="2" fillId="2" borderId="0" xfId="0" applyNumberFormat="1" applyFont="1" applyFill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 wrapText="1"/>
    </xf>
    <xf numFmtId="49" fontId="5" fillId="2" borderId="5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vertical="center" wrapText="1"/>
    </xf>
    <xf numFmtId="49" fontId="2" fillId="2" borderId="0" xfId="0" applyNumberFormat="1" applyFont="1" applyFill="1" applyAlignment="1">
      <alignment vertical="center" wrapText="1"/>
    </xf>
    <xf numFmtId="2" fontId="2" fillId="2" borderId="0" xfId="0" applyNumberFormat="1" applyFont="1" applyFill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right" vertical="center" wrapText="1"/>
    </xf>
    <xf numFmtId="49" fontId="2" fillId="2" borderId="23" xfId="0" applyNumberFormat="1" applyFont="1" applyFill="1" applyBorder="1" applyAlignment="1">
      <alignment vertical="center" wrapText="1"/>
    </xf>
    <xf numFmtId="49" fontId="6" fillId="2" borderId="21" xfId="0" applyNumberFormat="1" applyFont="1" applyFill="1" applyBorder="1" applyAlignment="1">
      <alignment vertical="center" wrapText="1"/>
    </xf>
    <xf numFmtId="49" fontId="6" fillId="2" borderId="0" xfId="0" applyNumberFormat="1" applyFont="1" applyFill="1" applyAlignment="1">
      <alignment vertical="center" wrapText="1"/>
    </xf>
    <xf numFmtId="49" fontId="6" fillId="2" borderId="22" xfId="0" applyNumberFormat="1" applyFont="1" applyFill="1" applyBorder="1" applyAlignment="1">
      <alignment vertical="center" wrapText="1"/>
    </xf>
    <xf numFmtId="0" fontId="8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top" wrapText="1"/>
    </xf>
    <xf numFmtId="49" fontId="6" fillId="2" borderId="23" xfId="0" applyNumberFormat="1" applyFont="1" applyFill="1" applyBorder="1" applyAlignment="1">
      <alignment horizontal="right" vertical="center" wrapText="1"/>
    </xf>
    <xf numFmtId="49" fontId="2" fillId="2" borderId="24" xfId="0" applyNumberFormat="1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49" fontId="2" fillId="2" borderId="26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49" fontId="9" fillId="3" borderId="0" xfId="0" applyNumberFormat="1" applyFont="1" applyFill="1" applyAlignment="1">
      <alignment horizontal="center" vertical="center" wrapText="1"/>
    </xf>
    <xf numFmtId="49" fontId="10" fillId="3" borderId="0" xfId="0" applyNumberFormat="1" applyFont="1" applyFill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49" fontId="9" fillId="3" borderId="2" xfId="0" applyNumberFormat="1" applyFont="1" applyFill="1" applyBorder="1" applyAlignment="1">
      <alignment horizontal="center" vertical="center" wrapText="1"/>
    </xf>
    <xf numFmtId="49" fontId="9" fillId="3" borderId="3" xfId="0" applyNumberFormat="1" applyFont="1" applyFill="1" applyBorder="1" applyAlignment="1">
      <alignment horizontal="center" vertical="center" wrapText="1"/>
    </xf>
    <xf numFmtId="49" fontId="9" fillId="3" borderId="4" xfId="0" applyNumberFormat="1" applyFont="1" applyFill="1" applyBorder="1" applyAlignment="1">
      <alignment horizontal="center" vertical="center" wrapText="1"/>
    </xf>
    <xf numFmtId="49" fontId="9" fillId="3" borderId="9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9" fillId="3" borderId="5" xfId="0" applyNumberFormat="1" applyFont="1" applyFill="1" applyBorder="1" applyAlignment="1">
      <alignment horizontal="center" vertical="center" wrapText="1"/>
    </xf>
    <xf numFmtId="49" fontId="9" fillId="3" borderId="6" xfId="0" applyNumberFormat="1" applyFont="1" applyFill="1" applyBorder="1" applyAlignment="1">
      <alignment horizontal="center" vertical="center" wrapText="1"/>
    </xf>
    <xf numFmtId="49" fontId="9" fillId="3" borderId="7" xfId="0" applyNumberFormat="1" applyFont="1" applyFill="1" applyBorder="1" applyAlignment="1">
      <alignment horizontal="center" vertical="center" wrapText="1"/>
    </xf>
    <xf numFmtId="49" fontId="9" fillId="3" borderId="8" xfId="0" applyNumberFormat="1" applyFont="1" applyFill="1" applyBorder="1" applyAlignment="1">
      <alignment horizontal="center" vertical="center" wrapText="1"/>
    </xf>
    <xf numFmtId="49" fontId="9" fillId="3" borderId="10" xfId="0" applyNumberFormat="1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49" fontId="2" fillId="3" borderId="0" xfId="0" applyNumberFormat="1" applyFont="1" applyFill="1" applyAlignment="1">
      <alignment vertical="center" wrapText="1"/>
    </xf>
    <xf numFmtId="49" fontId="6" fillId="3" borderId="0" xfId="0" applyNumberFormat="1" applyFont="1" applyFill="1" applyAlignment="1">
      <alignment vertical="center" wrapText="1"/>
    </xf>
    <xf numFmtId="49" fontId="11" fillId="3" borderId="0" xfId="0" applyNumberFormat="1" applyFont="1" applyFill="1" applyAlignment="1">
      <alignment vertical="center" wrapText="1"/>
    </xf>
    <xf numFmtId="2" fontId="9" fillId="3" borderId="0" xfId="0" applyNumberFormat="1" applyFont="1" applyFill="1" applyAlignment="1">
      <alignment horizontal="center" vertical="center" wrapText="1"/>
    </xf>
    <xf numFmtId="49" fontId="9" fillId="3" borderId="11" xfId="0" applyNumberFormat="1" applyFont="1" applyFill="1" applyBorder="1" applyAlignment="1">
      <alignment horizontal="center" vertical="center" wrapText="1"/>
    </xf>
    <xf numFmtId="49" fontId="9" fillId="3" borderId="12" xfId="0" applyNumberFormat="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49" fontId="9" fillId="3" borderId="0" xfId="0" applyNumberFormat="1" applyFont="1" applyFill="1" applyAlignment="1">
      <alignment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13" xfId="0" applyNumberFormat="1" applyFont="1" applyFill="1" applyBorder="1" applyAlignment="1">
      <alignment horizontal="center" vertical="center" wrapText="1"/>
    </xf>
    <xf numFmtId="49" fontId="9" fillId="3" borderId="2" xfId="0" applyNumberFormat="1" applyFont="1" applyFill="1" applyBorder="1" applyAlignment="1">
      <alignment horizontal="center" vertical="center" wrapText="1"/>
    </xf>
    <xf numFmtId="49" fontId="9" fillId="3" borderId="1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9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6" tint="0.59999389629810485"/>
        <name val="Aptos Narrow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6" tint="0.59999389629810485"/>
        <name val="Aptos Narrow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6" tint="0.59999389629810485"/>
        <name val="Aptos Narrow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6" tint="0.59999389629810485"/>
        <name val="Aptos Narrow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6" tint="0.59999389629810485"/>
        <name val="Aptos Narrow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6" tint="0.59999389629810485"/>
        <name val="Aptos Narrow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17011C-49FD-40CD-8B88-1222226D835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DACD24-F48F-4078-A5DE-C94B649ED93A}" name="Code" displayName="Code" ref="P3:S9" tableType="queryTable" totalsRowShown="0" headerRowDxfId="7" dataDxfId="6">
  <autoFilter ref="P3:S9" xr:uid="{37DACD24-F48F-4078-A5DE-C94B649ED93A}"/>
  <tableColumns count="4">
    <tableColumn id="1" xr3:uid="{B3B35AD0-4880-472E-8564-DB1F1AEAE1A6}" uniqueName="1" name="Column1" queryTableFieldId="1" dataDxfId="3"/>
    <tableColumn id="2" xr3:uid="{25D4F734-51E5-4D08-85F4-4B19A1D51A7F}" uniqueName="2" name="Column2" queryTableFieldId="2" dataDxfId="2"/>
    <tableColumn id="3" xr3:uid="{3C26E688-E5C6-47E8-B79E-27CFFF8F77E6}" uniqueName="3" name="Column3" queryTableFieldId="3" dataDxfId="1"/>
    <tableColumn id="4" xr3:uid="{062355A9-2880-4B9D-B33D-F592F3D591BD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9C24-0E54-4C57-B704-0FECE65555AE}">
  <dimension ref="A1:BC47"/>
  <sheetViews>
    <sheetView tabSelected="1" zoomScale="80" zoomScaleNormal="80" workbookViewId="0">
      <selection activeCell="C4" sqref="C4"/>
    </sheetView>
  </sheetViews>
  <sheetFormatPr defaultColWidth="14.85546875" defaultRowHeight="27" customHeight="1" x14ac:dyDescent="0.25"/>
  <cols>
    <col min="1" max="15" width="14.85546875" style="56"/>
    <col min="16" max="16" width="15" style="56" bestFit="1" customWidth="1"/>
    <col min="17" max="19" width="15.28515625" style="56" bestFit="1" customWidth="1"/>
    <col min="20" max="16384" width="14.85546875" style="56"/>
  </cols>
  <sheetData>
    <row r="1" spans="1:55" ht="27" customHeight="1" x14ac:dyDescent="0.25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7"/>
      <c r="P1" s="57"/>
      <c r="Q1" s="57"/>
      <c r="R1" s="57"/>
      <c r="S1" s="57"/>
      <c r="T1" s="57"/>
      <c r="U1" s="57"/>
      <c r="V1" s="57"/>
      <c r="W1" s="57"/>
      <c r="X1" s="58"/>
      <c r="Y1" s="58"/>
      <c r="Z1" s="58"/>
      <c r="AA1" s="58" t="s">
        <v>62</v>
      </c>
      <c r="AB1" s="58" t="s">
        <v>28</v>
      </c>
      <c r="AC1" s="58" t="s">
        <v>29</v>
      </c>
      <c r="AD1" s="58" t="s">
        <v>30</v>
      </c>
      <c r="AE1" s="58" t="s">
        <v>42</v>
      </c>
      <c r="AF1" s="58"/>
      <c r="AG1" s="58"/>
      <c r="AH1" s="58"/>
      <c r="AI1" s="58"/>
      <c r="AJ1" s="58"/>
      <c r="AK1" s="58"/>
      <c r="AL1" s="58"/>
      <c r="AM1" s="58"/>
      <c r="AN1" s="58"/>
      <c r="AO1" s="57"/>
      <c r="AP1" s="57"/>
      <c r="AQ1" s="57"/>
      <c r="AR1" s="57"/>
      <c r="AS1" s="57"/>
    </row>
    <row r="2" spans="1:55" ht="27" customHeight="1" x14ac:dyDescent="0.25">
      <c r="A2" s="38"/>
      <c r="B2" s="14"/>
      <c r="C2" s="39" t="s">
        <v>103</v>
      </c>
      <c r="D2" s="14"/>
      <c r="E2" s="14"/>
      <c r="F2" s="14"/>
      <c r="G2" s="14"/>
      <c r="H2" s="39" t="s">
        <v>105</v>
      </c>
      <c r="I2" s="14"/>
      <c r="J2" s="14"/>
      <c r="K2" s="14"/>
      <c r="L2" s="14"/>
      <c r="M2" s="14"/>
      <c r="N2" s="40"/>
      <c r="P2" s="57"/>
      <c r="Q2" s="57"/>
      <c r="R2" s="57"/>
      <c r="S2" s="57"/>
      <c r="T2" s="57"/>
      <c r="U2" s="57"/>
      <c r="V2" s="57"/>
      <c r="W2" s="57"/>
      <c r="X2" s="58"/>
      <c r="Y2" s="58"/>
      <c r="Z2" s="58" t="s">
        <v>55</v>
      </c>
      <c r="AA2" s="58" t="s">
        <v>12</v>
      </c>
      <c r="AB2" s="58" t="s">
        <v>13</v>
      </c>
      <c r="AC2" s="58" t="s">
        <v>14</v>
      </c>
      <c r="AD2" s="58" t="s">
        <v>26</v>
      </c>
      <c r="AE2" s="59" t="s">
        <v>47</v>
      </c>
      <c r="AF2" s="58" t="s">
        <v>43</v>
      </c>
      <c r="AG2" s="58" t="s">
        <v>31</v>
      </c>
      <c r="AH2" s="58" t="s">
        <v>44</v>
      </c>
      <c r="AI2" s="58" t="s">
        <v>45</v>
      </c>
      <c r="AJ2" s="58"/>
      <c r="AK2" s="58" t="s">
        <v>34</v>
      </c>
      <c r="AL2" s="58"/>
      <c r="AM2" s="58" t="s">
        <v>46</v>
      </c>
      <c r="AN2" s="58"/>
      <c r="AO2" s="57"/>
      <c r="AP2" s="57"/>
      <c r="AQ2" s="57"/>
      <c r="AR2" s="57"/>
      <c r="AS2" s="57"/>
    </row>
    <row r="3" spans="1:55" ht="15.75" x14ac:dyDescent="0.25">
      <c r="A3" s="38"/>
      <c r="B3" s="27" t="s">
        <v>108</v>
      </c>
      <c r="C3" s="28" t="s">
        <v>12</v>
      </c>
      <c r="D3" s="28" t="s">
        <v>116</v>
      </c>
      <c r="E3" s="28" t="s">
        <v>115</v>
      </c>
      <c r="F3" s="28" t="s">
        <v>114</v>
      </c>
      <c r="G3" s="22"/>
      <c r="H3" s="14"/>
      <c r="I3" s="14"/>
      <c r="J3" s="14"/>
      <c r="K3" s="14"/>
      <c r="L3" s="14"/>
      <c r="M3" s="1" t="s">
        <v>106</v>
      </c>
      <c r="N3" s="40" t="s">
        <v>124</v>
      </c>
      <c r="P3" s="57" t="s">
        <v>120</v>
      </c>
      <c r="Q3" s="57" t="s">
        <v>121</v>
      </c>
      <c r="R3" s="57" t="s">
        <v>122</v>
      </c>
      <c r="S3" s="57" t="s">
        <v>123</v>
      </c>
      <c r="T3" s="57"/>
      <c r="U3" s="57"/>
      <c r="V3" s="57"/>
      <c r="W3" s="57"/>
      <c r="X3" s="58" t="s">
        <v>19</v>
      </c>
      <c r="Y3" s="60" t="s">
        <v>24</v>
      </c>
      <c r="Z3" s="60" t="s">
        <v>15</v>
      </c>
      <c r="AA3" s="60" t="s">
        <v>0</v>
      </c>
      <c r="AB3" s="60" t="s">
        <v>54</v>
      </c>
      <c r="AC3" s="60" t="s">
        <v>54</v>
      </c>
      <c r="AD3" s="60" t="s">
        <v>56</v>
      </c>
      <c r="AE3" s="60" t="s">
        <v>36</v>
      </c>
      <c r="AF3" s="60" t="s">
        <v>19</v>
      </c>
      <c r="AG3" s="60" t="s">
        <v>19</v>
      </c>
      <c r="AH3" s="61" t="s">
        <v>37</v>
      </c>
      <c r="AI3" s="62" t="s">
        <v>19</v>
      </c>
      <c r="AJ3" s="63" t="s">
        <v>36</v>
      </c>
      <c r="AK3" s="64" t="s">
        <v>19</v>
      </c>
      <c r="AL3" s="63" t="s">
        <v>36</v>
      </c>
      <c r="AM3" s="64" t="s">
        <v>19</v>
      </c>
      <c r="AN3" s="63" t="s">
        <v>19</v>
      </c>
      <c r="AO3" s="57"/>
      <c r="AP3" s="57"/>
      <c r="AQ3" s="57"/>
      <c r="AR3" s="62" t="s">
        <v>73</v>
      </c>
      <c r="AS3" s="63" t="s">
        <v>0</v>
      </c>
      <c r="AT3" s="65"/>
      <c r="AU3" s="65"/>
      <c r="AV3" s="65"/>
      <c r="AW3" s="65"/>
      <c r="AX3" s="65"/>
      <c r="AY3" s="65"/>
      <c r="AZ3" s="65"/>
      <c r="BA3" s="65"/>
      <c r="BB3" s="65"/>
      <c r="BC3" s="65"/>
    </row>
    <row r="4" spans="1:55" ht="26.25" x14ac:dyDescent="0.25">
      <c r="A4" s="38"/>
      <c r="B4" s="29" t="s">
        <v>0</v>
      </c>
      <c r="C4" s="39" t="str">
        <f>IF(ISBLANK(P4),"NULL",P4)</f>
        <v>INS</v>
      </c>
      <c r="D4" s="39" t="str">
        <f>IF(ISBLANK(Q4),"NULL",Q4)</f>
        <v>0000</v>
      </c>
      <c r="E4" s="39" t="str">
        <f>IF(ISBLANK(R4),"NULL",R4)</f>
        <v>0000</v>
      </c>
      <c r="F4" s="39" t="str">
        <f>IF(ISBLANK(S4),"NULL",S4)</f>
        <v>REG2</v>
      </c>
      <c r="G4" s="23"/>
      <c r="H4" s="41" t="str">
        <f>VLOOKUP(C4,$Z$3:$AA$15,2,FALSE)</f>
        <v>0110</v>
      </c>
      <c r="I4" s="41" t="str">
        <f>VLOOKUP(D4,$AR$3:$AS$36,2,FALSE)</f>
        <v>0000</v>
      </c>
      <c r="J4" s="41" t="str">
        <f>VLOOKUP(E4,$AR$3:$AS$36,2,FALSE)</f>
        <v>0000</v>
      </c>
      <c r="K4" s="41" t="str">
        <f>VLOOKUP(F4,$AR$3:$AS$36,2,FALSE)</f>
        <v>0010</v>
      </c>
      <c r="L4" s="14"/>
      <c r="M4" s="18" t="str">
        <f>CONCATENATE(H4,I4,J4,K4)</f>
        <v>0110000000000010</v>
      </c>
      <c r="N4" s="40"/>
      <c r="P4" s="94" t="s">
        <v>87</v>
      </c>
      <c r="Q4" s="94" t="s">
        <v>0</v>
      </c>
      <c r="R4" s="94" t="s">
        <v>0</v>
      </c>
      <c r="S4" s="94" t="s">
        <v>75</v>
      </c>
      <c r="T4" s="57"/>
      <c r="U4" s="57"/>
      <c r="V4" s="57"/>
      <c r="W4" s="57"/>
      <c r="X4" s="58" t="s">
        <v>36</v>
      </c>
      <c r="Y4" s="60"/>
      <c r="Z4" s="60" t="s">
        <v>88</v>
      </c>
      <c r="AA4" s="60" t="s">
        <v>1</v>
      </c>
      <c r="AB4" s="60" t="s">
        <v>54</v>
      </c>
      <c r="AC4" s="60" t="s">
        <v>54</v>
      </c>
      <c r="AD4" s="60" t="s">
        <v>56</v>
      </c>
      <c r="AE4" s="60" t="s">
        <v>36</v>
      </c>
      <c r="AF4" s="60" t="s">
        <v>19</v>
      </c>
      <c r="AG4" s="60" t="s">
        <v>19</v>
      </c>
      <c r="AH4" s="61" t="s">
        <v>37</v>
      </c>
      <c r="AI4" s="66" t="s">
        <v>19</v>
      </c>
      <c r="AJ4" s="67" t="s">
        <v>36</v>
      </c>
      <c r="AK4" s="58" t="s">
        <v>19</v>
      </c>
      <c r="AL4" s="67" t="s">
        <v>36</v>
      </c>
      <c r="AM4" s="58" t="s">
        <v>19</v>
      </c>
      <c r="AN4" s="67" t="s">
        <v>36</v>
      </c>
      <c r="AO4" s="57"/>
      <c r="AP4" s="57"/>
      <c r="AQ4" s="57"/>
      <c r="AR4" s="66" t="s">
        <v>74</v>
      </c>
      <c r="AS4" s="67" t="s">
        <v>1</v>
      </c>
      <c r="AT4" s="65"/>
    </row>
    <row r="5" spans="1:55" ht="26.25" x14ac:dyDescent="0.25">
      <c r="A5" s="38"/>
      <c r="B5" s="29" t="s">
        <v>1</v>
      </c>
      <c r="C5" s="39" t="str">
        <f t="shared" ref="C5:C19" si="0">IF(ISBLANK(P5),"NULL",P5)</f>
        <v>INS</v>
      </c>
      <c r="D5" s="39" t="str">
        <f t="shared" ref="D5:D19" si="1">IF(ISBLANK(Q5),"NULL",Q5)</f>
        <v>0000</v>
      </c>
      <c r="E5" s="39" t="str">
        <f t="shared" ref="E5:E19" si="2">IF(ISBLANK(R5),"NULL",R5)</f>
        <v>0001</v>
      </c>
      <c r="F5" s="39" t="str">
        <f t="shared" ref="F5:F19" si="3">IF(ISBLANK(S5),"NULL",S5)</f>
        <v>REG1</v>
      </c>
      <c r="G5" s="23"/>
      <c r="H5" s="41" t="str">
        <f>VLOOKUP(C5,$Z$3:$AA$15,2,FALSE)</f>
        <v>0110</v>
      </c>
      <c r="I5" s="41" t="str">
        <f>VLOOKUP(D5,$AR$3:$AS$36,2,FALSE)</f>
        <v>0000</v>
      </c>
      <c r="J5" s="41" t="str">
        <f>VLOOKUP(E5,$AR$3:$AS$36,2,FALSE)</f>
        <v>0001</v>
      </c>
      <c r="K5" s="41" t="str">
        <f>VLOOKUP(F5,$AR$3:$AS$36,2,FALSE)</f>
        <v>0001</v>
      </c>
      <c r="L5" s="14"/>
      <c r="M5" s="19" t="str">
        <f>CONCATENATE(H5,I5,J5,K5)</f>
        <v>0110000000010001</v>
      </c>
      <c r="N5" s="40"/>
      <c r="P5" s="94" t="s">
        <v>87</v>
      </c>
      <c r="Q5" s="94" t="s">
        <v>0</v>
      </c>
      <c r="R5" s="94" t="s">
        <v>1</v>
      </c>
      <c r="S5" s="94" t="s">
        <v>74</v>
      </c>
      <c r="T5" s="57"/>
      <c r="U5" s="57"/>
      <c r="V5" s="57"/>
      <c r="W5" s="57"/>
      <c r="X5" s="58" t="s">
        <v>65</v>
      </c>
      <c r="Y5" s="60"/>
      <c r="Z5" s="60" t="s">
        <v>89</v>
      </c>
      <c r="AA5" s="60" t="s">
        <v>2</v>
      </c>
      <c r="AB5" s="60" t="s">
        <v>54</v>
      </c>
      <c r="AC5" s="60" t="s">
        <v>54</v>
      </c>
      <c r="AD5" s="60" t="s">
        <v>56</v>
      </c>
      <c r="AE5" s="60" t="s">
        <v>36</v>
      </c>
      <c r="AF5" s="60" t="s">
        <v>19</v>
      </c>
      <c r="AG5" s="60" t="s">
        <v>19</v>
      </c>
      <c r="AH5" s="61" t="s">
        <v>37</v>
      </c>
      <c r="AI5" s="66" t="s">
        <v>19</v>
      </c>
      <c r="AJ5" s="67" t="s">
        <v>36</v>
      </c>
      <c r="AK5" s="58" t="s">
        <v>19</v>
      </c>
      <c r="AL5" s="67" t="s">
        <v>36</v>
      </c>
      <c r="AM5" s="58" t="s">
        <v>36</v>
      </c>
      <c r="AN5" s="67" t="s">
        <v>19</v>
      </c>
      <c r="AO5" s="57"/>
      <c r="AP5" s="57"/>
      <c r="AQ5" s="57"/>
      <c r="AR5" s="66" t="s">
        <v>75</v>
      </c>
      <c r="AS5" s="67" t="s">
        <v>2</v>
      </c>
      <c r="AT5" s="65"/>
    </row>
    <row r="6" spans="1:55" ht="26.25" x14ac:dyDescent="0.25">
      <c r="A6" s="38"/>
      <c r="B6" s="29" t="s">
        <v>2</v>
      </c>
      <c r="C6" s="39" t="str">
        <f t="shared" si="0"/>
        <v>STR</v>
      </c>
      <c r="D6" s="39" t="str">
        <f t="shared" si="1"/>
        <v>X</v>
      </c>
      <c r="E6" s="39" t="str">
        <f t="shared" si="2"/>
        <v>X</v>
      </c>
      <c r="F6" s="39" t="str">
        <f t="shared" si="3"/>
        <v>X</v>
      </c>
      <c r="G6" s="23"/>
      <c r="H6" s="41" t="str">
        <f>VLOOKUP(C6,$Z$3:$AA$15,2,FALSE)</f>
        <v>1000</v>
      </c>
      <c r="I6" s="41" t="str">
        <f>VLOOKUP(D6,$AR$3:$AS$36,2,FALSE)</f>
        <v>0000</v>
      </c>
      <c r="J6" s="41" t="str">
        <f>VLOOKUP(E6,$AR$3:$AS$36,2,FALSE)</f>
        <v>0000</v>
      </c>
      <c r="K6" s="41" t="str">
        <f>VLOOKUP(F6,$AR$3:$AS$36,2,FALSE)</f>
        <v>0000</v>
      </c>
      <c r="L6" s="14"/>
      <c r="M6" s="19" t="str">
        <f>CONCATENATE(H6,I6,J6,K6)</f>
        <v>1000000000000000</v>
      </c>
      <c r="N6" s="40"/>
      <c r="P6" s="94" t="s">
        <v>94</v>
      </c>
      <c r="Q6" s="94" t="s">
        <v>104</v>
      </c>
      <c r="R6" s="94" t="s">
        <v>104</v>
      </c>
      <c r="S6" s="94" t="s">
        <v>104</v>
      </c>
      <c r="T6" s="57"/>
      <c r="U6" s="57"/>
      <c r="V6" s="57"/>
      <c r="W6" s="57"/>
      <c r="X6" s="58" t="s">
        <v>66</v>
      </c>
      <c r="Y6" s="60"/>
      <c r="Z6" s="60" t="s">
        <v>90</v>
      </c>
      <c r="AA6" s="60" t="s">
        <v>3</v>
      </c>
      <c r="AB6" s="60" t="s">
        <v>54</v>
      </c>
      <c r="AC6" s="60" t="s">
        <v>54</v>
      </c>
      <c r="AD6" s="60" t="s">
        <v>56</v>
      </c>
      <c r="AE6" s="60" t="s">
        <v>36</v>
      </c>
      <c r="AF6" s="60" t="s">
        <v>19</v>
      </c>
      <c r="AG6" s="60" t="s">
        <v>19</v>
      </c>
      <c r="AH6" s="61" t="s">
        <v>37</v>
      </c>
      <c r="AI6" s="66" t="s">
        <v>19</v>
      </c>
      <c r="AJ6" s="67" t="s">
        <v>36</v>
      </c>
      <c r="AK6" s="58" t="s">
        <v>19</v>
      </c>
      <c r="AL6" s="67" t="s">
        <v>36</v>
      </c>
      <c r="AM6" s="58" t="s">
        <v>36</v>
      </c>
      <c r="AN6" s="67" t="s">
        <v>36</v>
      </c>
      <c r="AO6" s="57"/>
      <c r="AP6" s="57"/>
      <c r="AQ6" s="57"/>
      <c r="AR6" s="66" t="s">
        <v>76</v>
      </c>
      <c r="AS6" s="67" t="s">
        <v>3</v>
      </c>
      <c r="AT6" s="65"/>
    </row>
    <row r="7" spans="1:55" ht="26.25" x14ac:dyDescent="0.25">
      <c r="A7" s="38"/>
      <c r="B7" s="29" t="s">
        <v>3</v>
      </c>
      <c r="C7" s="39" t="str">
        <f t="shared" si="0"/>
        <v>OUT</v>
      </c>
      <c r="D7" s="39" t="str">
        <f t="shared" si="1"/>
        <v>X</v>
      </c>
      <c r="E7" s="39" t="str">
        <f t="shared" si="2"/>
        <v>REG1</v>
      </c>
      <c r="F7" s="39" t="str">
        <f t="shared" si="3"/>
        <v>X</v>
      </c>
      <c r="G7" s="23"/>
      <c r="H7" s="41" t="str">
        <f>VLOOKUP(C7,$Z$3:$AA$15,2,FALSE)</f>
        <v>1011</v>
      </c>
      <c r="I7" s="41" t="str">
        <f>VLOOKUP(D7,$AR$3:$AS$36,2,FALSE)</f>
        <v>0000</v>
      </c>
      <c r="J7" s="41" t="str">
        <f>VLOOKUP(E7,$AR$3:$AS$36,2,FALSE)</f>
        <v>0001</v>
      </c>
      <c r="K7" s="41" t="str">
        <f>VLOOKUP(F7,$AR$3:$AS$36,2,FALSE)</f>
        <v>0000</v>
      </c>
      <c r="L7" s="14"/>
      <c r="M7" s="19" t="str">
        <f>CONCATENATE(H7,I7,J7,K7)</f>
        <v>1011000000010000</v>
      </c>
      <c r="N7" s="40"/>
      <c r="P7" s="94" t="s">
        <v>119</v>
      </c>
      <c r="Q7" s="94" t="s">
        <v>104</v>
      </c>
      <c r="R7" s="94" t="s">
        <v>74</v>
      </c>
      <c r="S7" s="94" t="s">
        <v>104</v>
      </c>
      <c r="T7" s="57"/>
      <c r="U7" s="57"/>
      <c r="V7" s="57"/>
      <c r="W7" s="57"/>
      <c r="X7" s="58" t="s">
        <v>67</v>
      </c>
      <c r="Y7" s="60"/>
      <c r="Z7" s="60" t="s">
        <v>91</v>
      </c>
      <c r="AA7" s="60" t="s">
        <v>4</v>
      </c>
      <c r="AB7" s="60" t="s">
        <v>54</v>
      </c>
      <c r="AC7" s="60" t="s">
        <v>48</v>
      </c>
      <c r="AD7" s="60" t="s">
        <v>56</v>
      </c>
      <c r="AE7" s="60" t="s">
        <v>36</v>
      </c>
      <c r="AF7" s="60" t="s">
        <v>19</v>
      </c>
      <c r="AG7" s="60" t="s">
        <v>19</v>
      </c>
      <c r="AH7" s="61" t="s">
        <v>37</v>
      </c>
      <c r="AI7" s="66" t="s">
        <v>19</v>
      </c>
      <c r="AJ7" s="67" t="s">
        <v>36</v>
      </c>
      <c r="AK7" s="58" t="s">
        <v>19</v>
      </c>
      <c r="AL7" s="67" t="s">
        <v>19</v>
      </c>
      <c r="AM7" s="58" t="s">
        <v>19</v>
      </c>
      <c r="AN7" s="67" t="s">
        <v>19</v>
      </c>
      <c r="AO7" s="57"/>
      <c r="AP7" s="57"/>
      <c r="AQ7" s="57"/>
      <c r="AR7" s="66" t="s">
        <v>77</v>
      </c>
      <c r="AS7" s="67" t="s">
        <v>4</v>
      </c>
      <c r="AT7" s="65"/>
    </row>
    <row r="8" spans="1:55" ht="26.25" x14ac:dyDescent="0.25">
      <c r="A8" s="38"/>
      <c r="B8" s="29" t="s">
        <v>4</v>
      </c>
      <c r="C8" s="39" t="str">
        <f t="shared" si="0"/>
        <v>ADD</v>
      </c>
      <c r="D8" s="39" t="str">
        <f t="shared" si="1"/>
        <v>REG2</v>
      </c>
      <c r="E8" s="39" t="str">
        <f t="shared" si="2"/>
        <v>REG1</v>
      </c>
      <c r="F8" s="39" t="str">
        <f t="shared" si="3"/>
        <v>REG2</v>
      </c>
      <c r="G8" s="23"/>
      <c r="H8" s="41" t="str">
        <f>VLOOKUP(C8,$Z$3:$AA$15,2,FALSE)</f>
        <v>0000</v>
      </c>
      <c r="I8" s="41" t="str">
        <f>VLOOKUP(D8,$AR$3:$AS$36,2,FALSE)</f>
        <v>0010</v>
      </c>
      <c r="J8" s="41" t="str">
        <f>VLOOKUP(E8,$AR$3:$AS$36,2,FALSE)</f>
        <v>0001</v>
      </c>
      <c r="K8" s="41" t="str">
        <f>VLOOKUP(F8,$AR$3:$AS$36,2,FALSE)</f>
        <v>0010</v>
      </c>
      <c r="L8" s="14"/>
      <c r="M8" s="19" t="str">
        <f>CONCATENATE(H8,I8,J8,K8)</f>
        <v>0000001000010010</v>
      </c>
      <c r="N8" s="40"/>
      <c r="P8" s="94" t="s">
        <v>15</v>
      </c>
      <c r="Q8" s="94" t="s">
        <v>75</v>
      </c>
      <c r="R8" s="94" t="s">
        <v>74</v>
      </c>
      <c r="S8" s="94" t="s">
        <v>75</v>
      </c>
      <c r="T8" s="57"/>
      <c r="U8" s="57"/>
      <c r="V8" s="57"/>
      <c r="W8" s="57"/>
      <c r="X8" s="58" t="s">
        <v>68</v>
      </c>
      <c r="Y8" s="60"/>
      <c r="Z8" s="60" t="s">
        <v>92</v>
      </c>
      <c r="AA8" s="60" t="s">
        <v>5</v>
      </c>
      <c r="AB8" s="60" t="s">
        <v>54</v>
      </c>
      <c r="AC8" s="60" t="s">
        <v>49</v>
      </c>
      <c r="AD8" s="60" t="s">
        <v>56</v>
      </c>
      <c r="AE8" s="60" t="s">
        <v>36</v>
      </c>
      <c r="AF8" s="60" t="s">
        <v>19</v>
      </c>
      <c r="AG8" s="60" t="s">
        <v>19</v>
      </c>
      <c r="AH8" s="61" t="s">
        <v>36</v>
      </c>
      <c r="AI8" s="66" t="s">
        <v>19</v>
      </c>
      <c r="AJ8" s="67" t="s">
        <v>36</v>
      </c>
      <c r="AK8" s="58" t="s">
        <v>36</v>
      </c>
      <c r="AL8" s="67" t="s">
        <v>19</v>
      </c>
      <c r="AM8" s="58" t="s">
        <v>19</v>
      </c>
      <c r="AN8" s="67" t="s">
        <v>19</v>
      </c>
      <c r="AO8" s="57"/>
      <c r="AP8" s="57"/>
      <c r="AQ8" s="57"/>
      <c r="AR8" s="66" t="s">
        <v>78</v>
      </c>
      <c r="AS8" s="67" t="s">
        <v>5</v>
      </c>
      <c r="AT8" s="65"/>
    </row>
    <row r="9" spans="1:55" ht="26.25" x14ac:dyDescent="0.25">
      <c r="A9" s="38"/>
      <c r="B9" s="29" t="s">
        <v>5</v>
      </c>
      <c r="C9" s="39" t="str">
        <f t="shared" si="0"/>
        <v>JST</v>
      </c>
      <c r="D9" s="39" t="str">
        <f t="shared" si="1"/>
        <v>X</v>
      </c>
      <c r="E9" s="39" t="str">
        <f t="shared" si="2"/>
        <v>0001</v>
      </c>
      <c r="F9" s="39" t="str">
        <f t="shared" si="3"/>
        <v>X</v>
      </c>
      <c r="G9" s="23"/>
      <c r="H9" s="41" t="str">
        <f>VLOOKUP(C9,$Z$3:$AA$15,2,FALSE)</f>
        <v>1001</v>
      </c>
      <c r="I9" s="41" t="str">
        <f>VLOOKUP(D9,$AR$3:$AS$36,2,FALSE)</f>
        <v>0000</v>
      </c>
      <c r="J9" s="41" t="str">
        <f>VLOOKUP(E9,$AR$3:$AS$36,2,FALSE)</f>
        <v>0001</v>
      </c>
      <c r="K9" s="41" t="str">
        <f>VLOOKUP(F9,$AR$3:$AS$36,2,FALSE)</f>
        <v>0000</v>
      </c>
      <c r="L9" s="14"/>
      <c r="M9" s="19" t="str">
        <f>CONCATENATE(H9,I9,J9,K9)</f>
        <v>1001000000010000</v>
      </c>
      <c r="N9" s="40"/>
      <c r="P9" s="94" t="s">
        <v>95</v>
      </c>
      <c r="Q9" s="94" t="s">
        <v>104</v>
      </c>
      <c r="R9" s="94" t="s">
        <v>1</v>
      </c>
      <c r="S9" s="94" t="s">
        <v>104</v>
      </c>
      <c r="T9" s="57"/>
      <c r="U9" s="57"/>
      <c r="V9" s="57"/>
      <c r="W9" s="57"/>
      <c r="X9" s="58" t="s">
        <v>69</v>
      </c>
      <c r="Y9" s="60" t="s">
        <v>38</v>
      </c>
      <c r="Z9" s="60" t="s">
        <v>87</v>
      </c>
      <c r="AA9" s="60" t="s">
        <v>6</v>
      </c>
      <c r="AB9" s="82" t="s">
        <v>64</v>
      </c>
      <c r="AC9" s="83"/>
      <c r="AD9" s="60" t="s">
        <v>57</v>
      </c>
      <c r="AE9" s="60" t="s">
        <v>36</v>
      </c>
      <c r="AF9" s="60" t="s">
        <v>19</v>
      </c>
      <c r="AG9" s="60" t="s">
        <v>36</v>
      </c>
      <c r="AH9" s="61" t="s">
        <v>37</v>
      </c>
      <c r="AI9" s="66" t="s">
        <v>37</v>
      </c>
      <c r="AJ9" s="67" t="s">
        <v>37</v>
      </c>
      <c r="AK9" s="58" t="s">
        <v>37</v>
      </c>
      <c r="AL9" s="67" t="s">
        <v>37</v>
      </c>
      <c r="AM9" s="58" t="s">
        <v>37</v>
      </c>
      <c r="AN9" s="67" t="s">
        <v>37</v>
      </c>
      <c r="AO9" s="57"/>
      <c r="AP9" s="57"/>
      <c r="AQ9" s="57"/>
      <c r="AR9" s="66" t="s">
        <v>79</v>
      </c>
      <c r="AS9" s="67" t="s">
        <v>6</v>
      </c>
      <c r="AT9" s="65"/>
    </row>
    <row r="10" spans="1:55" ht="26.25" x14ac:dyDescent="0.25">
      <c r="A10" s="38"/>
      <c r="B10" s="29" t="s">
        <v>6</v>
      </c>
      <c r="C10" s="39" t="str">
        <f t="shared" si="0"/>
        <v>NULL</v>
      </c>
      <c r="D10" s="39" t="str">
        <f t="shared" si="1"/>
        <v>NULL</v>
      </c>
      <c r="E10" s="39" t="str">
        <f t="shared" si="2"/>
        <v>NULL</v>
      </c>
      <c r="F10" s="39" t="str">
        <f t="shared" si="3"/>
        <v>NULL</v>
      </c>
      <c r="G10" s="23"/>
      <c r="H10" s="41" t="str">
        <f>VLOOKUP(C10,$Z$3:$AA$15,2,FALSE)</f>
        <v>0000</v>
      </c>
      <c r="I10" s="41" t="str">
        <f>VLOOKUP(D10,$AR$3:$AS$36,2,FALSE)</f>
        <v>0000</v>
      </c>
      <c r="J10" s="41" t="str">
        <f>VLOOKUP(E10,$AR$3:$AS$36,2,FALSE)</f>
        <v>0000</v>
      </c>
      <c r="K10" s="41" t="str">
        <f>VLOOKUP(F10,$AR$3:$AS$36,2,FALSE)</f>
        <v>0000</v>
      </c>
      <c r="L10" s="14"/>
      <c r="M10" s="19" t="str">
        <f>CONCATENATE(H10,I10,J10,K10)</f>
        <v>0000000000000000</v>
      </c>
      <c r="N10" s="40"/>
      <c r="P10" s="57"/>
      <c r="Q10" s="57"/>
      <c r="R10" s="57"/>
      <c r="S10" s="57"/>
      <c r="T10" s="57"/>
      <c r="U10" s="57"/>
      <c r="V10" s="57"/>
      <c r="W10" s="57"/>
      <c r="X10" s="58" t="s">
        <v>70</v>
      </c>
      <c r="Y10" s="60"/>
      <c r="Z10" s="60" t="s">
        <v>93</v>
      </c>
      <c r="AA10" s="60" t="s">
        <v>7</v>
      </c>
      <c r="AB10" s="60" t="s">
        <v>13</v>
      </c>
      <c r="AC10" s="60" t="s">
        <v>50</v>
      </c>
      <c r="AD10" s="60" t="s">
        <v>56</v>
      </c>
      <c r="AE10" s="60" t="s">
        <v>36</v>
      </c>
      <c r="AF10" s="60" t="s">
        <v>19</v>
      </c>
      <c r="AG10" s="60" t="s">
        <v>19</v>
      </c>
      <c r="AH10" s="61" t="s">
        <v>19</v>
      </c>
      <c r="AI10" s="66" t="s">
        <v>19</v>
      </c>
      <c r="AJ10" s="67" t="s">
        <v>36</v>
      </c>
      <c r="AK10" s="58" t="s">
        <v>36</v>
      </c>
      <c r="AL10" s="67" t="s">
        <v>19</v>
      </c>
      <c r="AM10" s="58" t="s">
        <v>19</v>
      </c>
      <c r="AN10" s="67" t="s">
        <v>19</v>
      </c>
      <c r="AO10" s="57"/>
      <c r="AP10" s="57"/>
      <c r="AQ10" s="57"/>
      <c r="AR10" s="66" t="s">
        <v>80</v>
      </c>
      <c r="AS10" s="67" t="s">
        <v>7</v>
      </c>
      <c r="AT10" s="65"/>
    </row>
    <row r="11" spans="1:55" ht="26.25" x14ac:dyDescent="0.25">
      <c r="A11" s="38"/>
      <c r="B11" s="29" t="s">
        <v>7</v>
      </c>
      <c r="C11" s="39" t="str">
        <f t="shared" si="0"/>
        <v>NULL</v>
      </c>
      <c r="D11" s="39" t="str">
        <f t="shared" si="1"/>
        <v>NULL</v>
      </c>
      <c r="E11" s="39" t="str">
        <f t="shared" si="2"/>
        <v>NULL</v>
      </c>
      <c r="F11" s="39" t="str">
        <f t="shared" si="3"/>
        <v>NULL</v>
      </c>
      <c r="G11" s="23"/>
      <c r="H11" s="41" t="str">
        <f>VLOOKUP(C11,$Z$3:$AA$15,2,FALSE)</f>
        <v>0000</v>
      </c>
      <c r="I11" s="41" t="str">
        <f>VLOOKUP(D11,$AR$3:$AS$36,2,FALSE)</f>
        <v>0000</v>
      </c>
      <c r="J11" s="41" t="str">
        <f>VLOOKUP(E11,$AR$3:$AS$36,2,FALSE)</f>
        <v>0000</v>
      </c>
      <c r="K11" s="41" t="str">
        <f>VLOOKUP(F11,$AR$3:$AS$36,2,FALSE)</f>
        <v>0000</v>
      </c>
      <c r="L11" s="14"/>
      <c r="M11" s="19" t="str">
        <f>CONCATENATE(H11,I11,J11,K11)</f>
        <v>0000000000000000</v>
      </c>
      <c r="N11" s="40"/>
      <c r="P11" s="57"/>
      <c r="Q11" s="57"/>
      <c r="R11" s="57"/>
      <c r="S11" s="57"/>
      <c r="T11" s="57"/>
      <c r="U11" s="57"/>
      <c r="V11" s="57"/>
      <c r="W11" s="57"/>
      <c r="X11" s="58" t="s">
        <v>71</v>
      </c>
      <c r="Y11" s="60" t="s">
        <v>40</v>
      </c>
      <c r="Z11" s="60" t="s">
        <v>94</v>
      </c>
      <c r="AA11" s="60" t="s">
        <v>8</v>
      </c>
      <c r="AB11" s="60" t="s">
        <v>25</v>
      </c>
      <c r="AC11" s="60" t="s">
        <v>25</v>
      </c>
      <c r="AD11" s="60" t="s">
        <v>58</v>
      </c>
      <c r="AE11" s="60" t="s">
        <v>36</v>
      </c>
      <c r="AF11" s="60" t="s">
        <v>36</v>
      </c>
      <c r="AG11" s="60" t="s">
        <v>37</v>
      </c>
      <c r="AH11" s="61" t="s">
        <v>37</v>
      </c>
      <c r="AI11" s="66" t="s">
        <v>37</v>
      </c>
      <c r="AJ11" s="67" t="s">
        <v>37</v>
      </c>
      <c r="AK11" s="58" t="s">
        <v>37</v>
      </c>
      <c r="AL11" s="67" t="s">
        <v>37</v>
      </c>
      <c r="AM11" s="58" t="s">
        <v>37</v>
      </c>
      <c r="AN11" s="67" t="s">
        <v>37</v>
      </c>
      <c r="AO11" s="57"/>
      <c r="AP11" s="57"/>
      <c r="AQ11" s="57"/>
      <c r="AR11" s="66" t="s">
        <v>81</v>
      </c>
      <c r="AS11" s="67" t="s">
        <v>8</v>
      </c>
      <c r="AT11" s="65"/>
    </row>
    <row r="12" spans="1:55" ht="26.25" x14ac:dyDescent="0.25">
      <c r="A12" s="38"/>
      <c r="B12" s="29" t="s">
        <v>8</v>
      </c>
      <c r="C12" s="39" t="str">
        <f t="shared" si="0"/>
        <v>NULL</v>
      </c>
      <c r="D12" s="39" t="str">
        <f t="shared" si="1"/>
        <v>NULL</v>
      </c>
      <c r="E12" s="39" t="str">
        <f t="shared" si="2"/>
        <v>NULL</v>
      </c>
      <c r="F12" s="39" t="str">
        <f t="shared" si="3"/>
        <v>NULL</v>
      </c>
      <c r="G12" s="23"/>
      <c r="H12" s="41" t="str">
        <f>VLOOKUP(C12,$Z$3:$AA$15,2,FALSE)</f>
        <v>0000</v>
      </c>
      <c r="I12" s="41" t="str">
        <f>VLOOKUP(D12,$AR$3:$AS$36,2,FALSE)</f>
        <v>0000</v>
      </c>
      <c r="J12" s="41" t="str">
        <f>VLOOKUP(E12,$AR$3:$AS$36,2,FALSE)</f>
        <v>0000</v>
      </c>
      <c r="K12" s="41" t="str">
        <f>VLOOKUP(F12,$AR$3:$AS$36,2,FALSE)</f>
        <v>0000</v>
      </c>
      <c r="L12" s="14"/>
      <c r="M12" s="19" t="str">
        <f>CONCATENATE(H12,I12,J12,K12)</f>
        <v>0000000000000000</v>
      </c>
      <c r="N12" s="40"/>
      <c r="P12" s="57"/>
      <c r="Q12" s="57"/>
      <c r="R12" s="57"/>
      <c r="S12" s="57"/>
      <c r="T12" s="57"/>
      <c r="U12" s="57"/>
      <c r="V12" s="57"/>
      <c r="W12" s="57"/>
      <c r="X12" s="58" t="s">
        <v>72</v>
      </c>
      <c r="Y12" s="60"/>
      <c r="Z12" s="60" t="s">
        <v>95</v>
      </c>
      <c r="AA12" s="60" t="s">
        <v>9</v>
      </c>
      <c r="AB12" s="60" t="s">
        <v>53</v>
      </c>
      <c r="AC12" s="60" t="s">
        <v>27</v>
      </c>
      <c r="AD12" s="60" t="s">
        <v>59</v>
      </c>
      <c r="AE12" s="60" t="s">
        <v>19</v>
      </c>
      <c r="AF12" s="60" t="s">
        <v>19</v>
      </c>
      <c r="AG12" s="60" t="s">
        <v>37</v>
      </c>
      <c r="AH12" s="61" t="s">
        <v>37</v>
      </c>
      <c r="AI12" s="66" t="s">
        <v>19</v>
      </c>
      <c r="AJ12" s="67" t="s">
        <v>19</v>
      </c>
      <c r="AK12" s="58" t="s">
        <v>36</v>
      </c>
      <c r="AL12" s="67" t="s">
        <v>36</v>
      </c>
      <c r="AM12" s="58" t="s">
        <v>19</v>
      </c>
      <c r="AN12" s="67" t="s">
        <v>19</v>
      </c>
      <c r="AO12" s="57"/>
      <c r="AP12" s="57"/>
      <c r="AQ12" s="57"/>
      <c r="AR12" s="66" t="s">
        <v>82</v>
      </c>
      <c r="AS12" s="67" t="s">
        <v>9</v>
      </c>
      <c r="AT12" s="65"/>
    </row>
    <row r="13" spans="1:55" ht="27" customHeight="1" x14ac:dyDescent="0.25">
      <c r="A13" s="38"/>
      <c r="B13" s="29" t="s">
        <v>9</v>
      </c>
      <c r="C13" s="39" t="str">
        <f t="shared" si="0"/>
        <v>NULL</v>
      </c>
      <c r="D13" s="39" t="str">
        <f t="shared" si="1"/>
        <v>NULL</v>
      </c>
      <c r="E13" s="39" t="str">
        <f t="shared" si="2"/>
        <v>NULL</v>
      </c>
      <c r="F13" s="39" t="str">
        <f t="shared" si="3"/>
        <v>NULL</v>
      </c>
      <c r="G13" s="23"/>
      <c r="H13" s="41" t="str">
        <f>VLOOKUP(C13,$Z$3:$AA$15,2,FALSE)</f>
        <v>0000</v>
      </c>
      <c r="I13" s="41" t="str">
        <f>VLOOKUP(D13,$AR$3:$AS$36,2,FALSE)</f>
        <v>0000</v>
      </c>
      <c r="J13" s="41" t="str">
        <f>VLOOKUP(E13,$AR$3:$AS$36,2,FALSE)</f>
        <v>0000</v>
      </c>
      <c r="K13" s="41" t="str">
        <f>VLOOKUP(F13,$AR$3:$AS$36,2,FALSE)</f>
        <v>0000</v>
      </c>
      <c r="L13" s="14"/>
      <c r="M13" s="19" t="str">
        <f>CONCATENATE(H13,I13,J13,K13)</f>
        <v>0000000000000000</v>
      </c>
      <c r="N13" s="40"/>
      <c r="P13" s="57"/>
      <c r="Q13" s="57"/>
      <c r="R13" s="57"/>
      <c r="S13" s="57"/>
      <c r="T13" s="57"/>
      <c r="U13" s="57"/>
      <c r="V13" s="57"/>
      <c r="W13" s="57"/>
      <c r="X13" s="58" t="s">
        <v>22</v>
      </c>
      <c r="Y13" s="60"/>
      <c r="Z13" s="60" t="s">
        <v>96</v>
      </c>
      <c r="AA13" s="60" t="s">
        <v>10</v>
      </c>
      <c r="AB13" s="60" t="s">
        <v>41</v>
      </c>
      <c r="AC13" s="60" t="s">
        <v>50</v>
      </c>
      <c r="AD13" s="60" t="s">
        <v>59</v>
      </c>
      <c r="AE13" s="60" t="s">
        <v>19</v>
      </c>
      <c r="AF13" s="60" t="s">
        <v>19</v>
      </c>
      <c r="AG13" s="60" t="s">
        <v>37</v>
      </c>
      <c r="AH13" s="61" t="s">
        <v>19</v>
      </c>
      <c r="AI13" s="68" t="s">
        <v>36</v>
      </c>
      <c r="AJ13" s="69" t="s">
        <v>19</v>
      </c>
      <c r="AK13" s="70" t="s">
        <v>36</v>
      </c>
      <c r="AL13" s="69" t="s">
        <v>19</v>
      </c>
      <c r="AM13" s="70" t="s">
        <v>19</v>
      </c>
      <c r="AN13" s="69" t="s">
        <v>19</v>
      </c>
      <c r="AO13" s="57"/>
      <c r="AP13" s="57"/>
      <c r="AQ13" s="57"/>
      <c r="AR13" s="66" t="s">
        <v>97</v>
      </c>
      <c r="AS13" s="67" t="s">
        <v>10</v>
      </c>
      <c r="AT13" s="65"/>
    </row>
    <row r="14" spans="1:55" ht="27" customHeight="1" x14ac:dyDescent="0.25">
      <c r="A14" s="38"/>
      <c r="B14" s="29" t="s">
        <v>10</v>
      </c>
      <c r="C14" s="39" t="str">
        <f t="shared" si="0"/>
        <v>NULL</v>
      </c>
      <c r="D14" s="39" t="str">
        <f t="shared" si="1"/>
        <v>NULL</v>
      </c>
      <c r="E14" s="39" t="str">
        <f t="shared" si="2"/>
        <v>NULL</v>
      </c>
      <c r="F14" s="39" t="str">
        <f t="shared" si="3"/>
        <v>NULL</v>
      </c>
      <c r="G14" s="23"/>
      <c r="H14" s="41" t="str">
        <f>VLOOKUP(C14,$Z$3:$AA$15,2,FALSE)</f>
        <v>0000</v>
      </c>
      <c r="I14" s="41" t="str">
        <f>VLOOKUP(D14,$AR$3:$AS$36,2,FALSE)</f>
        <v>0000</v>
      </c>
      <c r="J14" s="41" t="str">
        <f>VLOOKUP(E14,$AR$3:$AS$36,2,FALSE)</f>
        <v>0000</v>
      </c>
      <c r="K14" s="41" t="str">
        <f>VLOOKUP(F14,$AR$3:$AS$36,2,FALSE)</f>
        <v>0000</v>
      </c>
      <c r="L14" s="14"/>
      <c r="M14" s="19" t="str">
        <f>CONCATENATE(H14,I14,J14,K14)</f>
        <v>0000000000000000</v>
      </c>
      <c r="N14" s="40"/>
      <c r="P14" s="58"/>
      <c r="Q14" s="58"/>
      <c r="R14" s="57"/>
      <c r="S14" s="57"/>
      <c r="T14" s="57"/>
      <c r="U14" s="57"/>
      <c r="V14" s="57"/>
      <c r="W14" s="57"/>
      <c r="X14" s="58"/>
      <c r="Y14" s="60" t="s">
        <v>118</v>
      </c>
      <c r="Z14" s="60" t="s">
        <v>119</v>
      </c>
      <c r="AA14" s="60" t="s">
        <v>83</v>
      </c>
      <c r="AB14" s="60" t="s">
        <v>54</v>
      </c>
      <c r="AC14" s="60" t="s">
        <v>54</v>
      </c>
      <c r="AD14" s="60" t="s">
        <v>104</v>
      </c>
      <c r="AE14" s="60" t="s">
        <v>36</v>
      </c>
      <c r="AF14" s="60" t="s">
        <v>22</v>
      </c>
      <c r="AG14" s="60" t="s">
        <v>37</v>
      </c>
      <c r="AH14" s="60" t="s">
        <v>37</v>
      </c>
      <c r="AI14" s="68" t="s">
        <v>19</v>
      </c>
      <c r="AJ14" s="69" t="s">
        <v>36</v>
      </c>
      <c r="AK14" s="68" t="s">
        <v>19</v>
      </c>
      <c r="AL14" s="69" t="s">
        <v>36</v>
      </c>
      <c r="AM14" s="70" t="s">
        <v>37</v>
      </c>
      <c r="AN14" s="71" t="s">
        <v>37</v>
      </c>
      <c r="AO14" s="57"/>
      <c r="AP14" s="57"/>
      <c r="AQ14" s="57"/>
      <c r="AR14" s="66" t="s">
        <v>98</v>
      </c>
      <c r="AS14" s="67" t="s">
        <v>83</v>
      </c>
      <c r="AT14" s="65"/>
    </row>
    <row r="15" spans="1:55" ht="27" customHeight="1" x14ac:dyDescent="0.25">
      <c r="A15" s="42"/>
      <c r="B15" s="29" t="s">
        <v>83</v>
      </c>
      <c r="C15" s="39" t="str">
        <f t="shared" si="0"/>
        <v>NULL</v>
      </c>
      <c r="D15" s="39" t="str">
        <f t="shared" si="1"/>
        <v>NULL</v>
      </c>
      <c r="E15" s="39" t="str">
        <f t="shared" si="2"/>
        <v>NULL</v>
      </c>
      <c r="F15" s="39" t="str">
        <f t="shared" si="3"/>
        <v>NULL</v>
      </c>
      <c r="G15" s="23"/>
      <c r="H15" s="41" t="str">
        <f>VLOOKUP(C15,$Z$3:$AA$15,2,FALSE)</f>
        <v>0000</v>
      </c>
      <c r="I15" s="41" t="str">
        <f>VLOOKUP(D15,$AR$3:$AS$36,2,FALSE)</f>
        <v>0000</v>
      </c>
      <c r="J15" s="41" t="str">
        <f>VLOOKUP(E15,$AR$3:$AS$36,2,FALSE)</f>
        <v>0000</v>
      </c>
      <c r="K15" s="41" t="str">
        <f>VLOOKUP(F15,$AR$3:$AS$36,2,FALSE)</f>
        <v>0000</v>
      </c>
      <c r="L15" s="14"/>
      <c r="M15" s="19" t="str">
        <f>CONCATENATE(H15,I15,J15,K15)</f>
        <v>0000000000000000</v>
      </c>
      <c r="N15" s="43"/>
      <c r="O15" s="65"/>
      <c r="P15" s="58"/>
      <c r="Q15" s="58"/>
      <c r="R15" s="57"/>
      <c r="S15" s="57"/>
      <c r="T15" s="57"/>
      <c r="U15" s="57"/>
      <c r="V15" s="57"/>
      <c r="W15" s="57"/>
      <c r="X15" s="57"/>
      <c r="Y15" s="57"/>
      <c r="Z15" s="57" t="s">
        <v>107</v>
      </c>
      <c r="AA15" s="58" t="s">
        <v>0</v>
      </c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66" t="s">
        <v>99</v>
      </c>
      <c r="AS15" s="67" t="s">
        <v>84</v>
      </c>
      <c r="AT15" s="65"/>
      <c r="AU15" s="65"/>
      <c r="AV15" s="65"/>
      <c r="AW15" s="65"/>
      <c r="AX15" s="65"/>
      <c r="AY15" s="65"/>
      <c r="AZ15" s="65"/>
      <c r="BA15" s="65"/>
      <c r="BB15" s="65"/>
      <c r="BC15" s="65"/>
    </row>
    <row r="16" spans="1:55" ht="27" customHeight="1" x14ac:dyDescent="0.25">
      <c r="A16" s="42"/>
      <c r="B16" s="29" t="s">
        <v>84</v>
      </c>
      <c r="C16" s="39" t="str">
        <f t="shared" si="0"/>
        <v>NULL</v>
      </c>
      <c r="D16" s="39" t="str">
        <f t="shared" si="1"/>
        <v>NULL</v>
      </c>
      <c r="E16" s="39" t="str">
        <f t="shared" si="2"/>
        <v>NULL</v>
      </c>
      <c r="F16" s="39" t="str">
        <f t="shared" si="3"/>
        <v>NULL</v>
      </c>
      <c r="G16" s="23"/>
      <c r="H16" s="41" t="str">
        <f>VLOOKUP(C16,$Z$3:$AA$15,2,FALSE)</f>
        <v>0000</v>
      </c>
      <c r="I16" s="41" t="str">
        <f>VLOOKUP(D16,$AR$3:$AS$36,2,FALSE)</f>
        <v>0000</v>
      </c>
      <c r="J16" s="41" t="str">
        <f>VLOOKUP(E16,$AR$3:$AS$36,2,FALSE)</f>
        <v>0000</v>
      </c>
      <c r="K16" s="41" t="str">
        <f>VLOOKUP(F16,$AR$3:$AS$36,2,FALSE)</f>
        <v>0000</v>
      </c>
      <c r="L16" s="14"/>
      <c r="M16" s="19" t="str">
        <f>CONCATENATE(H16,I16,J16,K16)</f>
        <v>0000000000000000</v>
      </c>
      <c r="N16" s="43"/>
      <c r="O16" s="65"/>
      <c r="P16" s="58"/>
      <c r="Q16" s="58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66" t="s">
        <v>100</v>
      </c>
      <c r="AS16" s="67" t="s">
        <v>85</v>
      </c>
      <c r="AT16" s="65"/>
      <c r="AU16" s="65"/>
      <c r="AV16" s="65"/>
      <c r="AW16" s="65"/>
      <c r="AX16" s="65"/>
      <c r="AY16" s="65"/>
      <c r="AZ16" s="65"/>
      <c r="BA16" s="65"/>
      <c r="BB16" s="65"/>
      <c r="BC16" s="65"/>
    </row>
    <row r="17" spans="1:55" ht="27" customHeight="1" x14ac:dyDescent="0.25">
      <c r="A17" s="42"/>
      <c r="B17" s="29" t="s">
        <v>85</v>
      </c>
      <c r="C17" s="39" t="str">
        <f t="shared" si="0"/>
        <v>NULL</v>
      </c>
      <c r="D17" s="39" t="str">
        <f t="shared" si="1"/>
        <v>NULL</v>
      </c>
      <c r="E17" s="39" t="str">
        <f t="shared" si="2"/>
        <v>NULL</v>
      </c>
      <c r="F17" s="39" t="str">
        <f t="shared" si="3"/>
        <v>NULL</v>
      </c>
      <c r="G17" s="23"/>
      <c r="H17" s="41" t="str">
        <f>VLOOKUP(C17,$Z$3:$AA$15,2,FALSE)</f>
        <v>0000</v>
      </c>
      <c r="I17" s="41" t="str">
        <f>VLOOKUP(D17,$AR$3:$AS$36,2,FALSE)</f>
        <v>0000</v>
      </c>
      <c r="J17" s="41" t="str">
        <f>VLOOKUP(E17,$AR$3:$AS$36,2,FALSE)</f>
        <v>0000</v>
      </c>
      <c r="K17" s="41" t="str">
        <f>VLOOKUP(F17,$AR$3:$AS$36,2,FALSE)</f>
        <v>0000</v>
      </c>
      <c r="L17" s="14"/>
      <c r="M17" s="19" t="str">
        <f>CONCATENATE(H17,I17,J17,K17)</f>
        <v>0000000000000000</v>
      </c>
      <c r="N17" s="43"/>
      <c r="O17" s="65"/>
      <c r="P17" s="58"/>
      <c r="Q17" s="58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66" t="s">
        <v>101</v>
      </c>
      <c r="AS17" s="67" t="s">
        <v>86</v>
      </c>
      <c r="AT17" s="65"/>
      <c r="AU17" s="65"/>
      <c r="AV17" s="65"/>
      <c r="AW17" s="65"/>
      <c r="AX17" s="65"/>
      <c r="AY17" s="65"/>
      <c r="AZ17" s="65"/>
      <c r="BA17" s="65"/>
      <c r="BB17" s="65"/>
      <c r="BC17" s="65"/>
    </row>
    <row r="18" spans="1:55" ht="27" customHeight="1" x14ac:dyDescent="0.25">
      <c r="A18" s="42"/>
      <c r="B18" s="29" t="s">
        <v>86</v>
      </c>
      <c r="C18" s="39" t="str">
        <f t="shared" si="0"/>
        <v>NULL</v>
      </c>
      <c r="D18" s="39" t="str">
        <f t="shared" si="1"/>
        <v>NULL</v>
      </c>
      <c r="E18" s="39" t="str">
        <f t="shared" si="2"/>
        <v>NULL</v>
      </c>
      <c r="F18" s="39" t="str">
        <f t="shared" si="3"/>
        <v>NULL</v>
      </c>
      <c r="G18" s="23"/>
      <c r="H18" s="41" t="str">
        <f>VLOOKUP(C18,$Z$3:$AA$15,2,FALSE)</f>
        <v>0000</v>
      </c>
      <c r="I18" s="41" t="str">
        <f>VLOOKUP(D18,$AR$3:$AS$36,2,FALSE)</f>
        <v>0000</v>
      </c>
      <c r="J18" s="41" t="str">
        <f>VLOOKUP(E18,$AR$3:$AS$36,2,FALSE)</f>
        <v>0000</v>
      </c>
      <c r="K18" s="41" t="str">
        <f>VLOOKUP(F18,$AR$3:$AS$36,2,FALSE)</f>
        <v>0000</v>
      </c>
      <c r="L18" s="14"/>
      <c r="M18" s="19" t="str">
        <f>CONCATENATE(H18,I18,J18,K18)</f>
        <v>0000000000000000</v>
      </c>
      <c r="N18" s="43"/>
      <c r="O18" s="65"/>
      <c r="P18" s="58"/>
      <c r="Q18" s="58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66" t="s">
        <v>102</v>
      </c>
      <c r="AS18" s="67" t="s">
        <v>11</v>
      </c>
      <c r="AT18" s="65"/>
      <c r="AU18" s="65"/>
      <c r="AV18" s="65"/>
      <c r="AW18" s="65"/>
      <c r="AX18" s="65"/>
      <c r="AY18" s="65"/>
      <c r="AZ18" s="65"/>
      <c r="BA18" s="65"/>
      <c r="BB18" s="65"/>
      <c r="BC18" s="65"/>
    </row>
    <row r="19" spans="1:55" ht="27" customHeight="1" x14ac:dyDescent="0.25">
      <c r="A19" s="42"/>
      <c r="B19" s="29" t="s">
        <v>11</v>
      </c>
      <c r="C19" s="39" t="str">
        <f t="shared" si="0"/>
        <v>NULL</v>
      </c>
      <c r="D19" s="39" t="str">
        <f t="shared" si="1"/>
        <v>NULL</v>
      </c>
      <c r="E19" s="39" t="str">
        <f t="shared" si="2"/>
        <v>NULL</v>
      </c>
      <c r="F19" s="39" t="str">
        <f t="shared" si="3"/>
        <v>NULL</v>
      </c>
      <c r="G19" s="23"/>
      <c r="H19" s="41" t="str">
        <f>VLOOKUP(C19,$Z$3:$AA$15,2,FALSE)</f>
        <v>0000</v>
      </c>
      <c r="I19" s="41" t="str">
        <f>VLOOKUP(D19,$AR$3:$AS$36,2,FALSE)</f>
        <v>0000</v>
      </c>
      <c r="J19" s="41" t="str">
        <f>VLOOKUP(E19,$AR$3:$AS$36,2,FALSE)</f>
        <v>0000</v>
      </c>
      <c r="K19" s="41" t="str">
        <f>VLOOKUP(F19,$AR$3:$AS$36,2,FALSE)</f>
        <v>0000</v>
      </c>
      <c r="L19" s="14"/>
      <c r="M19" s="20" t="str">
        <f>CONCATENATE(H19,I19,J19,K19)</f>
        <v>0000000000000000</v>
      </c>
      <c r="N19" s="43"/>
      <c r="O19" s="65"/>
      <c r="P19" s="58"/>
      <c r="Q19" s="58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62" t="s">
        <v>31</v>
      </c>
      <c r="AD19" s="63"/>
      <c r="AE19" s="58"/>
      <c r="AF19" s="62" t="s">
        <v>13</v>
      </c>
      <c r="AG19" s="63"/>
      <c r="AH19" s="58"/>
      <c r="AI19" s="62" t="s">
        <v>14</v>
      </c>
      <c r="AJ19" s="64"/>
      <c r="AK19" s="63"/>
      <c r="AL19" s="57"/>
      <c r="AM19" s="57"/>
      <c r="AN19" s="57"/>
      <c r="AO19" s="57"/>
      <c r="AP19" s="57"/>
      <c r="AQ19" s="57"/>
      <c r="AR19" s="66" t="s">
        <v>0</v>
      </c>
      <c r="AS19" s="67" t="s">
        <v>0</v>
      </c>
      <c r="AT19" s="65"/>
      <c r="AU19" s="65"/>
      <c r="AV19" s="65"/>
      <c r="AW19" s="65"/>
      <c r="AX19" s="65"/>
      <c r="AY19" s="65"/>
      <c r="AZ19" s="65"/>
      <c r="BA19" s="65"/>
      <c r="BB19" s="65"/>
      <c r="BC19" s="65"/>
    </row>
    <row r="20" spans="1:55" ht="27" customHeight="1" x14ac:dyDescent="0.25">
      <c r="A20" s="42"/>
      <c r="B20" s="24"/>
      <c r="C20" s="25"/>
      <c r="D20" s="25"/>
      <c r="E20" s="25"/>
      <c r="F20" s="25"/>
      <c r="G20" s="26"/>
      <c r="H20" s="14"/>
      <c r="I20" s="14"/>
      <c r="J20" s="14"/>
      <c r="K20" s="14"/>
      <c r="L20" s="14"/>
      <c r="M20" s="14"/>
      <c r="N20" s="43"/>
      <c r="O20" s="65"/>
      <c r="P20" s="58"/>
      <c r="Q20" s="58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66" t="s">
        <v>32</v>
      </c>
      <c r="AD20" s="67" t="s">
        <v>19</v>
      </c>
      <c r="AE20" s="58"/>
      <c r="AF20" s="66" t="s">
        <v>53</v>
      </c>
      <c r="AG20" s="67" t="s">
        <v>20</v>
      </c>
      <c r="AH20" s="58"/>
      <c r="AI20" s="66" t="s">
        <v>48</v>
      </c>
      <c r="AJ20" s="58" t="s">
        <v>20</v>
      </c>
      <c r="AK20" s="67"/>
      <c r="AL20" s="57"/>
      <c r="AM20" s="57"/>
      <c r="AN20" s="57"/>
      <c r="AO20" s="57"/>
      <c r="AP20" s="57"/>
      <c r="AQ20" s="57"/>
      <c r="AR20" s="66" t="s">
        <v>1</v>
      </c>
      <c r="AS20" s="67" t="s">
        <v>1</v>
      </c>
      <c r="AT20" s="65"/>
      <c r="AU20" s="65"/>
      <c r="AV20" s="65"/>
      <c r="AW20" s="65"/>
      <c r="AX20" s="65"/>
      <c r="AY20" s="65"/>
      <c r="AZ20" s="65"/>
      <c r="BA20" s="65"/>
      <c r="BB20" s="65"/>
      <c r="BC20" s="65"/>
    </row>
    <row r="21" spans="1:55" ht="27" customHeight="1" x14ac:dyDescent="0.25">
      <c r="A21" s="42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43"/>
      <c r="O21" s="65"/>
      <c r="P21" s="58"/>
      <c r="Q21" s="58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68" t="s">
        <v>33</v>
      </c>
      <c r="AD21" s="69" t="s">
        <v>36</v>
      </c>
      <c r="AE21" s="58"/>
      <c r="AF21" s="66" t="s">
        <v>54</v>
      </c>
      <c r="AG21" s="67" t="s">
        <v>21</v>
      </c>
      <c r="AH21" s="58"/>
      <c r="AI21" s="66" t="s">
        <v>50</v>
      </c>
      <c r="AJ21" s="58" t="s">
        <v>22</v>
      </c>
      <c r="AK21" s="67" t="s">
        <v>51</v>
      </c>
      <c r="AL21" s="57"/>
      <c r="AM21" s="57"/>
      <c r="AN21" s="57"/>
      <c r="AO21" s="57"/>
      <c r="AP21" s="57"/>
      <c r="AQ21" s="57"/>
      <c r="AR21" s="66" t="s">
        <v>2</v>
      </c>
      <c r="AS21" s="67" t="s">
        <v>2</v>
      </c>
      <c r="AT21" s="65"/>
      <c r="AU21" s="65"/>
      <c r="AV21" s="65"/>
      <c r="AW21" s="65"/>
      <c r="AX21" s="65"/>
      <c r="AY21" s="65"/>
      <c r="AZ21" s="65"/>
      <c r="BA21" s="65"/>
      <c r="BB21" s="65"/>
      <c r="BC21" s="65"/>
    </row>
    <row r="22" spans="1:55" ht="27" customHeight="1" x14ac:dyDescent="0.25">
      <c r="A22" s="42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 t="str">
        <f>CONCATENATE(M19,M18,M17,M16,M15,M14,M13,M12,M11,M10,M9,M8,M7,M6,M5,M4,M3)</f>
        <v>00000000000000000000000000000000000000000000000000000000000000000000000000000000000000000000000000000000000000000000000000000000000000000000000000000000000000001001000000010000000000100001001010110000000100001000000000000000011000000001000101100000000000101111111111111111</v>
      </c>
      <c r="N22" s="44" t="s">
        <v>126</v>
      </c>
      <c r="O22" s="65"/>
      <c r="P22" s="58"/>
      <c r="Q22" s="58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8"/>
      <c r="AD22" s="58"/>
      <c r="AE22" s="58"/>
      <c r="AF22" s="66" t="s">
        <v>13</v>
      </c>
      <c r="AG22" s="67" t="s">
        <v>33</v>
      </c>
      <c r="AH22" s="58"/>
      <c r="AI22" s="66" t="s">
        <v>49</v>
      </c>
      <c r="AJ22" s="58" t="s">
        <v>22</v>
      </c>
      <c r="AK22" s="67" t="s">
        <v>52</v>
      </c>
      <c r="AL22" s="57"/>
      <c r="AM22" s="57"/>
      <c r="AN22" s="57"/>
      <c r="AO22" s="57"/>
      <c r="AP22" s="57"/>
      <c r="AQ22" s="57"/>
      <c r="AR22" s="66" t="s">
        <v>3</v>
      </c>
      <c r="AS22" s="67" t="s">
        <v>3</v>
      </c>
      <c r="AT22" s="65"/>
      <c r="AU22" s="65"/>
      <c r="AV22" s="65"/>
      <c r="AW22" s="65"/>
      <c r="AX22" s="65"/>
      <c r="AY22" s="65"/>
      <c r="AZ22" s="65"/>
      <c r="BA22" s="65"/>
      <c r="BB22" s="65"/>
      <c r="BC22" s="65"/>
    </row>
    <row r="23" spans="1:55" ht="27" customHeight="1" x14ac:dyDescent="0.25">
      <c r="A23" s="42"/>
      <c r="B23" s="14"/>
      <c r="C23" s="14"/>
      <c r="D23" s="14"/>
      <c r="E23" s="14"/>
      <c r="F23" s="14"/>
      <c r="G23" s="14"/>
      <c r="H23" s="14"/>
      <c r="I23" s="32"/>
      <c r="J23" s="32"/>
      <c r="K23" s="14"/>
      <c r="L23" s="14"/>
      <c r="M23" s="14"/>
      <c r="N23" s="43"/>
      <c r="O23" s="65"/>
      <c r="P23" s="79"/>
      <c r="Q23" s="79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8"/>
      <c r="AD23" s="58"/>
      <c r="AE23" s="58"/>
      <c r="AF23" s="68" t="s">
        <v>37</v>
      </c>
      <c r="AG23" s="69" t="s">
        <v>23</v>
      </c>
      <c r="AH23" s="58"/>
      <c r="AI23" s="68" t="s">
        <v>54</v>
      </c>
      <c r="AJ23" s="70" t="s">
        <v>21</v>
      </c>
      <c r="AK23" s="69"/>
      <c r="AL23" s="57"/>
      <c r="AM23" s="57"/>
      <c r="AN23" s="57"/>
      <c r="AO23" s="57"/>
      <c r="AP23" s="57"/>
      <c r="AQ23" s="57"/>
      <c r="AR23" s="66" t="s">
        <v>4</v>
      </c>
      <c r="AS23" s="67" t="s">
        <v>4</v>
      </c>
      <c r="AT23" s="65"/>
      <c r="AU23" s="65"/>
      <c r="AV23" s="65"/>
      <c r="AW23" s="65"/>
      <c r="AX23" s="65"/>
      <c r="AY23" s="65"/>
      <c r="AZ23" s="65"/>
      <c r="BA23" s="65"/>
      <c r="BB23" s="65"/>
      <c r="BC23" s="65"/>
    </row>
    <row r="24" spans="1:55" ht="27" customHeight="1" x14ac:dyDescent="0.25">
      <c r="A24" s="42"/>
      <c r="B24" s="14"/>
      <c r="C24" s="31"/>
      <c r="D24" s="31"/>
      <c r="E24" s="31"/>
      <c r="F24" s="31"/>
      <c r="G24" s="31"/>
      <c r="H24" s="32"/>
      <c r="I24" s="32"/>
      <c r="J24" s="32"/>
      <c r="K24" s="14"/>
      <c r="L24" s="31"/>
      <c r="M24" s="14"/>
      <c r="N24" s="45"/>
      <c r="O24" s="72"/>
      <c r="P24" s="74"/>
      <c r="Q24" s="74"/>
      <c r="R24" s="74"/>
      <c r="S24" s="74"/>
      <c r="T24" s="57"/>
      <c r="U24" s="57"/>
      <c r="V24" s="57"/>
      <c r="W24" s="57"/>
      <c r="X24" s="57"/>
      <c r="Y24" s="57"/>
      <c r="Z24" s="57"/>
      <c r="AA24" s="57"/>
      <c r="AB24" s="57"/>
      <c r="AC24" s="58"/>
      <c r="AD24" s="58"/>
      <c r="AE24" s="58"/>
      <c r="AF24" s="58"/>
      <c r="AG24" s="58"/>
      <c r="AH24" s="58"/>
      <c r="AI24" s="58"/>
      <c r="AJ24" s="58"/>
      <c r="AK24" s="58"/>
      <c r="AL24" s="57"/>
      <c r="AM24" s="57"/>
      <c r="AN24" s="57"/>
      <c r="AO24" s="57"/>
      <c r="AP24" s="57"/>
      <c r="AQ24" s="57"/>
      <c r="AR24" s="66" t="s">
        <v>5</v>
      </c>
      <c r="AS24" s="67" t="s">
        <v>5</v>
      </c>
      <c r="AT24" s="65"/>
      <c r="AU24" s="65"/>
      <c r="AV24" s="65"/>
      <c r="AW24" s="65"/>
      <c r="AX24" s="65"/>
      <c r="AY24" s="65"/>
      <c r="AZ24" s="65"/>
      <c r="BA24" s="65"/>
      <c r="BB24" s="65"/>
      <c r="BC24" s="65"/>
    </row>
    <row r="25" spans="1:55" ht="27" customHeight="1" x14ac:dyDescent="0.25">
      <c r="A25" s="46"/>
      <c r="B25" s="47"/>
      <c r="C25" s="47"/>
      <c r="D25" s="47"/>
      <c r="E25" s="47"/>
      <c r="F25" s="47"/>
      <c r="G25" s="47"/>
      <c r="H25" s="32"/>
      <c r="I25" s="32"/>
      <c r="J25" s="32"/>
      <c r="K25" s="47"/>
      <c r="L25" s="47"/>
      <c r="M25" s="47"/>
      <c r="N25" s="48"/>
      <c r="O25" s="73"/>
      <c r="P25" s="58"/>
      <c r="Q25" s="58"/>
      <c r="R25" s="57"/>
      <c r="S25" s="57"/>
      <c r="T25" s="74"/>
      <c r="U25" s="74"/>
      <c r="V25" s="74"/>
      <c r="W25" s="75"/>
      <c r="X25" s="57"/>
      <c r="Y25" s="57"/>
      <c r="Z25" s="57"/>
      <c r="AA25" s="57"/>
      <c r="AB25" s="57"/>
      <c r="AC25" s="62" t="s">
        <v>46</v>
      </c>
      <c r="AD25" s="63"/>
      <c r="AE25" s="58"/>
      <c r="AF25" s="62" t="s">
        <v>60</v>
      </c>
      <c r="AG25" s="63"/>
      <c r="AH25" s="58"/>
      <c r="AI25" s="62" t="s">
        <v>47</v>
      </c>
      <c r="AJ25" s="63"/>
      <c r="AK25" s="58"/>
      <c r="AL25" s="57"/>
      <c r="AM25" s="57"/>
      <c r="AN25" s="57"/>
      <c r="AO25" s="57"/>
      <c r="AP25" s="57"/>
      <c r="AQ25" s="57"/>
      <c r="AR25" s="66" t="s">
        <v>6</v>
      </c>
      <c r="AS25" s="67" t="s">
        <v>6</v>
      </c>
      <c r="AT25" s="65"/>
      <c r="AU25" s="65"/>
      <c r="AV25" s="65"/>
      <c r="AW25" s="65"/>
      <c r="AX25" s="65"/>
      <c r="AY25" s="65"/>
      <c r="AZ25" s="65"/>
      <c r="BA25" s="65"/>
      <c r="BB25" s="65"/>
      <c r="BC25" s="65"/>
    </row>
    <row r="26" spans="1:55" ht="27" customHeight="1" x14ac:dyDescent="0.25">
      <c r="A26" s="42"/>
      <c r="B26" s="49" t="s">
        <v>113</v>
      </c>
      <c r="C26" s="50"/>
      <c r="D26" s="50"/>
      <c r="E26" s="50"/>
      <c r="F26" s="14"/>
      <c r="G26" s="14"/>
      <c r="H26" s="14"/>
      <c r="I26" s="14"/>
      <c r="J26" s="14"/>
      <c r="K26" s="14"/>
      <c r="L26" s="14"/>
      <c r="M26" s="14"/>
      <c r="N26" s="43"/>
      <c r="O26" s="65"/>
      <c r="P26" s="58"/>
      <c r="Q26" s="58"/>
      <c r="R26" s="58"/>
      <c r="S26" s="58"/>
      <c r="T26" s="57"/>
      <c r="U26" s="57"/>
      <c r="V26" s="57"/>
      <c r="W26" s="57"/>
      <c r="X26" s="57"/>
      <c r="Y26" s="57"/>
      <c r="Z26" s="57"/>
      <c r="AA26" s="57"/>
      <c r="AB26" s="57"/>
      <c r="AC26" s="66" t="s">
        <v>15</v>
      </c>
      <c r="AD26" s="67" t="s">
        <v>20</v>
      </c>
      <c r="AE26" s="58"/>
      <c r="AF26" s="66" t="s">
        <v>54</v>
      </c>
      <c r="AG26" s="67" t="s">
        <v>19</v>
      </c>
      <c r="AH26" s="58"/>
      <c r="AI26" s="66" t="s">
        <v>61</v>
      </c>
      <c r="AJ26" s="67" t="s">
        <v>36</v>
      </c>
      <c r="AK26" s="58"/>
      <c r="AL26" s="57"/>
      <c r="AM26" s="57"/>
      <c r="AN26" s="57"/>
      <c r="AO26" s="57"/>
      <c r="AP26" s="57"/>
      <c r="AQ26" s="57"/>
      <c r="AR26" s="66" t="s">
        <v>7</v>
      </c>
      <c r="AS26" s="67" t="s">
        <v>7</v>
      </c>
      <c r="AT26" s="65"/>
      <c r="AU26" s="65"/>
      <c r="AV26" s="65"/>
      <c r="AW26" s="65"/>
      <c r="AX26" s="65"/>
      <c r="AY26" s="65"/>
      <c r="AZ26" s="65"/>
      <c r="BA26" s="65"/>
      <c r="BB26" s="65"/>
      <c r="BC26" s="65"/>
    </row>
    <row r="27" spans="1:55" ht="27" customHeight="1" x14ac:dyDescent="0.25">
      <c r="A27" s="42"/>
      <c r="B27" s="51" t="s">
        <v>12</v>
      </c>
      <c r="C27" s="51" t="s">
        <v>116</v>
      </c>
      <c r="D27" s="51" t="s">
        <v>115</v>
      </c>
      <c r="E27" s="51" t="s">
        <v>114</v>
      </c>
      <c r="F27" s="14"/>
      <c r="G27" s="14"/>
      <c r="H27" s="14"/>
      <c r="I27" s="14"/>
      <c r="J27" s="14"/>
      <c r="K27" s="84" t="s">
        <v>128</v>
      </c>
      <c r="L27" s="85"/>
      <c r="M27" s="86"/>
      <c r="N27" s="43"/>
      <c r="O27" s="65"/>
      <c r="P27" s="58"/>
      <c r="Q27" s="58"/>
      <c r="R27" s="57"/>
      <c r="S27" s="57"/>
      <c r="T27" s="58"/>
      <c r="U27" s="58"/>
      <c r="V27" s="58"/>
      <c r="W27" s="58"/>
      <c r="X27" s="58"/>
      <c r="Y27" s="58"/>
      <c r="Z27" s="58"/>
      <c r="AA27" s="58"/>
      <c r="AB27" s="58"/>
      <c r="AC27" s="66" t="s">
        <v>17</v>
      </c>
      <c r="AD27" s="67" t="s">
        <v>21</v>
      </c>
      <c r="AE27" s="58"/>
      <c r="AF27" s="68" t="s">
        <v>53</v>
      </c>
      <c r="AG27" s="69" t="s">
        <v>36</v>
      </c>
      <c r="AH27" s="58"/>
      <c r="AI27" s="68" t="s">
        <v>35</v>
      </c>
      <c r="AJ27" s="69" t="s">
        <v>19</v>
      </c>
      <c r="AK27" s="58"/>
      <c r="AL27" s="57"/>
      <c r="AM27" s="57"/>
      <c r="AN27" s="57"/>
      <c r="AO27" s="57"/>
      <c r="AP27" s="57"/>
      <c r="AQ27" s="57"/>
      <c r="AR27" s="66" t="s">
        <v>8</v>
      </c>
      <c r="AS27" s="67" t="s">
        <v>8</v>
      </c>
      <c r="AT27" s="65"/>
      <c r="AU27" s="65"/>
      <c r="AV27" s="65"/>
      <c r="AW27" s="65"/>
      <c r="AX27" s="65"/>
      <c r="AY27" s="65"/>
      <c r="AZ27" s="65"/>
      <c r="BA27" s="65"/>
      <c r="BB27" s="65"/>
      <c r="BC27" s="65"/>
    </row>
    <row r="28" spans="1:55" ht="27" customHeight="1" x14ac:dyDescent="0.25">
      <c r="A28" s="42"/>
      <c r="B28" s="34" t="s">
        <v>15</v>
      </c>
      <c r="C28" s="34" t="s">
        <v>109</v>
      </c>
      <c r="D28" s="34" t="s">
        <v>110</v>
      </c>
      <c r="E28" s="34" t="s">
        <v>117</v>
      </c>
      <c r="F28" s="14"/>
      <c r="G28" s="14"/>
      <c r="H28" s="14"/>
      <c r="I28" s="14"/>
      <c r="J28" s="14"/>
      <c r="K28" s="87"/>
      <c r="L28" s="88"/>
      <c r="M28" s="89"/>
      <c r="N28" s="52" t="s">
        <v>125</v>
      </c>
      <c r="O28" s="65"/>
      <c r="P28" s="58"/>
      <c r="Q28" s="58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66" t="s">
        <v>18</v>
      </c>
      <c r="AD28" s="67" t="s">
        <v>22</v>
      </c>
      <c r="AE28" s="58"/>
      <c r="AF28" s="58"/>
      <c r="AG28" s="58"/>
      <c r="AH28" s="58"/>
      <c r="AI28" s="58"/>
      <c r="AJ28" s="58"/>
      <c r="AK28" s="58"/>
      <c r="AL28" s="57"/>
      <c r="AM28" s="57"/>
      <c r="AN28" s="57"/>
      <c r="AO28" s="57"/>
      <c r="AP28" s="57"/>
      <c r="AQ28" s="57"/>
      <c r="AR28" s="66" t="s">
        <v>9</v>
      </c>
      <c r="AS28" s="67" t="s">
        <v>9</v>
      </c>
      <c r="AT28" s="65"/>
      <c r="AU28" s="65"/>
      <c r="AV28" s="65"/>
      <c r="AW28" s="65"/>
      <c r="AX28" s="65"/>
      <c r="AY28" s="65"/>
      <c r="AZ28" s="65"/>
      <c r="BA28" s="65"/>
      <c r="BB28" s="65"/>
      <c r="BC28" s="65"/>
    </row>
    <row r="29" spans="1:55" ht="27" customHeight="1" x14ac:dyDescent="0.25">
      <c r="A29" s="42"/>
      <c r="B29" s="34" t="s">
        <v>88</v>
      </c>
      <c r="C29" s="34" t="s">
        <v>109</v>
      </c>
      <c r="D29" s="34" t="s">
        <v>110</v>
      </c>
      <c r="E29" s="34" t="s">
        <v>117</v>
      </c>
      <c r="F29" s="14"/>
      <c r="G29" s="14"/>
      <c r="H29" s="14"/>
      <c r="I29" s="14"/>
      <c r="J29" s="14"/>
      <c r="K29" s="90"/>
      <c r="L29" s="91"/>
      <c r="M29" s="92"/>
      <c r="N29" s="44" t="s">
        <v>127</v>
      </c>
      <c r="O29" s="65"/>
      <c r="P29" s="58"/>
      <c r="Q29" s="58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68" t="s">
        <v>16</v>
      </c>
      <c r="AD29" s="69" t="s">
        <v>23</v>
      </c>
      <c r="AE29" s="58"/>
      <c r="AF29" s="76" t="s">
        <v>63</v>
      </c>
      <c r="AG29" s="77" t="s">
        <v>11</v>
      </c>
      <c r="AH29" s="58"/>
      <c r="AI29" s="58"/>
      <c r="AJ29" s="58"/>
      <c r="AK29" s="58"/>
      <c r="AL29" s="57"/>
      <c r="AM29" s="57"/>
      <c r="AN29" s="57"/>
      <c r="AO29" s="57"/>
      <c r="AP29" s="57"/>
      <c r="AQ29" s="57"/>
      <c r="AR29" s="66" t="s">
        <v>10</v>
      </c>
      <c r="AS29" s="67" t="s">
        <v>10</v>
      </c>
      <c r="AT29" s="65"/>
      <c r="AU29" s="65"/>
      <c r="AV29" s="65"/>
      <c r="AW29" s="65"/>
      <c r="AX29" s="65"/>
      <c r="AY29" s="65"/>
      <c r="AZ29" s="65"/>
      <c r="BA29" s="65"/>
      <c r="BB29" s="65"/>
      <c r="BC29" s="65"/>
    </row>
    <row r="30" spans="1:55" ht="27" customHeight="1" x14ac:dyDescent="0.25">
      <c r="A30" s="42"/>
      <c r="B30" s="34" t="s">
        <v>89</v>
      </c>
      <c r="C30" s="34" t="s">
        <v>109</v>
      </c>
      <c r="D30" s="34" t="s">
        <v>110</v>
      </c>
      <c r="E30" s="34" t="s">
        <v>117</v>
      </c>
      <c r="F30" s="14"/>
      <c r="G30" s="14"/>
      <c r="H30" s="14"/>
      <c r="I30" s="14"/>
      <c r="J30" s="14"/>
      <c r="K30" s="14"/>
      <c r="L30" s="14"/>
      <c r="M30" s="14"/>
      <c r="N30" s="43"/>
      <c r="O30" s="65"/>
      <c r="P30" s="58"/>
      <c r="Q30" s="58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66" t="s">
        <v>83</v>
      </c>
      <c r="AS30" s="67" t="s">
        <v>83</v>
      </c>
      <c r="AT30" s="65"/>
      <c r="AU30" s="65"/>
      <c r="AV30" s="65"/>
      <c r="AW30" s="65"/>
      <c r="AX30" s="65"/>
      <c r="AY30" s="65"/>
      <c r="AZ30" s="65"/>
      <c r="BA30" s="65"/>
      <c r="BB30" s="65"/>
      <c r="BC30" s="65"/>
    </row>
    <row r="31" spans="1:55" ht="27" customHeight="1" x14ac:dyDescent="0.25">
      <c r="A31" s="42"/>
      <c r="B31" s="34" t="s">
        <v>90</v>
      </c>
      <c r="C31" s="34" t="s">
        <v>109</v>
      </c>
      <c r="D31" s="34" t="s">
        <v>110</v>
      </c>
      <c r="E31" s="34" t="s">
        <v>117</v>
      </c>
      <c r="F31" s="14"/>
      <c r="G31" s="14"/>
      <c r="H31" s="14"/>
      <c r="I31" s="14"/>
      <c r="J31" s="14"/>
      <c r="K31" s="14"/>
      <c r="L31" s="14"/>
      <c r="M31" s="14"/>
      <c r="N31" s="43"/>
      <c r="O31" s="65"/>
      <c r="P31" s="58"/>
      <c r="Q31" s="58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66" t="s">
        <v>84</v>
      </c>
      <c r="AS31" s="67" t="s">
        <v>84</v>
      </c>
      <c r="AT31" s="65"/>
      <c r="AU31" s="65"/>
      <c r="AV31" s="65"/>
      <c r="AW31" s="65"/>
      <c r="AX31" s="65"/>
      <c r="AY31" s="65"/>
      <c r="AZ31" s="65"/>
      <c r="BA31" s="65"/>
      <c r="BB31" s="65"/>
      <c r="BC31" s="65"/>
    </row>
    <row r="32" spans="1:55" ht="27" customHeight="1" x14ac:dyDescent="0.25">
      <c r="A32" s="42"/>
      <c r="B32" s="34" t="s">
        <v>91</v>
      </c>
      <c r="C32" s="34" t="s">
        <v>109</v>
      </c>
      <c r="D32" s="34" t="s">
        <v>104</v>
      </c>
      <c r="E32" s="34" t="s">
        <v>117</v>
      </c>
      <c r="F32" s="14"/>
      <c r="G32" s="14"/>
      <c r="H32" s="14"/>
      <c r="I32" s="14"/>
      <c r="J32" s="14"/>
      <c r="K32" s="14"/>
      <c r="L32" s="14"/>
      <c r="M32" s="14"/>
      <c r="N32" s="43"/>
      <c r="O32" s="65"/>
      <c r="P32" s="58"/>
      <c r="Q32" s="58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66" t="s">
        <v>85</v>
      </c>
      <c r="AS32" s="67" t="s">
        <v>85</v>
      </c>
      <c r="AT32" s="65"/>
      <c r="AU32" s="65"/>
      <c r="AV32" s="65"/>
      <c r="AW32" s="65"/>
      <c r="AX32" s="65"/>
      <c r="AY32" s="65"/>
      <c r="AZ32" s="65"/>
      <c r="BA32" s="65"/>
      <c r="BB32" s="65"/>
      <c r="BC32" s="65"/>
    </row>
    <row r="33" spans="1:55" ht="27" customHeight="1" x14ac:dyDescent="0.25">
      <c r="A33" s="42"/>
      <c r="B33" s="34" t="s">
        <v>92</v>
      </c>
      <c r="C33" s="34" t="s">
        <v>109</v>
      </c>
      <c r="D33" s="34" t="s">
        <v>104</v>
      </c>
      <c r="E33" s="34" t="s">
        <v>117</v>
      </c>
      <c r="F33" s="14"/>
      <c r="G33" s="14"/>
      <c r="H33" s="14"/>
      <c r="I33" s="14"/>
      <c r="J33" s="14"/>
      <c r="K33" s="14"/>
      <c r="L33" s="14"/>
      <c r="M33" s="14"/>
      <c r="N33" s="43"/>
      <c r="O33" s="65"/>
      <c r="P33" s="58"/>
      <c r="Q33" s="58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66" t="s">
        <v>86</v>
      </c>
      <c r="AS33" s="67" t="s">
        <v>86</v>
      </c>
      <c r="AT33" s="65"/>
      <c r="AU33" s="65"/>
      <c r="AV33" s="65"/>
      <c r="AW33" s="65"/>
      <c r="AX33" s="65"/>
      <c r="AY33" s="65"/>
      <c r="AZ33" s="65"/>
      <c r="BA33" s="65"/>
      <c r="BB33" s="65"/>
      <c r="BC33" s="65"/>
    </row>
    <row r="34" spans="1:55" ht="27" customHeight="1" x14ac:dyDescent="0.25">
      <c r="A34" s="42"/>
      <c r="B34" s="34" t="s">
        <v>87</v>
      </c>
      <c r="C34" s="80" t="s">
        <v>39</v>
      </c>
      <c r="D34" s="81"/>
      <c r="E34" s="34" t="s">
        <v>111</v>
      </c>
      <c r="F34" s="14"/>
      <c r="G34" s="14"/>
      <c r="H34" s="14"/>
      <c r="I34" s="14"/>
      <c r="J34" s="14"/>
      <c r="K34" s="14"/>
      <c r="L34" s="14"/>
      <c r="M34" s="14"/>
      <c r="N34" s="43"/>
      <c r="O34" s="65"/>
      <c r="P34" s="58"/>
      <c r="Q34" s="58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66" t="s">
        <v>11</v>
      </c>
      <c r="AS34" s="67" t="s">
        <v>11</v>
      </c>
      <c r="AT34" s="65"/>
      <c r="AU34" s="65"/>
      <c r="AV34" s="65"/>
      <c r="AW34" s="65"/>
      <c r="AX34" s="65"/>
      <c r="AY34" s="65"/>
      <c r="AZ34" s="65"/>
      <c r="BA34" s="65"/>
      <c r="BB34" s="65"/>
      <c r="BC34" s="65"/>
    </row>
    <row r="35" spans="1:55" ht="27" customHeight="1" x14ac:dyDescent="0.25">
      <c r="A35" s="42"/>
      <c r="B35" s="34" t="s">
        <v>93</v>
      </c>
      <c r="C35" s="34" t="s">
        <v>13</v>
      </c>
      <c r="D35" s="34" t="s">
        <v>104</v>
      </c>
      <c r="E35" s="34" t="s">
        <v>112</v>
      </c>
      <c r="F35" s="14"/>
      <c r="G35" s="14"/>
      <c r="H35" s="14"/>
      <c r="I35" s="14"/>
      <c r="J35" s="14"/>
      <c r="K35" s="14"/>
      <c r="L35" s="14"/>
      <c r="M35" s="14"/>
      <c r="N35" s="43"/>
      <c r="O35" s="65"/>
      <c r="P35" s="58"/>
      <c r="Q35" s="58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66" t="s">
        <v>104</v>
      </c>
      <c r="AS35" s="67" t="s">
        <v>0</v>
      </c>
      <c r="AT35" s="65"/>
      <c r="AU35" s="65"/>
      <c r="AV35" s="65"/>
      <c r="AW35" s="65"/>
      <c r="AX35" s="65"/>
      <c r="AY35" s="65"/>
      <c r="AZ35" s="65"/>
      <c r="BA35" s="65"/>
      <c r="BB35" s="65"/>
      <c r="BC35" s="65"/>
    </row>
    <row r="36" spans="1:55" ht="27" customHeight="1" x14ac:dyDescent="0.25">
      <c r="A36" s="42"/>
      <c r="B36" s="34" t="s">
        <v>94</v>
      </c>
      <c r="C36" s="34" t="s">
        <v>104</v>
      </c>
      <c r="D36" s="34" t="s">
        <v>104</v>
      </c>
      <c r="E36" s="34" t="s">
        <v>104</v>
      </c>
      <c r="F36" s="14"/>
      <c r="G36" s="14"/>
      <c r="H36" s="14"/>
      <c r="I36" s="14"/>
      <c r="J36" s="14"/>
      <c r="K36" s="14"/>
      <c r="L36" s="14"/>
      <c r="M36" s="14"/>
      <c r="N36" s="43"/>
      <c r="O36" s="65"/>
      <c r="P36" s="65"/>
      <c r="Q36" s="65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78" t="s">
        <v>107</v>
      </c>
      <c r="AS36" s="69" t="s">
        <v>0</v>
      </c>
    </row>
    <row r="37" spans="1:55" ht="27" customHeight="1" x14ac:dyDescent="0.25">
      <c r="A37" s="42"/>
      <c r="B37" s="34" t="s">
        <v>95</v>
      </c>
      <c r="C37" s="34" t="s">
        <v>104</v>
      </c>
      <c r="D37" s="34" t="s">
        <v>27</v>
      </c>
      <c r="E37" s="34" t="s">
        <v>104</v>
      </c>
      <c r="F37" s="14"/>
      <c r="G37" s="14"/>
      <c r="H37" s="14"/>
      <c r="I37" s="14"/>
      <c r="J37" s="14"/>
      <c r="K37" s="14"/>
      <c r="L37" s="14"/>
      <c r="M37" s="14"/>
      <c r="N37" s="43"/>
      <c r="O37" s="65"/>
      <c r="P37" s="65"/>
      <c r="Q37" s="65"/>
    </row>
    <row r="38" spans="1:55" ht="27" customHeight="1" x14ac:dyDescent="0.25">
      <c r="A38" s="42"/>
      <c r="B38" s="34" t="s">
        <v>96</v>
      </c>
      <c r="C38" s="34" t="s">
        <v>41</v>
      </c>
      <c r="D38" s="34" t="s">
        <v>104</v>
      </c>
      <c r="E38" s="34" t="s">
        <v>104</v>
      </c>
      <c r="F38" s="14"/>
      <c r="G38" s="14"/>
      <c r="H38" s="14"/>
      <c r="I38" s="14"/>
      <c r="J38" s="14"/>
      <c r="K38" s="14"/>
      <c r="L38" s="14"/>
      <c r="M38" s="14"/>
      <c r="N38" s="43"/>
      <c r="O38" s="65"/>
      <c r="P38" s="65"/>
      <c r="Q38" s="65"/>
    </row>
    <row r="39" spans="1:55" ht="27" customHeight="1" x14ac:dyDescent="0.25">
      <c r="A39" s="42"/>
      <c r="B39" s="34" t="s">
        <v>119</v>
      </c>
      <c r="C39" s="34" t="s">
        <v>41</v>
      </c>
      <c r="D39" s="34" t="s">
        <v>41</v>
      </c>
      <c r="E39" s="34" t="s">
        <v>104</v>
      </c>
      <c r="F39" s="14"/>
      <c r="G39" s="14"/>
      <c r="H39" s="14"/>
      <c r="I39" s="14"/>
      <c r="J39" s="14"/>
      <c r="K39" s="14"/>
      <c r="L39" s="14"/>
      <c r="M39" s="14"/>
      <c r="N39" s="43"/>
      <c r="O39" s="65"/>
      <c r="P39" s="65"/>
      <c r="Q39" s="65"/>
    </row>
    <row r="40" spans="1:55" ht="27" customHeight="1" thickBot="1" x14ac:dyDescent="0.3">
      <c r="A40" s="53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5"/>
      <c r="O40" s="65"/>
      <c r="P40" s="65"/>
      <c r="Q40" s="65"/>
    </row>
    <row r="41" spans="1:55" ht="27" customHeight="1" x14ac:dyDescent="0.25">
      <c r="A41" s="65"/>
      <c r="N41" s="65"/>
      <c r="O41" s="65"/>
      <c r="P41" s="65"/>
      <c r="Q41" s="65"/>
    </row>
    <row r="42" spans="1:55" ht="27" customHeight="1" x14ac:dyDescent="0.25">
      <c r="A42" s="65"/>
      <c r="N42" s="65"/>
      <c r="O42" s="65"/>
      <c r="P42" s="65"/>
      <c r="Q42" s="65"/>
    </row>
    <row r="43" spans="1:55" ht="27" customHeight="1" x14ac:dyDescent="0.25">
      <c r="A43" s="65"/>
      <c r="N43" s="65"/>
      <c r="O43" s="65"/>
      <c r="P43" s="65"/>
      <c r="Q43" s="65"/>
    </row>
    <row r="44" spans="1:55" ht="27" customHeight="1" x14ac:dyDescent="0.25">
      <c r="A44" s="65"/>
      <c r="N44" s="65"/>
      <c r="O44" s="65"/>
      <c r="P44" s="65"/>
      <c r="Q44" s="65"/>
    </row>
    <row r="45" spans="1:55" ht="27" customHeight="1" x14ac:dyDescent="0.25">
      <c r="A45" s="65"/>
      <c r="N45" s="65"/>
      <c r="O45" s="65"/>
      <c r="P45" s="65"/>
      <c r="Q45" s="65"/>
    </row>
    <row r="46" spans="1:55" ht="27" customHeight="1" x14ac:dyDescent="0.25">
      <c r="A46" s="65"/>
      <c r="N46" s="65"/>
      <c r="O46" s="65"/>
      <c r="P46" s="65"/>
      <c r="Q46" s="65"/>
    </row>
    <row r="47" spans="1:55" ht="27" customHeight="1" x14ac:dyDescent="0.25">
      <c r="A47" s="65"/>
      <c r="N47" s="65"/>
      <c r="O47" s="65"/>
    </row>
  </sheetData>
  <mergeCells count="3">
    <mergeCell ref="C34:D34"/>
    <mergeCell ref="AB9:AC9"/>
    <mergeCell ref="K27:M29"/>
  </mergeCells>
  <phoneticPr fontId="1" type="noConversion"/>
  <conditionalFormatting sqref="C4:F19">
    <cfRule type="containsText" dxfId="5" priority="2" operator="containsText" text="NULL">
      <formula>NOT(ISERROR(SEARCH("NULL",C4)))</formula>
    </cfRule>
  </conditionalFormatting>
  <conditionalFormatting sqref="M3:M19">
    <cfRule type="containsText" dxfId="4" priority="1" operator="containsText" text="0000000000000000">
      <formula>NOT(ISERROR(SEARCH("0000000000000000",M3)))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9074A-3128-4231-8F53-8EF36374436D}">
  <dimension ref="A1:BO47"/>
  <sheetViews>
    <sheetView topLeftCell="C6" zoomScale="110" zoomScaleNormal="110" workbookViewId="0">
      <selection activeCell="K14" sqref="K14"/>
    </sheetView>
  </sheetViews>
  <sheetFormatPr defaultColWidth="9.85546875" defaultRowHeight="27" customHeight="1" x14ac:dyDescent="0.25"/>
  <cols>
    <col min="1" max="6" width="9.85546875" style="14"/>
    <col min="7" max="7" width="9.85546875" style="14" customWidth="1"/>
    <col min="8" max="8" width="9.85546875" style="14"/>
    <col min="9" max="9" width="9.85546875" style="14" customWidth="1"/>
    <col min="10" max="28" width="9.85546875" style="14"/>
    <col min="29" max="29" width="23.28515625" style="14" customWidth="1"/>
    <col min="30" max="16384" width="9.85546875" style="14"/>
  </cols>
  <sheetData>
    <row r="1" spans="1:49" ht="27" customHeight="1" x14ac:dyDescent="0.25">
      <c r="A1" s="1"/>
      <c r="B1" s="1"/>
      <c r="C1" s="1"/>
      <c r="D1" s="1" t="s">
        <v>62</v>
      </c>
      <c r="E1" s="1" t="s">
        <v>28</v>
      </c>
      <c r="F1" s="1" t="s">
        <v>29</v>
      </c>
      <c r="G1" s="1" t="s">
        <v>30</v>
      </c>
      <c r="H1" s="1" t="s">
        <v>42</v>
      </c>
      <c r="I1" s="1"/>
      <c r="J1" s="1"/>
      <c r="K1" s="1"/>
      <c r="L1" s="1"/>
      <c r="M1" s="1"/>
      <c r="N1" s="1"/>
      <c r="O1" s="1"/>
      <c r="P1" s="1"/>
      <c r="Q1" s="1"/>
      <c r="S1" s="14" t="s">
        <v>103</v>
      </c>
      <c r="X1" s="14" t="s">
        <v>105</v>
      </c>
    </row>
    <row r="2" spans="1:49" ht="27" customHeight="1" x14ac:dyDescent="0.25">
      <c r="A2" s="1"/>
      <c r="B2" s="2"/>
      <c r="C2" s="2" t="s">
        <v>55</v>
      </c>
      <c r="D2" s="2" t="s">
        <v>12</v>
      </c>
      <c r="E2" s="2" t="s">
        <v>13</v>
      </c>
      <c r="F2" s="2" t="s">
        <v>14</v>
      </c>
      <c r="G2" s="2" t="s">
        <v>26</v>
      </c>
      <c r="H2" s="30" t="s">
        <v>47</v>
      </c>
      <c r="I2" s="2" t="s">
        <v>43</v>
      </c>
      <c r="J2" s="2" t="s">
        <v>31</v>
      </c>
      <c r="K2" s="2" t="s">
        <v>44</v>
      </c>
      <c r="L2" s="3" t="s">
        <v>45</v>
      </c>
      <c r="M2" s="4"/>
      <c r="N2" s="3" t="s">
        <v>34</v>
      </c>
      <c r="O2" s="4"/>
      <c r="P2" s="5" t="s">
        <v>46</v>
      </c>
      <c r="Q2" s="4"/>
      <c r="AC2" s="1"/>
    </row>
    <row r="3" spans="1:49" ht="27" customHeight="1" x14ac:dyDescent="0.25">
      <c r="A3" s="1" t="s">
        <v>19</v>
      </c>
      <c r="B3" s="2" t="s">
        <v>24</v>
      </c>
      <c r="C3" s="2" t="s">
        <v>15</v>
      </c>
      <c r="D3" s="2" t="s">
        <v>0</v>
      </c>
      <c r="E3" s="2" t="s">
        <v>54</v>
      </c>
      <c r="F3" s="2" t="s">
        <v>54</v>
      </c>
      <c r="G3" s="2" t="s">
        <v>56</v>
      </c>
      <c r="H3" s="2" t="s">
        <v>36</v>
      </c>
      <c r="I3" s="2" t="s">
        <v>20</v>
      </c>
      <c r="J3" s="2" t="s">
        <v>19</v>
      </c>
      <c r="K3" s="2" t="s">
        <v>37</v>
      </c>
      <c r="L3" s="6" t="s">
        <v>19</v>
      </c>
      <c r="M3" s="7" t="s">
        <v>36</v>
      </c>
      <c r="N3" s="6" t="s">
        <v>19</v>
      </c>
      <c r="O3" s="7" t="s">
        <v>36</v>
      </c>
      <c r="P3" s="1" t="s">
        <v>19</v>
      </c>
      <c r="Q3" s="7" t="s">
        <v>19</v>
      </c>
      <c r="R3" s="21"/>
    </row>
    <row r="4" spans="1:49" ht="27" customHeight="1" x14ac:dyDescent="0.25">
      <c r="A4" s="1" t="s">
        <v>36</v>
      </c>
      <c r="B4" s="2"/>
      <c r="C4" s="2" t="s">
        <v>88</v>
      </c>
      <c r="D4" s="2" t="s">
        <v>1</v>
      </c>
      <c r="E4" s="2" t="s">
        <v>54</v>
      </c>
      <c r="F4" s="2" t="s">
        <v>54</v>
      </c>
      <c r="G4" s="2" t="s">
        <v>56</v>
      </c>
      <c r="H4" s="2" t="s">
        <v>36</v>
      </c>
      <c r="I4" s="2" t="s">
        <v>20</v>
      </c>
      <c r="J4" s="2" t="s">
        <v>19</v>
      </c>
      <c r="K4" s="2" t="s">
        <v>37</v>
      </c>
      <c r="L4" s="6" t="s">
        <v>19</v>
      </c>
      <c r="M4" s="7" t="s">
        <v>36</v>
      </c>
      <c r="N4" s="6" t="s">
        <v>19</v>
      </c>
      <c r="O4" s="7" t="s">
        <v>36</v>
      </c>
      <c r="P4" s="1" t="s">
        <v>19</v>
      </c>
      <c r="Q4" s="7" t="s">
        <v>36</v>
      </c>
      <c r="R4" s="21"/>
    </row>
    <row r="5" spans="1:49" ht="27" customHeight="1" x14ac:dyDescent="0.25">
      <c r="A5" s="1" t="s">
        <v>65</v>
      </c>
      <c r="B5" s="2"/>
      <c r="C5" s="2" t="s">
        <v>89</v>
      </c>
      <c r="D5" s="2" t="s">
        <v>2</v>
      </c>
      <c r="E5" s="2" t="s">
        <v>54</v>
      </c>
      <c r="F5" s="2" t="s">
        <v>54</v>
      </c>
      <c r="G5" s="2" t="s">
        <v>56</v>
      </c>
      <c r="H5" s="2" t="s">
        <v>36</v>
      </c>
      <c r="I5" s="2" t="s">
        <v>20</v>
      </c>
      <c r="J5" s="2" t="s">
        <v>19</v>
      </c>
      <c r="K5" s="2" t="s">
        <v>37</v>
      </c>
      <c r="L5" s="6" t="s">
        <v>19</v>
      </c>
      <c r="M5" s="7" t="s">
        <v>36</v>
      </c>
      <c r="N5" s="6" t="s">
        <v>19</v>
      </c>
      <c r="O5" s="7" t="s">
        <v>36</v>
      </c>
      <c r="P5" s="1" t="s">
        <v>36</v>
      </c>
      <c r="Q5" s="7" t="s">
        <v>19</v>
      </c>
      <c r="R5" s="21"/>
      <c r="AI5" s="3" t="s">
        <v>73</v>
      </c>
      <c r="AJ5" s="4" t="s">
        <v>0</v>
      </c>
      <c r="AM5" s="1" t="s">
        <v>87</v>
      </c>
      <c r="AN5" s="1" t="s">
        <v>0</v>
      </c>
      <c r="AO5" s="1" t="s">
        <v>2</v>
      </c>
      <c r="AP5" s="1" t="s">
        <v>75</v>
      </c>
      <c r="AR5" s="13" t="str">
        <f>VLOOKUP(AM5,$C$3:$D$14,2,FALSE)</f>
        <v>0110</v>
      </c>
      <c r="AS5" s="13" t="str">
        <f t="shared" ref="AS5:AS20" si="0">VLOOKUP(AN5,$AI$5:$AJ$38,2,FALSE)</f>
        <v>0000</v>
      </c>
      <c r="AT5" s="13" t="str">
        <f t="shared" ref="AT5:AT20" si="1">VLOOKUP(AO5,$AI$5:$AJ$38,2,FALSE)</f>
        <v>0010</v>
      </c>
      <c r="AU5" s="13" t="str">
        <f t="shared" ref="AU5:AU20" si="2">VLOOKUP(AP5,$AI$5:$AJ$38,2,FALSE)</f>
        <v>0010</v>
      </c>
      <c r="AW5" s="18" t="str">
        <f>CONCATENATE(AR5,AS5,AT5,AU5)</f>
        <v>0110000000100010</v>
      </c>
    </row>
    <row r="6" spans="1:49" ht="27" customHeight="1" x14ac:dyDescent="0.25">
      <c r="A6" s="1" t="s">
        <v>66</v>
      </c>
      <c r="B6" s="2"/>
      <c r="C6" s="2" t="s">
        <v>90</v>
      </c>
      <c r="D6" s="2" t="s">
        <v>3</v>
      </c>
      <c r="E6" s="2" t="s">
        <v>54</v>
      </c>
      <c r="F6" s="2" t="s">
        <v>54</v>
      </c>
      <c r="G6" s="2" t="s">
        <v>56</v>
      </c>
      <c r="H6" s="2" t="s">
        <v>36</v>
      </c>
      <c r="I6" s="2" t="s">
        <v>20</v>
      </c>
      <c r="J6" s="2" t="s">
        <v>19</v>
      </c>
      <c r="K6" s="2" t="s">
        <v>37</v>
      </c>
      <c r="L6" s="6" t="s">
        <v>19</v>
      </c>
      <c r="M6" s="7" t="s">
        <v>36</v>
      </c>
      <c r="N6" s="6" t="s">
        <v>19</v>
      </c>
      <c r="O6" s="7" t="s">
        <v>36</v>
      </c>
      <c r="P6" s="1" t="s">
        <v>36</v>
      </c>
      <c r="Q6" s="7" t="s">
        <v>36</v>
      </c>
      <c r="R6" s="21"/>
      <c r="AI6" s="6" t="s">
        <v>74</v>
      </c>
      <c r="AJ6" s="7" t="s">
        <v>1</v>
      </c>
      <c r="AM6" s="1" t="s">
        <v>87</v>
      </c>
      <c r="AN6" s="1" t="s">
        <v>1</v>
      </c>
      <c r="AO6" s="1" t="s">
        <v>8</v>
      </c>
      <c r="AP6" s="1" t="s">
        <v>76</v>
      </c>
      <c r="AR6" s="13" t="str">
        <f t="shared" ref="AR6:AR20" si="3">VLOOKUP(AM6,$C$3:$D$14,2,FALSE)</f>
        <v>0110</v>
      </c>
      <c r="AS6" s="13" t="str">
        <f t="shared" si="0"/>
        <v>0001</v>
      </c>
      <c r="AT6" s="13" t="str">
        <f t="shared" si="1"/>
        <v>1000</v>
      </c>
      <c r="AU6" s="13" t="str">
        <f t="shared" si="2"/>
        <v>0011</v>
      </c>
      <c r="AW6" s="19" t="str">
        <f>CONCATENATE(AR6,AS6,AT6,AU6)</f>
        <v>0110000110000011</v>
      </c>
    </row>
    <row r="7" spans="1:49" ht="27" customHeight="1" x14ac:dyDescent="0.25">
      <c r="A7" s="1" t="s">
        <v>67</v>
      </c>
      <c r="B7" s="2"/>
      <c r="C7" s="2" t="s">
        <v>91</v>
      </c>
      <c r="D7" s="2" t="s">
        <v>4</v>
      </c>
      <c r="E7" s="2" t="s">
        <v>54</v>
      </c>
      <c r="F7" s="2" t="s">
        <v>48</v>
      </c>
      <c r="G7" s="2" t="s">
        <v>56</v>
      </c>
      <c r="H7" s="2" t="s">
        <v>36</v>
      </c>
      <c r="I7" s="2" t="s">
        <v>20</v>
      </c>
      <c r="J7" s="2" t="s">
        <v>19</v>
      </c>
      <c r="K7" s="2" t="s">
        <v>37</v>
      </c>
      <c r="L7" s="6" t="s">
        <v>19</v>
      </c>
      <c r="M7" s="7" t="s">
        <v>36</v>
      </c>
      <c r="N7" s="6" t="s">
        <v>19</v>
      </c>
      <c r="O7" s="7" t="s">
        <v>19</v>
      </c>
      <c r="P7" s="1" t="s">
        <v>19</v>
      </c>
      <c r="Q7" s="7" t="s">
        <v>19</v>
      </c>
      <c r="R7" s="21"/>
      <c r="AI7" s="6" t="s">
        <v>75</v>
      </c>
      <c r="AJ7" s="7" t="s">
        <v>2</v>
      </c>
      <c r="AM7" s="1" t="s">
        <v>15</v>
      </c>
      <c r="AN7" s="1" t="s">
        <v>75</v>
      </c>
      <c r="AO7" s="1" t="s">
        <v>76</v>
      </c>
      <c r="AP7" s="1" t="s">
        <v>77</v>
      </c>
      <c r="AR7" s="13" t="str">
        <f t="shared" si="3"/>
        <v>0000</v>
      </c>
      <c r="AS7" s="13" t="str">
        <f t="shared" si="0"/>
        <v>0010</v>
      </c>
      <c r="AT7" s="13" t="str">
        <f t="shared" si="1"/>
        <v>0011</v>
      </c>
      <c r="AU7" s="13" t="str">
        <f t="shared" si="2"/>
        <v>0100</v>
      </c>
      <c r="AW7" s="19" t="str">
        <f t="shared" ref="AW7:AW20" si="4">CONCATENATE(AR7,AS7,AT7,AU7)</f>
        <v>0000001000110100</v>
      </c>
    </row>
    <row r="8" spans="1:49" ht="27" customHeight="1" x14ac:dyDescent="0.25">
      <c r="A8" s="1" t="s">
        <v>68</v>
      </c>
      <c r="B8" s="2"/>
      <c r="C8" s="2" t="s">
        <v>92</v>
      </c>
      <c r="D8" s="2" t="s">
        <v>5</v>
      </c>
      <c r="E8" s="2" t="s">
        <v>54</v>
      </c>
      <c r="F8" s="2" t="s">
        <v>49</v>
      </c>
      <c r="G8" s="2" t="s">
        <v>56</v>
      </c>
      <c r="H8" s="2" t="s">
        <v>36</v>
      </c>
      <c r="I8" s="2" t="s">
        <v>20</v>
      </c>
      <c r="J8" s="2" t="s">
        <v>19</v>
      </c>
      <c r="K8" s="2" t="s">
        <v>36</v>
      </c>
      <c r="L8" s="6" t="s">
        <v>19</v>
      </c>
      <c r="M8" s="7" t="s">
        <v>36</v>
      </c>
      <c r="N8" s="6" t="s">
        <v>36</v>
      </c>
      <c r="O8" s="7" t="s">
        <v>19</v>
      </c>
      <c r="P8" s="1" t="s">
        <v>19</v>
      </c>
      <c r="Q8" s="7" t="s">
        <v>19</v>
      </c>
      <c r="R8" s="21"/>
      <c r="AI8" s="6" t="s">
        <v>76</v>
      </c>
      <c r="AJ8" s="7" t="s">
        <v>3</v>
      </c>
      <c r="AM8" s="1" t="s">
        <v>87</v>
      </c>
      <c r="AN8" s="1" t="s">
        <v>0</v>
      </c>
      <c r="AO8" s="1" t="s">
        <v>1</v>
      </c>
      <c r="AP8" s="1" t="s">
        <v>78</v>
      </c>
      <c r="AR8" s="13" t="str">
        <f t="shared" si="3"/>
        <v>0110</v>
      </c>
      <c r="AS8" s="13" t="str">
        <f t="shared" si="0"/>
        <v>0000</v>
      </c>
      <c r="AT8" s="13" t="str">
        <f t="shared" si="1"/>
        <v>0001</v>
      </c>
      <c r="AU8" s="13" t="str">
        <f t="shared" si="2"/>
        <v>0101</v>
      </c>
      <c r="AW8" s="19" t="str">
        <f t="shared" si="4"/>
        <v>0110000000010101</v>
      </c>
    </row>
    <row r="9" spans="1:49" ht="27" customHeight="1" x14ac:dyDescent="0.25">
      <c r="A9" s="1" t="s">
        <v>69</v>
      </c>
      <c r="B9" s="2" t="s">
        <v>38</v>
      </c>
      <c r="C9" s="2" t="s">
        <v>87</v>
      </c>
      <c r="D9" s="2" t="s">
        <v>6</v>
      </c>
      <c r="E9" s="93" t="s">
        <v>64</v>
      </c>
      <c r="F9" s="93"/>
      <c r="G9" s="2" t="s">
        <v>57</v>
      </c>
      <c r="H9" s="2" t="s">
        <v>36</v>
      </c>
      <c r="I9" s="2" t="s">
        <v>20</v>
      </c>
      <c r="J9" s="2" t="s">
        <v>36</v>
      </c>
      <c r="K9" s="2" t="s">
        <v>37</v>
      </c>
      <c r="L9" s="6" t="s">
        <v>37</v>
      </c>
      <c r="M9" s="7" t="s">
        <v>37</v>
      </c>
      <c r="N9" s="6" t="s">
        <v>37</v>
      </c>
      <c r="O9" s="7" t="s">
        <v>37</v>
      </c>
      <c r="P9" s="1" t="s">
        <v>37</v>
      </c>
      <c r="Q9" s="7" t="s">
        <v>37</v>
      </c>
      <c r="R9" s="21"/>
      <c r="AI9" s="6" t="s">
        <v>77</v>
      </c>
      <c r="AJ9" s="7" t="s">
        <v>4</v>
      </c>
      <c r="AM9" s="1" t="s">
        <v>15</v>
      </c>
      <c r="AN9" s="1" t="s">
        <v>78</v>
      </c>
      <c r="AO9" s="1" t="s">
        <v>78</v>
      </c>
      <c r="AP9" s="1" t="s">
        <v>79</v>
      </c>
      <c r="AR9" s="13" t="str">
        <f t="shared" si="3"/>
        <v>0000</v>
      </c>
      <c r="AS9" s="13" t="str">
        <f t="shared" si="0"/>
        <v>0101</v>
      </c>
      <c r="AT9" s="13" t="str">
        <f t="shared" si="1"/>
        <v>0101</v>
      </c>
      <c r="AU9" s="13" t="str">
        <f t="shared" si="2"/>
        <v>0110</v>
      </c>
      <c r="AW9" s="19" t="str">
        <f t="shared" si="4"/>
        <v>0000010101010110</v>
      </c>
    </row>
    <row r="10" spans="1:49" ht="27" customHeight="1" x14ac:dyDescent="0.25">
      <c r="A10" s="1" t="s">
        <v>70</v>
      </c>
      <c r="B10" s="2"/>
      <c r="C10" s="2" t="s">
        <v>93</v>
      </c>
      <c r="D10" s="2" t="s">
        <v>7</v>
      </c>
      <c r="E10" s="2" t="s">
        <v>13</v>
      </c>
      <c r="F10" s="2" t="s">
        <v>50</v>
      </c>
      <c r="G10" s="2" t="s">
        <v>56</v>
      </c>
      <c r="H10" s="2" t="s">
        <v>36</v>
      </c>
      <c r="I10" s="2" t="s">
        <v>20</v>
      </c>
      <c r="J10" s="2" t="s">
        <v>19</v>
      </c>
      <c r="K10" s="2" t="s">
        <v>19</v>
      </c>
      <c r="L10" s="6" t="s">
        <v>19</v>
      </c>
      <c r="M10" s="7" t="s">
        <v>36</v>
      </c>
      <c r="N10" s="6" t="s">
        <v>36</v>
      </c>
      <c r="O10" s="7" t="s">
        <v>19</v>
      </c>
      <c r="P10" s="1" t="s">
        <v>19</v>
      </c>
      <c r="Q10" s="7" t="s">
        <v>19</v>
      </c>
      <c r="R10" s="21"/>
      <c r="AI10" s="6" t="s">
        <v>78</v>
      </c>
      <c r="AJ10" s="7" t="s">
        <v>5</v>
      </c>
      <c r="AM10" s="1" t="s">
        <v>15</v>
      </c>
      <c r="AN10" s="1" t="s">
        <v>78</v>
      </c>
      <c r="AO10" s="1" t="s">
        <v>79</v>
      </c>
      <c r="AP10" s="1" t="s">
        <v>79</v>
      </c>
      <c r="AR10" s="13" t="str">
        <f t="shared" si="3"/>
        <v>0000</v>
      </c>
      <c r="AS10" s="13" t="str">
        <f t="shared" si="0"/>
        <v>0101</v>
      </c>
      <c r="AT10" s="13" t="str">
        <f t="shared" si="1"/>
        <v>0110</v>
      </c>
      <c r="AU10" s="13" t="str">
        <f t="shared" si="2"/>
        <v>0110</v>
      </c>
      <c r="AW10" s="19" t="str">
        <f t="shared" si="4"/>
        <v>0000010101100110</v>
      </c>
    </row>
    <row r="11" spans="1:49" ht="27" customHeight="1" x14ac:dyDescent="0.25">
      <c r="A11" s="1" t="s">
        <v>71</v>
      </c>
      <c r="B11" s="2" t="s">
        <v>40</v>
      </c>
      <c r="C11" s="2" t="s">
        <v>94</v>
      </c>
      <c r="D11" s="2" t="s">
        <v>8</v>
      </c>
      <c r="E11" s="2" t="s">
        <v>104</v>
      </c>
      <c r="F11" s="2" t="s">
        <v>104</v>
      </c>
      <c r="G11" s="2" t="s">
        <v>58</v>
      </c>
      <c r="H11" s="2" t="s">
        <v>36</v>
      </c>
      <c r="I11" s="2" t="s">
        <v>21</v>
      </c>
      <c r="J11" s="2" t="s">
        <v>37</v>
      </c>
      <c r="K11" s="2" t="s">
        <v>37</v>
      </c>
      <c r="L11" s="6" t="s">
        <v>37</v>
      </c>
      <c r="M11" s="7" t="s">
        <v>37</v>
      </c>
      <c r="N11" s="6" t="s">
        <v>37</v>
      </c>
      <c r="O11" s="7" t="s">
        <v>37</v>
      </c>
      <c r="P11" s="1" t="s">
        <v>37</v>
      </c>
      <c r="Q11" s="7" t="s">
        <v>37</v>
      </c>
      <c r="R11" s="21"/>
      <c r="AI11" s="6" t="s">
        <v>79</v>
      </c>
      <c r="AJ11" s="7" t="s">
        <v>6</v>
      </c>
      <c r="AM11" s="1" t="s">
        <v>96</v>
      </c>
      <c r="AN11" s="1" t="s">
        <v>5</v>
      </c>
      <c r="AO11" s="1" t="s">
        <v>104</v>
      </c>
      <c r="AP11" s="1" t="s">
        <v>104</v>
      </c>
      <c r="AR11" s="13" t="str">
        <f t="shared" si="3"/>
        <v>1010</v>
      </c>
      <c r="AS11" s="13" t="str">
        <f t="shared" si="0"/>
        <v>0101</v>
      </c>
      <c r="AT11" s="13" t="str">
        <f t="shared" si="1"/>
        <v>0000</v>
      </c>
      <c r="AU11" s="13" t="str">
        <f t="shared" si="2"/>
        <v>0000</v>
      </c>
      <c r="AW11" s="19" t="str">
        <f t="shared" si="4"/>
        <v>1010010100000000</v>
      </c>
    </row>
    <row r="12" spans="1:49" ht="27" customHeight="1" x14ac:dyDescent="0.25">
      <c r="A12" s="1" t="s">
        <v>72</v>
      </c>
      <c r="B12" s="2"/>
      <c r="C12" s="2" t="s">
        <v>95</v>
      </c>
      <c r="D12" s="2" t="s">
        <v>9</v>
      </c>
      <c r="E12" s="2" t="s">
        <v>53</v>
      </c>
      <c r="F12" s="2" t="s">
        <v>27</v>
      </c>
      <c r="G12" s="2" t="s">
        <v>59</v>
      </c>
      <c r="H12" s="2" t="s">
        <v>19</v>
      </c>
      <c r="I12" s="2" t="s">
        <v>23</v>
      </c>
      <c r="J12" s="2" t="s">
        <v>37</v>
      </c>
      <c r="K12" s="2" t="s">
        <v>19</v>
      </c>
      <c r="L12" s="6" t="s">
        <v>19</v>
      </c>
      <c r="M12" s="7" t="s">
        <v>19</v>
      </c>
      <c r="N12" s="6" t="s">
        <v>36</v>
      </c>
      <c r="O12" s="7" t="s">
        <v>36</v>
      </c>
      <c r="P12" s="1" t="s">
        <v>19</v>
      </c>
      <c r="Q12" s="7" t="s">
        <v>19</v>
      </c>
      <c r="R12" s="21"/>
      <c r="AI12" s="6" t="s">
        <v>80</v>
      </c>
      <c r="AJ12" s="7" t="s">
        <v>7</v>
      </c>
      <c r="AM12" s="1" t="s">
        <v>107</v>
      </c>
      <c r="AN12" s="1" t="s">
        <v>107</v>
      </c>
      <c r="AO12" s="1" t="s">
        <v>107</v>
      </c>
      <c r="AP12" s="1" t="s">
        <v>107</v>
      </c>
      <c r="AR12" s="13" t="e">
        <f t="shared" si="3"/>
        <v>#N/A</v>
      </c>
      <c r="AS12" s="13" t="str">
        <f t="shared" si="0"/>
        <v>0000</v>
      </c>
      <c r="AT12" s="13" t="str">
        <f t="shared" si="1"/>
        <v>0000</v>
      </c>
      <c r="AU12" s="13" t="str">
        <f t="shared" si="2"/>
        <v>0000</v>
      </c>
      <c r="AW12" s="19" t="e">
        <f t="shared" si="4"/>
        <v>#N/A</v>
      </c>
    </row>
    <row r="13" spans="1:49" ht="27" customHeight="1" x14ac:dyDescent="0.25">
      <c r="A13" s="1" t="s">
        <v>22</v>
      </c>
      <c r="B13" s="2"/>
      <c r="C13" s="2" t="s">
        <v>96</v>
      </c>
      <c r="D13" s="2" t="s">
        <v>10</v>
      </c>
      <c r="E13" s="2" t="s">
        <v>41</v>
      </c>
      <c r="F13" s="2" t="s">
        <v>50</v>
      </c>
      <c r="G13" s="2" t="s">
        <v>59</v>
      </c>
      <c r="H13" s="2" t="s">
        <v>19</v>
      </c>
      <c r="I13" s="2" t="s">
        <v>23</v>
      </c>
      <c r="J13" s="2" t="s">
        <v>37</v>
      </c>
      <c r="K13" s="2" t="s">
        <v>19</v>
      </c>
      <c r="L13" s="6" t="s">
        <v>36</v>
      </c>
      <c r="M13" s="7" t="s">
        <v>19</v>
      </c>
      <c r="N13" s="6" t="s">
        <v>36</v>
      </c>
      <c r="O13" s="7" t="s">
        <v>19</v>
      </c>
      <c r="P13" s="1" t="s">
        <v>19</v>
      </c>
      <c r="Q13" s="7" t="s">
        <v>19</v>
      </c>
      <c r="R13" s="21"/>
      <c r="AI13" s="6" t="s">
        <v>81</v>
      </c>
      <c r="AJ13" s="7" t="s">
        <v>8</v>
      </c>
      <c r="AM13" s="1" t="s">
        <v>107</v>
      </c>
      <c r="AN13" s="1" t="s">
        <v>107</v>
      </c>
      <c r="AO13" s="1" t="s">
        <v>107</v>
      </c>
      <c r="AP13" s="1" t="s">
        <v>107</v>
      </c>
      <c r="AR13" s="13" t="e">
        <f t="shared" si="3"/>
        <v>#N/A</v>
      </c>
      <c r="AS13" s="13" t="str">
        <f t="shared" si="0"/>
        <v>0000</v>
      </c>
      <c r="AT13" s="13" t="str">
        <f t="shared" si="1"/>
        <v>0000</v>
      </c>
      <c r="AU13" s="13" t="str">
        <f t="shared" si="2"/>
        <v>0000</v>
      </c>
      <c r="AW13" s="19" t="e">
        <f t="shared" si="4"/>
        <v>#N/A</v>
      </c>
    </row>
    <row r="14" spans="1:49" ht="27" customHeight="1" x14ac:dyDescent="0.25">
      <c r="A14" s="1"/>
      <c r="B14" s="2" t="s">
        <v>118</v>
      </c>
      <c r="C14" s="2" t="s">
        <v>119</v>
      </c>
      <c r="D14" s="2" t="s">
        <v>83</v>
      </c>
      <c r="E14" s="2" t="s">
        <v>54</v>
      </c>
      <c r="F14" s="2" t="s">
        <v>54</v>
      </c>
      <c r="G14" s="2" t="s">
        <v>104</v>
      </c>
      <c r="H14" s="2" t="s">
        <v>36</v>
      </c>
      <c r="I14" s="2" t="s">
        <v>22</v>
      </c>
      <c r="J14" s="2" t="s">
        <v>37</v>
      </c>
      <c r="K14" s="2" t="s">
        <v>37</v>
      </c>
      <c r="L14" s="8" t="s">
        <v>19</v>
      </c>
      <c r="M14" s="9" t="s">
        <v>36</v>
      </c>
      <c r="N14" s="8" t="s">
        <v>19</v>
      </c>
      <c r="O14" s="9" t="s">
        <v>36</v>
      </c>
      <c r="P14" s="10" t="s">
        <v>37</v>
      </c>
      <c r="Q14" s="16" t="s">
        <v>37</v>
      </c>
      <c r="R14" s="21"/>
      <c r="AI14" s="6" t="s">
        <v>82</v>
      </c>
      <c r="AJ14" s="7" t="s">
        <v>9</v>
      </c>
      <c r="AM14" s="1" t="s">
        <v>107</v>
      </c>
      <c r="AN14" s="1" t="s">
        <v>107</v>
      </c>
      <c r="AO14" s="1" t="s">
        <v>107</v>
      </c>
      <c r="AP14" s="1" t="s">
        <v>107</v>
      </c>
      <c r="AR14" s="13" t="e">
        <f t="shared" si="3"/>
        <v>#N/A</v>
      </c>
      <c r="AS14" s="13" t="str">
        <f t="shared" si="0"/>
        <v>0000</v>
      </c>
      <c r="AT14" s="13" t="str">
        <f t="shared" si="1"/>
        <v>0000</v>
      </c>
      <c r="AU14" s="13" t="str">
        <f t="shared" si="2"/>
        <v>0000</v>
      </c>
      <c r="AW14" s="19" t="e">
        <f t="shared" si="4"/>
        <v>#N/A</v>
      </c>
    </row>
    <row r="15" spans="1:49" ht="27" customHeight="1" x14ac:dyDescent="0.25">
      <c r="A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1"/>
      <c r="AI15" s="6" t="s">
        <v>97</v>
      </c>
      <c r="AJ15" s="7" t="s">
        <v>10</v>
      </c>
      <c r="AM15" s="1" t="s">
        <v>107</v>
      </c>
      <c r="AN15" s="1" t="s">
        <v>107</v>
      </c>
      <c r="AO15" s="1" t="s">
        <v>107</v>
      </c>
      <c r="AP15" s="1" t="s">
        <v>107</v>
      </c>
      <c r="AR15" s="13" t="e">
        <f t="shared" si="3"/>
        <v>#N/A</v>
      </c>
      <c r="AS15" s="13" t="str">
        <f t="shared" si="0"/>
        <v>0000</v>
      </c>
      <c r="AT15" s="13" t="str">
        <f t="shared" si="1"/>
        <v>0000</v>
      </c>
      <c r="AU15" s="13" t="str">
        <f t="shared" si="2"/>
        <v>0000</v>
      </c>
      <c r="AW15" s="19" t="e">
        <f t="shared" si="4"/>
        <v>#N/A</v>
      </c>
    </row>
    <row r="16" spans="1:49" ht="27" customHeight="1" x14ac:dyDescent="0.25">
      <c r="A16" s="1"/>
      <c r="D16" s="1"/>
      <c r="N16" s="1"/>
      <c r="O16" s="1"/>
      <c r="P16" s="1"/>
      <c r="Q16" s="1"/>
      <c r="R16" s="21"/>
      <c r="AI16" s="6" t="s">
        <v>98</v>
      </c>
      <c r="AJ16" s="7" t="s">
        <v>83</v>
      </c>
      <c r="AM16" s="1" t="s">
        <v>107</v>
      </c>
      <c r="AN16" s="1" t="s">
        <v>107</v>
      </c>
      <c r="AO16" s="1" t="s">
        <v>107</v>
      </c>
      <c r="AP16" s="1" t="s">
        <v>107</v>
      </c>
      <c r="AR16" s="13" t="e">
        <f t="shared" si="3"/>
        <v>#N/A</v>
      </c>
      <c r="AS16" s="13" t="str">
        <f t="shared" si="0"/>
        <v>0000</v>
      </c>
      <c r="AT16" s="13" t="str">
        <f t="shared" si="1"/>
        <v>0000</v>
      </c>
      <c r="AU16" s="13" t="str">
        <f t="shared" si="2"/>
        <v>0000</v>
      </c>
      <c r="AW16" s="19" t="e">
        <f t="shared" si="4"/>
        <v>#N/A</v>
      </c>
    </row>
    <row r="17" spans="1:67" ht="27" customHeight="1" x14ac:dyDescent="0.25">
      <c r="A17" s="1"/>
      <c r="D17" s="1"/>
      <c r="N17" s="1"/>
      <c r="O17" s="1"/>
      <c r="P17" s="1"/>
      <c r="Q17" s="1"/>
      <c r="R17" s="21"/>
      <c r="AI17" s="6" t="s">
        <v>99</v>
      </c>
      <c r="AJ17" s="7" t="s">
        <v>84</v>
      </c>
      <c r="AM17" s="1" t="s">
        <v>107</v>
      </c>
      <c r="AN17" s="1" t="s">
        <v>107</v>
      </c>
      <c r="AO17" s="1" t="s">
        <v>107</v>
      </c>
      <c r="AP17" s="1" t="s">
        <v>107</v>
      </c>
      <c r="AR17" s="13" t="e">
        <f t="shared" si="3"/>
        <v>#N/A</v>
      </c>
      <c r="AS17" s="13" t="str">
        <f t="shared" si="0"/>
        <v>0000</v>
      </c>
      <c r="AT17" s="13" t="str">
        <f t="shared" si="1"/>
        <v>0000</v>
      </c>
      <c r="AU17" s="13" t="str">
        <f t="shared" si="2"/>
        <v>0000</v>
      </c>
      <c r="AW17" s="19" t="e">
        <f t="shared" si="4"/>
        <v>#N/A</v>
      </c>
    </row>
    <row r="18" spans="1:67" ht="27" customHeight="1" x14ac:dyDescent="0.25">
      <c r="A18" s="1"/>
      <c r="D18" s="1"/>
      <c r="N18" s="1"/>
      <c r="O18" s="1"/>
      <c r="P18" s="1"/>
      <c r="Q18" s="1"/>
      <c r="R18" s="21"/>
      <c r="AI18" s="6" t="s">
        <v>100</v>
      </c>
      <c r="AJ18" s="7" t="s">
        <v>85</v>
      </c>
      <c r="AM18" s="1" t="s">
        <v>107</v>
      </c>
      <c r="AN18" s="1" t="s">
        <v>107</v>
      </c>
      <c r="AO18" s="1" t="s">
        <v>107</v>
      </c>
      <c r="AP18" s="1" t="s">
        <v>107</v>
      </c>
      <c r="AR18" s="13" t="e">
        <f t="shared" si="3"/>
        <v>#N/A</v>
      </c>
      <c r="AS18" s="13" t="str">
        <f t="shared" si="0"/>
        <v>0000</v>
      </c>
      <c r="AT18" s="13" t="str">
        <f t="shared" si="1"/>
        <v>0000</v>
      </c>
      <c r="AU18" s="13" t="str">
        <f t="shared" si="2"/>
        <v>0000</v>
      </c>
      <c r="AW18" s="19" t="e">
        <f t="shared" si="4"/>
        <v>#N/A</v>
      </c>
    </row>
    <row r="19" spans="1:67" ht="27" customHeight="1" x14ac:dyDescent="0.25">
      <c r="A19" s="1"/>
      <c r="D19" s="1"/>
      <c r="N19" s="1"/>
      <c r="O19" s="1"/>
      <c r="P19" s="1"/>
      <c r="Q19" s="1"/>
      <c r="AI19" s="6" t="s">
        <v>101</v>
      </c>
      <c r="AJ19" s="7" t="s">
        <v>86</v>
      </c>
      <c r="AM19" s="1" t="s">
        <v>107</v>
      </c>
      <c r="AN19" s="1" t="s">
        <v>107</v>
      </c>
      <c r="AO19" s="1" t="s">
        <v>107</v>
      </c>
      <c r="AP19" s="1" t="s">
        <v>107</v>
      </c>
      <c r="AR19" s="13" t="e">
        <f t="shared" si="3"/>
        <v>#N/A</v>
      </c>
      <c r="AS19" s="13" t="str">
        <f t="shared" si="0"/>
        <v>0000</v>
      </c>
      <c r="AT19" s="13" t="str">
        <f t="shared" si="1"/>
        <v>0000</v>
      </c>
      <c r="AU19" s="13" t="str">
        <f t="shared" si="2"/>
        <v>0000</v>
      </c>
      <c r="AW19" s="19" t="e">
        <f t="shared" si="4"/>
        <v>#N/A</v>
      </c>
    </row>
    <row r="20" spans="1:67" ht="27" customHeight="1" x14ac:dyDescent="0.25">
      <c r="A20" s="1"/>
      <c r="D20" s="1"/>
      <c r="N20" s="1"/>
      <c r="O20" s="1"/>
      <c r="P20" s="1"/>
      <c r="Q20" s="1"/>
      <c r="AI20" s="6" t="s">
        <v>102</v>
      </c>
      <c r="AJ20" s="7" t="s">
        <v>11</v>
      </c>
      <c r="AM20" s="1" t="s">
        <v>107</v>
      </c>
      <c r="AN20" s="1" t="s">
        <v>107</v>
      </c>
      <c r="AO20" s="1" t="s">
        <v>107</v>
      </c>
      <c r="AP20" s="1" t="s">
        <v>107</v>
      </c>
      <c r="AR20" s="13" t="e">
        <f t="shared" si="3"/>
        <v>#N/A</v>
      </c>
      <c r="AS20" s="13" t="str">
        <f t="shared" si="0"/>
        <v>0000</v>
      </c>
      <c r="AT20" s="13" t="str">
        <f t="shared" si="1"/>
        <v>0000</v>
      </c>
      <c r="AU20" s="13" t="str">
        <f t="shared" si="2"/>
        <v>0000</v>
      </c>
      <c r="AW20" s="20" t="e">
        <f t="shared" si="4"/>
        <v>#N/A</v>
      </c>
    </row>
    <row r="21" spans="1:67" ht="27" customHeight="1" x14ac:dyDescent="0.25">
      <c r="A21" s="1"/>
      <c r="D21" s="1"/>
      <c r="N21" s="1"/>
      <c r="O21" s="1"/>
      <c r="P21" s="1"/>
      <c r="AI21" s="6" t="s">
        <v>0</v>
      </c>
      <c r="AJ21" s="7" t="s">
        <v>0</v>
      </c>
    </row>
    <row r="22" spans="1:67" ht="27" customHeight="1" x14ac:dyDescent="0.25">
      <c r="A22" s="1"/>
      <c r="D22" s="1"/>
      <c r="N22" s="1"/>
      <c r="O22" s="1"/>
      <c r="P22" s="1"/>
      <c r="AC22" s="17"/>
      <c r="AD22" s="17"/>
      <c r="AE22" s="17"/>
      <c r="AF22" s="17"/>
      <c r="AI22" s="6" t="s">
        <v>1</v>
      </c>
      <c r="AJ22" s="7" t="s">
        <v>1</v>
      </c>
      <c r="AW22" s="14" t="str">
        <f>CONCATENATE(AW11,AW10,AW9,AW8,AW7,AW6,AW5,AC2)</f>
        <v>1010010100000000000001010110011000000101010101100110000000010101000000100011010001100001100000110110000000100010</v>
      </c>
    </row>
    <row r="23" spans="1:67" ht="27" customHeight="1" x14ac:dyDescent="0.25">
      <c r="A23" s="1"/>
      <c r="D23" s="1"/>
      <c r="N23" s="1"/>
      <c r="O23" s="1"/>
      <c r="P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I23" s="6" t="s">
        <v>2</v>
      </c>
      <c r="AJ23" s="7" t="s">
        <v>2</v>
      </c>
    </row>
    <row r="24" spans="1:67" ht="27" customHeight="1" x14ac:dyDescent="0.25">
      <c r="A24" s="1"/>
      <c r="D24" s="1"/>
      <c r="N24" s="1"/>
      <c r="O24" s="1"/>
      <c r="P24" s="1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I24" s="6" t="s">
        <v>3</v>
      </c>
      <c r="AJ24" s="7" t="s">
        <v>3</v>
      </c>
    </row>
    <row r="25" spans="1:67" ht="27" customHeight="1" x14ac:dyDescent="0.25">
      <c r="A25" s="1"/>
      <c r="D25" s="1"/>
      <c r="N25" s="1"/>
      <c r="O25" s="1"/>
      <c r="P25" s="1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I25" s="6" t="s">
        <v>4</v>
      </c>
      <c r="AJ25" s="7" t="s">
        <v>4</v>
      </c>
    </row>
    <row r="26" spans="1:67" ht="27" customHeight="1" x14ac:dyDescent="0.25">
      <c r="A26" s="1"/>
      <c r="D26" s="1"/>
      <c r="N26" s="1"/>
      <c r="O26" s="1"/>
      <c r="P26" s="1"/>
      <c r="Q26" s="1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I26" s="6" t="s">
        <v>5</v>
      </c>
      <c r="AJ26" s="7" t="s">
        <v>5</v>
      </c>
      <c r="AS26" s="1"/>
    </row>
    <row r="27" spans="1:67" ht="27" customHeight="1" x14ac:dyDescent="0.25">
      <c r="A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I27" s="6" t="s">
        <v>6</v>
      </c>
      <c r="AJ27" s="7" t="s">
        <v>6</v>
      </c>
      <c r="AS27" s="1"/>
    </row>
    <row r="28" spans="1:67" ht="27" customHeight="1" x14ac:dyDescent="0.25">
      <c r="A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I28" s="6" t="s">
        <v>7</v>
      </c>
      <c r="AJ28" s="7" t="s">
        <v>7</v>
      </c>
      <c r="AS28" s="1"/>
    </row>
    <row r="29" spans="1:67" ht="27" customHeight="1" x14ac:dyDescent="0.25">
      <c r="A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I29" s="6" t="s">
        <v>8</v>
      </c>
      <c r="AJ29" s="7" t="s">
        <v>8</v>
      </c>
      <c r="AS29" s="1"/>
    </row>
    <row r="30" spans="1:67" ht="27" customHeight="1" x14ac:dyDescent="0.25">
      <c r="A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I30" s="6" t="s">
        <v>9</v>
      </c>
      <c r="AJ30" s="7" t="s">
        <v>9</v>
      </c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</row>
    <row r="31" spans="1:67" ht="27" customHeight="1" x14ac:dyDescent="0.25">
      <c r="A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I31" s="6" t="s">
        <v>10</v>
      </c>
      <c r="AJ31" s="7" t="s">
        <v>10</v>
      </c>
    </row>
    <row r="32" spans="1:67" ht="27" customHeight="1" x14ac:dyDescent="0.25">
      <c r="A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AI32" s="6" t="s">
        <v>83</v>
      </c>
      <c r="AJ32" s="7" t="s">
        <v>83</v>
      </c>
    </row>
    <row r="33" spans="1:36" ht="27" customHeight="1" x14ac:dyDescent="0.25">
      <c r="A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AI33" s="6" t="s">
        <v>84</v>
      </c>
      <c r="AJ33" s="7" t="s">
        <v>84</v>
      </c>
    </row>
    <row r="34" spans="1:36" ht="27" customHeight="1" x14ac:dyDescent="0.25">
      <c r="A34" s="1"/>
      <c r="D34" s="3" t="s">
        <v>31</v>
      </c>
      <c r="E34" s="4"/>
      <c r="F34" s="1"/>
      <c r="G34" s="3" t="s">
        <v>13</v>
      </c>
      <c r="H34" s="4"/>
      <c r="I34" s="1"/>
      <c r="J34" s="3" t="s">
        <v>14</v>
      </c>
      <c r="K34" s="5"/>
      <c r="L34" s="4"/>
      <c r="M34" s="1"/>
      <c r="N34" s="1"/>
      <c r="O34" s="1"/>
      <c r="P34" s="1"/>
      <c r="Q34" s="1"/>
      <c r="AI34" s="6" t="s">
        <v>85</v>
      </c>
      <c r="AJ34" s="7" t="s">
        <v>85</v>
      </c>
    </row>
    <row r="35" spans="1:36" ht="27" customHeight="1" x14ac:dyDescent="0.25">
      <c r="A35" s="1"/>
      <c r="D35" s="6" t="s">
        <v>32</v>
      </c>
      <c r="E35" s="7" t="s">
        <v>19</v>
      </c>
      <c r="F35" s="1"/>
      <c r="G35" s="6" t="s">
        <v>53</v>
      </c>
      <c r="H35" s="7" t="s">
        <v>20</v>
      </c>
      <c r="I35" s="1"/>
      <c r="J35" s="6" t="s">
        <v>48</v>
      </c>
      <c r="K35" s="1" t="s">
        <v>20</v>
      </c>
      <c r="L35" s="7"/>
      <c r="M35" s="1"/>
      <c r="N35" s="1"/>
      <c r="O35" s="1"/>
      <c r="P35" s="1"/>
      <c r="Q35" s="1"/>
      <c r="AI35" s="6" t="s">
        <v>86</v>
      </c>
      <c r="AJ35" s="7" t="s">
        <v>86</v>
      </c>
    </row>
    <row r="36" spans="1:36" ht="27" customHeight="1" x14ac:dyDescent="0.25">
      <c r="A36" s="1"/>
      <c r="D36" s="8" t="s">
        <v>33</v>
      </c>
      <c r="E36" s="9" t="s">
        <v>36</v>
      </c>
      <c r="F36" s="1"/>
      <c r="G36" s="6" t="s">
        <v>54</v>
      </c>
      <c r="H36" s="7" t="s">
        <v>21</v>
      </c>
      <c r="I36" s="1"/>
      <c r="J36" s="6" t="s">
        <v>50</v>
      </c>
      <c r="K36" s="1" t="s">
        <v>22</v>
      </c>
      <c r="L36" s="7" t="s">
        <v>51</v>
      </c>
      <c r="M36" s="1"/>
      <c r="N36" s="1"/>
      <c r="O36" s="1"/>
      <c r="P36" s="1"/>
      <c r="Q36" s="1"/>
      <c r="AI36" s="6" t="s">
        <v>11</v>
      </c>
      <c r="AJ36" s="7" t="s">
        <v>11</v>
      </c>
    </row>
    <row r="37" spans="1:36" ht="27" customHeight="1" x14ac:dyDescent="0.25">
      <c r="A37" s="1"/>
      <c r="D37" s="1"/>
      <c r="E37" s="1"/>
      <c r="F37" s="1"/>
      <c r="G37" s="6" t="s">
        <v>13</v>
      </c>
      <c r="H37" s="7" t="s">
        <v>33</v>
      </c>
      <c r="I37" s="1"/>
      <c r="J37" s="6" t="s">
        <v>49</v>
      </c>
      <c r="K37" s="1" t="s">
        <v>22</v>
      </c>
      <c r="L37" s="7" t="s">
        <v>52</v>
      </c>
      <c r="M37" s="1"/>
      <c r="N37" s="1"/>
      <c r="O37" s="1"/>
      <c r="P37" s="1"/>
      <c r="Q37" s="1"/>
      <c r="AI37" s="6" t="s">
        <v>104</v>
      </c>
      <c r="AJ37" s="7" t="s">
        <v>0</v>
      </c>
    </row>
    <row r="38" spans="1:36" ht="27" customHeight="1" x14ac:dyDescent="0.25">
      <c r="A38" s="1"/>
      <c r="D38" s="1"/>
      <c r="E38" s="1"/>
      <c r="F38" s="1"/>
      <c r="G38" s="8" t="s">
        <v>37</v>
      </c>
      <c r="H38" s="9" t="s">
        <v>23</v>
      </c>
      <c r="I38" s="1"/>
      <c r="J38" s="8" t="s">
        <v>54</v>
      </c>
      <c r="K38" s="10" t="s">
        <v>21</v>
      </c>
      <c r="L38" s="9"/>
      <c r="M38" s="1"/>
      <c r="N38" s="1"/>
      <c r="O38" s="1"/>
      <c r="P38" s="1"/>
      <c r="Q38" s="1"/>
      <c r="AI38" s="15" t="s">
        <v>107</v>
      </c>
      <c r="AJ38" s="9" t="s">
        <v>0</v>
      </c>
    </row>
    <row r="39" spans="1:36" ht="27" customHeight="1" x14ac:dyDescent="0.25">
      <c r="A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36" ht="27" customHeight="1" x14ac:dyDescent="0.25">
      <c r="A40" s="1"/>
      <c r="D40" s="3" t="s">
        <v>46</v>
      </c>
      <c r="E40" s="4"/>
      <c r="F40" s="1"/>
      <c r="G40" s="3" t="s">
        <v>60</v>
      </c>
      <c r="H40" s="4"/>
      <c r="I40" s="1"/>
      <c r="J40" s="3" t="s">
        <v>47</v>
      </c>
      <c r="K40" s="4"/>
      <c r="L40" s="1"/>
      <c r="M40" s="1"/>
      <c r="N40" s="1"/>
      <c r="O40" s="1"/>
      <c r="P40" s="1"/>
      <c r="Q40" s="1"/>
    </row>
    <row r="41" spans="1:36" ht="27" customHeight="1" x14ac:dyDescent="0.25">
      <c r="A41" s="1"/>
      <c r="D41" s="6" t="s">
        <v>15</v>
      </c>
      <c r="E41" s="7" t="s">
        <v>20</v>
      </c>
      <c r="F41" s="1"/>
      <c r="G41" s="6" t="s">
        <v>54</v>
      </c>
      <c r="H41" s="7" t="s">
        <v>19</v>
      </c>
      <c r="I41" s="1"/>
      <c r="J41" s="6" t="s">
        <v>61</v>
      </c>
      <c r="K41" s="7" t="s">
        <v>36</v>
      </c>
      <c r="L41" s="1"/>
      <c r="M41" s="1"/>
      <c r="N41" s="1"/>
      <c r="O41" s="1"/>
      <c r="P41" s="1"/>
      <c r="Q41" s="1"/>
    </row>
    <row r="42" spans="1:36" ht="27" customHeight="1" x14ac:dyDescent="0.25">
      <c r="A42" s="1"/>
      <c r="D42" s="6" t="s">
        <v>17</v>
      </c>
      <c r="E42" s="7" t="s">
        <v>21</v>
      </c>
      <c r="F42" s="1"/>
      <c r="G42" s="8" t="s">
        <v>53</v>
      </c>
      <c r="H42" s="9" t="s">
        <v>36</v>
      </c>
      <c r="I42" s="1"/>
      <c r="J42" s="8" t="s">
        <v>35</v>
      </c>
      <c r="K42" s="9" t="s">
        <v>19</v>
      </c>
      <c r="L42" s="1"/>
      <c r="M42" s="1"/>
      <c r="N42" s="1"/>
      <c r="O42" s="1"/>
      <c r="P42" s="1"/>
      <c r="Q42" s="1"/>
    </row>
    <row r="43" spans="1:36" ht="27" customHeight="1" x14ac:dyDescent="0.25">
      <c r="A43" s="1"/>
      <c r="D43" s="6" t="s">
        <v>18</v>
      </c>
      <c r="E43" s="7" t="s">
        <v>22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36" ht="27" customHeight="1" x14ac:dyDescent="0.25">
      <c r="A44" s="1"/>
      <c r="D44" s="8" t="s">
        <v>16</v>
      </c>
      <c r="E44" s="9" t="s">
        <v>23</v>
      </c>
      <c r="F44" s="1"/>
      <c r="G44" s="11" t="s">
        <v>63</v>
      </c>
      <c r="H44" s="12" t="s">
        <v>11</v>
      </c>
      <c r="I44" s="1"/>
      <c r="J44" s="1"/>
      <c r="K44" s="1"/>
      <c r="L44" s="1"/>
      <c r="M44" s="1"/>
      <c r="N44" s="1"/>
      <c r="O44" s="1"/>
      <c r="P44" s="1"/>
      <c r="Q44" s="1"/>
    </row>
    <row r="45" spans="1:36" ht="27" customHeight="1" x14ac:dyDescent="0.25">
      <c r="A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36" ht="27" customHeight="1" x14ac:dyDescent="0.25">
      <c r="A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36" ht="27" customHeight="1" x14ac:dyDescent="0.25">
      <c r="A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</sheetData>
  <mergeCells count="1">
    <mergeCell ref="E9:F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4 3 1 9 8 d - 0 3 1 e - 4 f 1 f - a 9 0 a - b e a b 7 e d 3 e a 7 a "   x m l n s = " h t t p : / / s c h e m a s . m i c r o s o f t . c o m / D a t a M a s h u p " > A A A A A O w D A A B Q S w M E F A A C A A g A U L a U W Q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U L a U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2 l F n y k F y W 5 g A A A G s B A A A T A B w A R m 9 y b X V s Y X M v U 2 V j d G l v b j E u b S C i G A A o o B Q A A A A A A A A A A A A A A A A A A A A A A A A A A A B 1 j s F q w z A M h u + B v I P w L g m Y Q L L u s p K D c b s X a G 7 L G J m j N V 4 T O 7 P l 0 V H 6 7 n M I O w x W X S R / E v 4 / j 4 q 0 N X B Y e 7 l N k z T x Q + e w B 2 l 7 h B p G p D S B W A c b n F q I 9 F / F z q o w o a H s S Y 9 Y S G s o P n z G 5 G M r h H j 9 D F q d h F L o f S v t N A d C B 8 K p Q V N M C g 5 h d v Y j j u 2 S U t C Z W M 6 f d z j q K V 6 4 m g H j U W A M k / H 1 h s P e K N t r c 6 z L 6 q F 6 y f l q d M f k 0 J k j Q v M 9 I 4 t m T f c W b R r X G f 9 u 3 b R + s C x 9 t t r z y 4 W t t I w B F D d A e K Y r h 1 9 e 3 e D 3 N / j m D 7 / m a a L N f 3 b b H 1 B L A Q I t A B Q A A g A I A F C 2 l F k B v 7 o t p A A A A P Y A A A A S A A A A A A A A A A A A A A A A A A A A A A B D b 2 5 m a W c v U G F j a 2 F n Z S 5 4 b W x Q S w E C L Q A U A A I A C A B Q t p R Z D 8 r p q 6 Q A A A D p A A A A E w A A A A A A A A A A A A A A A A D w A A A A W 0 N v b n R l b n R f V H l w Z X N d L n h t b F B L A Q I t A B Q A A g A I A F C 2 l F n y k F y W 5 g A A A G s B A A A T A A A A A A A A A A A A A A A A A O E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U K A A A A A A A A M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Z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O W Z h Y z U 2 M C 0 5 M z U z L T Q 3 Z G I t O W M 2 N C 0 5 M m U 0 Y z V k O D B k M j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2 9 t c G l s Z X I i I C 8 + P E V u d H J 5 I F R 5 c G U 9 I l J l Y 2 9 2 Z X J 5 V G F y Z 2 V 0 Q 2 9 s d W 1 u I i B W Y W x 1 Z T 0 i b D E 2 I i A v P j x F b n R y e S B U e X B l P S J S Z W N v d m V y e V R h c m d l d F J v d y I g V m F s d W U 9 I m w 0 I i A v P j x F b n R y e S B U e X B l P S J G a W x s V G F y Z 2 V 0 I i B W Y W x 1 Z T 0 i c 0 N v Z G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k Z S 9 B d X R v U m V t b 3 Z l Z E N v b H V t b n M x L n t D b 2 x 1 b W 4 x L D B 9 J n F 1 b 3 Q 7 L C Z x d W 9 0 O 1 N l Y 3 R p b 2 4 x L 0 N v Z G U v Q X V 0 b 1 J l b W 9 2 Z W R D b 2 x 1 b W 5 z M S 5 7 Q 2 9 s d W 1 u M i w x f S Z x d W 9 0 O y w m c X V v d D t T Z W N 0 a W 9 u M S 9 D b 2 R l L 0 F 1 d G 9 S Z W 1 v d m V k Q 2 9 s d W 1 u c z E u e 0 N v b H V t b j M s M n 0 m c X V v d D s s J n F 1 b 3 Q 7 U 2 V j d G l v b j E v Q 2 9 k Z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Z G U v Q X V 0 b 1 J l b W 9 2 Z W R D b 2 x 1 b W 5 z M S 5 7 Q 2 9 s d W 1 u M S w w f S Z x d W 9 0 O y w m c X V v d D t T Z W N 0 a W 9 u M S 9 D b 2 R l L 0 F 1 d G 9 S Z W 1 v d m V k Q 2 9 s d W 1 u c z E u e 0 N v b H V t b j I s M X 0 m c X V v d D s s J n F 1 b 3 Q 7 U 2 V j d G l v b j E v Q 2 9 k Z S 9 B d X R v U m V t b 3 Z l Z E N v b H V t b n M x L n t D b 2 x 1 b W 4 z L D J 9 J n F 1 b 3 Q 7 L C Z x d W 9 0 O 1 N l Y 3 R p b 2 4 x L 0 N v Z G U v Q X V 0 b 1 J l b W 9 2 Z W R D b 2 x 1 b W 5 z M S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x h c 3 R V c G R h d G V k I i B W Y W x 1 Z T 0 i Z D I w M j Q t M T I t M j B U M T c 6 M j A 6 M z I u M D M 5 N j A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Z G U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9 1 M j a 0 2 3 S K z 2 4 p 1 r X r U N A A A A A A I A A A A A A B B m A A A A A Q A A I A A A A N q 7 o 4 a K y K 3 e V I 6 a F x / Z t q v C R E M 2 m r Z w w l M X m r 7 1 P v e V A A A A A A 6 A A A A A A g A A I A A A A H p E T T C p x K 3 i K C K U k i u Q o u u b 6 m H 4 Y Q d t / e 6 6 / K 0 k F R t b U A A A A P Z T C t y R 7 5 K A m s w 1 Z 7 y 6 r Z J E u R K D k i h 5 s d d h 1 O 7 n / p + x 0 m 0 t L L 7 e o c K L q 2 p z w X 0 e C g m g T 8 o B j e u + X Z t B M i 1 2 c a I X 7 7 3 U 4 + y + W 6 G 7 m R / x b I H F Q A A A A P c 5 0 4 v q h 4 r n 5 S H F 9 s t / L P U O t A 1 u t u B p W Q t b d 6 6 D y b g 9 x z b 9 1 F b O e H M x L n 5 j q R i w k 8 5 p X j 0 8 m m r G H d u k w P t M 9 3 s = < / D a t a M a s h u p > 
</file>

<file path=customXml/itemProps1.xml><?xml version="1.0" encoding="utf-8"?>
<ds:datastoreItem xmlns:ds="http://schemas.openxmlformats.org/officeDocument/2006/customXml" ds:itemID="{7E760413-7FB2-4299-B3FB-36511A8A7A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Compiler</vt:lpstr>
      <vt:lpstr>DataSheet I guess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Hrishidev CP</dc:creator>
  <cp:lastModifiedBy>Hrishidev CP</cp:lastModifiedBy>
  <dcterms:created xsi:type="dcterms:W3CDTF">2024-12-05T17:11:48Z</dcterms:created>
  <dcterms:modified xsi:type="dcterms:W3CDTF">2024-12-20T17:21:20Z</dcterms:modified>
</cp:coreProperties>
</file>