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Documents\"/>
    </mc:Choice>
  </mc:AlternateContent>
  <xr:revisionPtr revIDLastSave="0" documentId="13_ncr:1_{F2241955-CAA3-4833-96B0-E1A20A9A8DA5}" xr6:coauthVersionLast="47" xr6:coauthVersionMax="47" xr10:uidLastSave="{00000000-0000-0000-0000-000000000000}"/>
  <bookViews>
    <workbookView xWindow="-108" yWindow="-108" windowWidth="23256" windowHeight="12456" xr2:uid="{83AD4829-BE51-405B-84CD-1447017AD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17" i="1"/>
  <c r="C16" i="1"/>
  <c r="C15" i="1"/>
  <c r="B23" i="1"/>
  <c r="B22" i="1"/>
  <c r="B10" i="1"/>
  <c r="B11" i="1" s="1"/>
  <c r="C8" i="1"/>
  <c r="I7" i="1"/>
  <c r="C7" i="1"/>
  <c r="C6" i="1"/>
  <c r="C5" i="1"/>
  <c r="I4" i="1"/>
  <c r="C4" i="1"/>
  <c r="I3" i="1"/>
  <c r="C3" i="1"/>
  <c r="C10" i="1" s="1"/>
  <c r="C11" i="1" s="1"/>
  <c r="C22" i="1" l="1"/>
  <c r="C23" i="1" s="1"/>
</calcChain>
</file>

<file path=xl/sharedStrings.xml><?xml version="1.0" encoding="utf-8"?>
<sst xmlns="http://schemas.openxmlformats.org/spreadsheetml/2006/main" count="38" uniqueCount="20">
  <si>
    <t>AKJBKQKDK</t>
  </si>
  <si>
    <t>AKJBQKDK</t>
  </si>
  <si>
    <t>AKBKQKDK</t>
  </si>
  <si>
    <t>AKBQKDK</t>
  </si>
  <si>
    <t>ABKQKDK</t>
  </si>
  <si>
    <t>ABQKDK</t>
  </si>
  <si>
    <t>Python time</t>
  </si>
  <si>
    <t>R time</t>
  </si>
  <si>
    <t>Python CCR</t>
  </si>
  <si>
    <t>R CCR</t>
  </si>
  <si>
    <t>Python Ari</t>
  </si>
  <si>
    <t>R ari</t>
  </si>
  <si>
    <t>Python predict CCR</t>
  </si>
  <si>
    <t>R predict CCR</t>
  </si>
  <si>
    <t>Python predict ARI</t>
  </si>
  <si>
    <t>R predict ARI</t>
  </si>
  <si>
    <t>Total time (s)</t>
  </si>
  <si>
    <t>Total time (min)</t>
  </si>
  <si>
    <t>NOX TEST RESULTS</t>
  </si>
  <si>
    <t>SIMUATION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</si>
</sst>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FA11-E877-4666-9C91-F47BBCD80D1A}">
  <dimension ref="A1:K23"/>
  <sheetViews>
    <sheetView tabSelected="1" workbookViewId="0">
      <selection activeCell="D22" sqref="D22"/>
    </sheetView>
  </sheetViews>
  <sheetFormatPr defaultRowHeight="14.4" x14ac:dyDescent="0.3"/>
  <cols>
    <col min="1" max="1" width="14.6640625" customWidth="1"/>
    <col min="2" max="2" width="10.77734375" bestFit="1" customWidth="1"/>
    <col min="3" max="3" width="6.21875" bestFit="1" customWidth="1"/>
    <col min="4" max="4" width="10.44140625" bestFit="1" customWidth="1"/>
    <col min="5" max="5" width="5.88671875" bestFit="1" customWidth="1"/>
    <col min="6" max="6" width="9.33203125" bestFit="1" customWidth="1"/>
    <col min="7" max="7" width="4.6640625" bestFit="1" customWidth="1"/>
    <col min="8" max="8" width="16.6640625" bestFit="1" customWidth="1"/>
    <col min="9" max="9" width="12" bestFit="1" customWidth="1"/>
    <col min="10" max="10" width="16.109375" bestFit="1" customWidth="1"/>
    <col min="11" max="11" width="11.44140625" bestFit="1" customWidth="1"/>
  </cols>
  <sheetData>
    <row r="1" spans="1:11" s="1" customFormat="1" x14ac:dyDescent="0.3">
      <c r="A1" s="2" t="s">
        <v>18</v>
      </c>
    </row>
    <row r="2" spans="1:11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0</v>
      </c>
      <c r="B3">
        <v>35.799999999999997</v>
      </c>
      <c r="C3">
        <f>8.9*60</f>
        <v>534</v>
      </c>
      <c r="D3">
        <v>1</v>
      </c>
      <c r="E3">
        <v>1</v>
      </c>
      <c r="F3">
        <v>1</v>
      </c>
      <c r="G3">
        <v>1</v>
      </c>
      <c r="H3">
        <v>0.88</v>
      </c>
      <c r="I3">
        <f>(31+15)/50</f>
        <v>0.92</v>
      </c>
      <c r="J3">
        <v>0.56000000000000005</v>
      </c>
      <c r="K3">
        <v>0.69</v>
      </c>
    </row>
    <row r="4" spans="1:11" x14ac:dyDescent="0.3">
      <c r="A4" t="s">
        <v>1</v>
      </c>
      <c r="B4">
        <v>19.7</v>
      </c>
      <c r="C4">
        <f>5.4*60</f>
        <v>324</v>
      </c>
      <c r="D4">
        <v>1</v>
      </c>
      <c r="E4">
        <v>1</v>
      </c>
      <c r="F4">
        <v>1</v>
      </c>
      <c r="G4">
        <v>1</v>
      </c>
      <c r="H4">
        <v>0.88</v>
      </c>
      <c r="I4">
        <f>(31+15)/50</f>
        <v>0.92</v>
      </c>
      <c r="J4">
        <v>0.56000000000000005</v>
      </c>
      <c r="K4">
        <v>0.69</v>
      </c>
    </row>
    <row r="5" spans="1:11" x14ac:dyDescent="0.3">
      <c r="A5" t="s">
        <v>2</v>
      </c>
      <c r="B5">
        <v>69.7</v>
      </c>
      <c r="C5">
        <f>4.7*(60)</f>
        <v>282</v>
      </c>
      <c r="D5">
        <v>1</v>
      </c>
      <c r="E5">
        <v>1</v>
      </c>
      <c r="F5">
        <v>1</v>
      </c>
      <c r="G5">
        <v>1</v>
      </c>
      <c r="H5">
        <v>0.88</v>
      </c>
      <c r="I5">
        <v>0.92</v>
      </c>
      <c r="J5">
        <v>0.56000000000000005</v>
      </c>
      <c r="K5">
        <v>0.69</v>
      </c>
    </row>
    <row r="6" spans="1:11" x14ac:dyDescent="0.3">
      <c r="A6" t="s">
        <v>3</v>
      </c>
      <c r="B6">
        <v>37.1</v>
      </c>
      <c r="C6">
        <f>4*60</f>
        <v>240</v>
      </c>
      <c r="D6">
        <v>1</v>
      </c>
      <c r="E6">
        <v>1</v>
      </c>
      <c r="F6">
        <v>1</v>
      </c>
      <c r="G6">
        <v>1</v>
      </c>
      <c r="H6">
        <v>0.88</v>
      </c>
      <c r="I6">
        <v>0.92</v>
      </c>
      <c r="J6">
        <v>0.56000000000000005</v>
      </c>
      <c r="K6">
        <v>0.69</v>
      </c>
    </row>
    <row r="7" spans="1:11" x14ac:dyDescent="0.3">
      <c r="A7" t="s">
        <v>4</v>
      </c>
      <c r="B7">
        <v>23.7</v>
      </c>
      <c r="C7">
        <f>4.8*60</f>
        <v>288</v>
      </c>
      <c r="D7">
        <v>1</v>
      </c>
      <c r="E7">
        <v>1</v>
      </c>
      <c r="F7">
        <v>1</v>
      </c>
      <c r="G7">
        <v>1</v>
      </c>
      <c r="H7">
        <v>0.88</v>
      </c>
      <c r="I7">
        <f>(30+15)/50</f>
        <v>0.9</v>
      </c>
      <c r="J7">
        <v>0.56000000000000005</v>
      </c>
      <c r="K7">
        <v>0.63</v>
      </c>
    </row>
    <row r="8" spans="1:11" x14ac:dyDescent="0.3">
      <c r="A8" t="s">
        <v>5</v>
      </c>
      <c r="B8">
        <v>20</v>
      </c>
      <c r="C8">
        <f>4*60</f>
        <v>240</v>
      </c>
      <c r="D8">
        <v>1</v>
      </c>
      <c r="E8">
        <v>1</v>
      </c>
      <c r="F8">
        <v>1</v>
      </c>
      <c r="G8">
        <v>1</v>
      </c>
      <c r="H8">
        <v>0.88</v>
      </c>
      <c r="I8">
        <v>0.9</v>
      </c>
      <c r="J8">
        <v>0.56000000000000005</v>
      </c>
      <c r="K8">
        <v>0.63</v>
      </c>
    </row>
    <row r="10" spans="1:11" x14ac:dyDescent="0.3">
      <c r="A10" t="s">
        <v>16</v>
      </c>
      <c r="B10">
        <f>SUM(B3:B8)</f>
        <v>206</v>
      </c>
      <c r="C10">
        <f>SUM(C3:C8)</f>
        <v>1908</v>
      </c>
    </row>
    <row r="11" spans="1:11" x14ac:dyDescent="0.3">
      <c r="A11" t="s">
        <v>17</v>
      </c>
      <c r="B11">
        <f>B10/60</f>
        <v>3.4333333333333331</v>
      </c>
      <c r="C11">
        <f>C10/60</f>
        <v>31.8</v>
      </c>
    </row>
    <row r="13" spans="1:11" s="1" customFormat="1" x14ac:dyDescent="0.3">
      <c r="A13" s="2" t="s">
        <v>19</v>
      </c>
    </row>
    <row r="14" spans="1:11" x14ac:dyDescent="0.3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  <c r="K14" t="s">
        <v>15</v>
      </c>
    </row>
    <row r="15" spans="1:11" x14ac:dyDescent="0.3">
      <c r="A15" t="s">
        <v>0</v>
      </c>
      <c r="B15">
        <v>225</v>
      </c>
      <c r="C15">
        <f>47.5*60</f>
        <v>2850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t="s">
        <v>1</v>
      </c>
      <c r="B16">
        <v>209</v>
      </c>
      <c r="C16">
        <f>20.68*60</f>
        <v>1240.8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t="s">
        <v>2</v>
      </c>
      <c r="B17">
        <v>178</v>
      </c>
      <c r="C17">
        <f>9.2*60</f>
        <v>552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t="s">
        <v>3</v>
      </c>
      <c r="B18">
        <v>185</v>
      </c>
      <c r="C18">
        <f>14.8*60</f>
        <v>888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t="s">
        <v>4</v>
      </c>
      <c r="B19">
        <v>175</v>
      </c>
      <c r="C19">
        <f>22.7*60</f>
        <v>1362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t="s">
        <v>5</v>
      </c>
      <c r="B20">
        <v>186</v>
      </c>
      <c r="C20">
        <f>12.5*60</f>
        <v>750</v>
      </c>
      <c r="D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2" spans="1:11" x14ac:dyDescent="0.3">
      <c r="A22" t="s">
        <v>16</v>
      </c>
      <c r="B22">
        <f>SUM(B15:B20)</f>
        <v>1158</v>
      </c>
      <c r="C22">
        <f>SUM(C15:C20)</f>
        <v>7642.8</v>
      </c>
    </row>
    <row r="23" spans="1:11" x14ac:dyDescent="0.3">
      <c r="A23" t="s">
        <v>17</v>
      </c>
      <c r="B23">
        <f>B22/60</f>
        <v>19.3</v>
      </c>
      <c r="C23">
        <f>C22/60</f>
        <v>127.38000000000001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Nielsen</dc:creator>
  <cp:lastModifiedBy>Malcolm Nielsen</cp:lastModifiedBy>
  <dcterms:created xsi:type="dcterms:W3CDTF">2023-09-28T18:02:54Z</dcterms:created>
  <dcterms:modified xsi:type="dcterms:W3CDTF">2023-09-28T21:00:58Z</dcterms:modified>
</cp:coreProperties>
</file>