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B" sheetId="1" r:id="rId4"/>
    <sheet state="visible" name="BB" sheetId="2" r:id="rId5"/>
    <sheet state="visible" name="Loan" sheetId="3" r:id="rId6"/>
    <sheet state="visible" name="DB" sheetId="4" r:id="rId7"/>
    <sheet state="visible" name="MB" sheetId="5" r:id="rId8"/>
    <sheet state="visible" name="FD-2079" sheetId="6" r:id="rId9"/>
    <sheet state="visible" name="Share" sheetId="7" r:id="rId10"/>
    <sheet state="visible" name="Loan Share" sheetId="8" r:id="rId11"/>
    <sheet state="visible" name="Interest Table_SB" sheetId="9" r:id="rId12"/>
    <sheet state="visible" name="Interest Table BB" sheetId="10" r:id="rId13"/>
    <sheet state="visible" name="Loan Intrest" sheetId="11" r:id="rId14"/>
  </sheets>
  <definedNames/>
  <calcPr/>
</workbook>
</file>

<file path=xl/sharedStrings.xml><?xml version="1.0" encoding="utf-8"?>
<sst xmlns="http://schemas.openxmlformats.org/spreadsheetml/2006/main" count="2362" uniqueCount="1197">
  <si>
    <t>Account Number</t>
  </si>
  <si>
    <t>Jestha Balance</t>
  </si>
  <si>
    <t xml:space="preserve">Intrest </t>
  </si>
  <si>
    <t>Ashad Balance</t>
  </si>
  <si>
    <t>Ashad 1</t>
  </si>
  <si>
    <t>Ashad 2</t>
  </si>
  <si>
    <t>Ashad 3</t>
  </si>
  <si>
    <t>Ashad 4</t>
  </si>
  <si>
    <t>Ashad 5</t>
  </si>
  <si>
    <t>Ashad 6</t>
  </si>
  <si>
    <t>Ashad 8</t>
  </si>
  <si>
    <t>Ashad 9</t>
  </si>
  <si>
    <t>Ashad 10</t>
  </si>
  <si>
    <t>Ashad 11</t>
  </si>
  <si>
    <t>Ashad 12</t>
  </si>
  <si>
    <t>Ashad 13</t>
  </si>
  <si>
    <t>Ashad 15</t>
  </si>
  <si>
    <t>Ashad 16</t>
  </si>
  <si>
    <t>Ashad 17</t>
  </si>
  <si>
    <t>Ashad 18</t>
  </si>
  <si>
    <t>Ashad 19</t>
  </si>
  <si>
    <t>Ashad 20</t>
  </si>
  <si>
    <t>Ashad 22</t>
  </si>
  <si>
    <t>Ashad 23</t>
  </si>
  <si>
    <t>Ashad 24</t>
  </si>
  <si>
    <t>Ashad 25</t>
  </si>
  <si>
    <t>Ashad 26</t>
  </si>
  <si>
    <t>Ashad 27</t>
  </si>
  <si>
    <t>Ashad 29</t>
  </si>
  <si>
    <t>Ashad 30</t>
  </si>
  <si>
    <t>Ashad 31</t>
  </si>
  <si>
    <t>Ashad 32</t>
  </si>
  <si>
    <t>Intrest 2081/2082</t>
  </si>
  <si>
    <t>Ashad 34</t>
  </si>
  <si>
    <t>Ashad 09</t>
  </si>
  <si>
    <t>Total Deposit</t>
  </si>
  <si>
    <t>Total Withdrawl</t>
  </si>
  <si>
    <t>Total Interest</t>
  </si>
  <si>
    <t>BALDEV RAUT</t>
  </si>
  <si>
    <t>068-SB001</t>
  </si>
  <si>
    <t>DEEPAK KSHETRI</t>
  </si>
  <si>
    <t>068-SB002</t>
  </si>
  <si>
    <t>RITESH POUDYAL</t>
  </si>
  <si>
    <t>068-SB003</t>
  </si>
  <si>
    <t>SUNIL ADHIKARI</t>
  </si>
  <si>
    <t>068-SB004</t>
  </si>
  <si>
    <t>NIRAJ DAHAL</t>
  </si>
  <si>
    <t>068-SB005</t>
  </si>
  <si>
    <t>DEEPAK KC</t>
  </si>
  <si>
    <t>068-SB007</t>
  </si>
  <si>
    <t>CHIRANJIBI LUHAGUN</t>
  </si>
  <si>
    <t>068-SB008</t>
  </si>
  <si>
    <t>ACHUT NEPAL</t>
  </si>
  <si>
    <t>068-SB009</t>
  </si>
  <si>
    <t>PRABIN RAI</t>
  </si>
  <si>
    <t>068-SB011</t>
  </si>
  <si>
    <t>YADAV KR SHRESTHA</t>
  </si>
  <si>
    <t>068-SB012</t>
  </si>
  <si>
    <t>NEELAM MALI</t>
  </si>
  <si>
    <t>068-SB014</t>
  </si>
  <si>
    <t>BALARAM SHRESTHA</t>
  </si>
  <si>
    <t>068-SB016</t>
  </si>
  <si>
    <t>BIRENDRA BARIYA</t>
  </si>
  <si>
    <t>068-SB018</t>
  </si>
  <si>
    <t>CHANDRA PYARI SHRESTHA</t>
  </si>
  <si>
    <t>068-SB019</t>
  </si>
  <si>
    <t>PURNA KR SARUMAGAR</t>
  </si>
  <si>
    <t>068-SB020</t>
  </si>
  <si>
    <t>TULARAM GATHRAJ</t>
  </si>
  <si>
    <t>068-SB021</t>
  </si>
  <si>
    <t>LAXMAN BHUJEL</t>
  </si>
  <si>
    <t>068-SB023</t>
  </si>
  <si>
    <t>CHABI LAL THAKUR</t>
  </si>
  <si>
    <t>068-SB024</t>
  </si>
  <si>
    <t>RAM CHANDRA KHANAL</t>
  </si>
  <si>
    <t>068-SB026</t>
  </si>
  <si>
    <t>JIT BDR ROKKA</t>
  </si>
  <si>
    <t>068-SB027</t>
  </si>
  <si>
    <t>ARUN PRAKESH</t>
  </si>
  <si>
    <t>068-SB031</t>
  </si>
  <si>
    <t>SHYAM RAJ SHRESTHA</t>
  </si>
  <si>
    <t>068-SB032</t>
  </si>
  <si>
    <t>MEENA RAUT</t>
  </si>
  <si>
    <t>068-SB033</t>
  </si>
  <si>
    <t>MAIYA SHRESTHA</t>
  </si>
  <si>
    <t>068-SB034</t>
  </si>
  <si>
    <t>KOMAL BDR RAUT</t>
  </si>
  <si>
    <t>068-SB035</t>
  </si>
  <si>
    <t>HIRALAL SHRESTHA</t>
  </si>
  <si>
    <t>068-SB036</t>
  </si>
  <si>
    <t>RAM MANI KUIKEL</t>
  </si>
  <si>
    <t>068-SB037</t>
  </si>
  <si>
    <t>DHARMA RAJ KC</t>
  </si>
  <si>
    <t>068-SB038</t>
  </si>
  <si>
    <t>GOMA KU. KHADKA</t>
  </si>
  <si>
    <t>068-SB039</t>
  </si>
  <si>
    <t>LEKTH NATH RIJAL</t>
  </si>
  <si>
    <t>068-SB040</t>
  </si>
  <si>
    <t>VASKAR NEUPAE</t>
  </si>
  <si>
    <t>068-SB041</t>
  </si>
  <si>
    <t>NARAYAN MAHATO</t>
  </si>
  <si>
    <t>068-SB043</t>
  </si>
  <si>
    <t>DHIRAJ KR GARTAULA</t>
  </si>
  <si>
    <t>068-SB044</t>
  </si>
  <si>
    <t>DEVI BDR ARYAL</t>
  </si>
  <si>
    <t>068-SB045</t>
  </si>
  <si>
    <t>BISHNU P ADHIKARI</t>
  </si>
  <si>
    <t>068-SB046</t>
  </si>
  <si>
    <t>KUMAR SHRESTHA</t>
  </si>
  <si>
    <t>068-SB048</t>
  </si>
  <si>
    <t>Baljit Rai</t>
  </si>
  <si>
    <t>068-SB049</t>
  </si>
  <si>
    <t>RAMESH PD NEPAL</t>
  </si>
  <si>
    <t>068-SB051</t>
  </si>
  <si>
    <t>BISHNU PD GAUTAM</t>
  </si>
  <si>
    <t>068-SB052</t>
  </si>
  <si>
    <t>PRAKESH KARAKHETI</t>
  </si>
  <si>
    <t>068-SB053</t>
  </si>
  <si>
    <t>TARA BDR KHATRI</t>
  </si>
  <si>
    <t>068-SB056</t>
  </si>
  <si>
    <t>BISHNU KUMARI KHADKA</t>
  </si>
  <si>
    <t>068-SB058</t>
  </si>
  <si>
    <t>MANOJ KOIRALA</t>
  </si>
  <si>
    <t>068-SB059</t>
  </si>
  <si>
    <t>BHARAT KHANAL</t>
  </si>
  <si>
    <t>068-SB061</t>
  </si>
  <si>
    <t>DEV NARAYAN SHA</t>
  </si>
  <si>
    <t>068-SB062</t>
  </si>
  <si>
    <t>AJITA SATYAL NEPAL</t>
  </si>
  <si>
    <t>068-SB066</t>
  </si>
  <si>
    <t>MINA KC</t>
  </si>
  <si>
    <t>068-SB068</t>
  </si>
  <si>
    <t>PRAMILA KADEL MAGAR</t>
  </si>
  <si>
    <t>068-SB069</t>
  </si>
  <si>
    <t>HAMRO PASAL</t>
  </si>
  <si>
    <t>068-SB073</t>
  </si>
  <si>
    <t>BIDHYA KHATRE GAUTAM</t>
  </si>
  <si>
    <t>068-SB074</t>
  </si>
  <si>
    <t>Mangal Murti (Dump)</t>
  </si>
  <si>
    <t>068-SB076</t>
  </si>
  <si>
    <t>ANJAN SHRESTHA</t>
  </si>
  <si>
    <t>068-SB078</t>
  </si>
  <si>
    <t>RAMESH THAKURI</t>
  </si>
  <si>
    <t>068-SB079</t>
  </si>
  <si>
    <t>RACHANA BASNET{RAJESH}</t>
  </si>
  <si>
    <t>068-SB080</t>
  </si>
  <si>
    <t>SAMIR AACHARYA</t>
  </si>
  <si>
    <t>068-SB082</t>
  </si>
  <si>
    <t>GOPAL PD DHAMALA</t>
  </si>
  <si>
    <t>068-SB083</t>
  </si>
  <si>
    <t>HAIDAR ALI</t>
  </si>
  <si>
    <t>068-SB084</t>
  </si>
  <si>
    <t>TANKA MAYA ROKKA</t>
  </si>
  <si>
    <t>068-SB086</t>
  </si>
  <si>
    <t>JANUKA KARKI KHADKA</t>
  </si>
  <si>
    <t>068-SB087</t>
  </si>
  <si>
    <t>SUSHIL ADHIKARI</t>
  </si>
  <si>
    <t>068-SB093</t>
  </si>
  <si>
    <t>SAJAL SANGAT</t>
  </si>
  <si>
    <t>068-SB097</t>
  </si>
  <si>
    <t>GYANENDRA TIMALSINA</t>
  </si>
  <si>
    <t>068-SB099</t>
  </si>
  <si>
    <t>BIJAY SHRESTHA</t>
  </si>
  <si>
    <t>068-SB103</t>
  </si>
  <si>
    <t>SARSWATI GHIMIRE</t>
  </si>
  <si>
    <t>068-SB105</t>
  </si>
  <si>
    <t>MOHOMOD MUKHATAR</t>
  </si>
  <si>
    <t>068-SB106</t>
  </si>
  <si>
    <t>RUPA SHRESTHA</t>
  </si>
  <si>
    <t>068-SB112</t>
  </si>
  <si>
    <t>MANOJ KUMAR SHRESTHA</t>
  </si>
  <si>
    <t>068-SB116</t>
  </si>
  <si>
    <t>closed account</t>
  </si>
  <si>
    <t>068-SB119</t>
  </si>
  <si>
    <t>SIRISTI TAMANG</t>
  </si>
  <si>
    <t>068-SB122</t>
  </si>
  <si>
    <t>Gauraj Magar</t>
  </si>
  <si>
    <t>068-SB125</t>
  </si>
  <si>
    <t>yunic adhikari</t>
  </si>
  <si>
    <t>068-SB127</t>
  </si>
  <si>
    <t>GANESH LIMBU</t>
  </si>
  <si>
    <t>068-SB132</t>
  </si>
  <si>
    <t>Lalita KHADKA</t>
  </si>
  <si>
    <t>068-SB133</t>
  </si>
  <si>
    <t>RAJAN P ACHARYA</t>
  </si>
  <si>
    <t>068-SB135</t>
  </si>
  <si>
    <t>ANISHA SHRESTHA</t>
  </si>
  <si>
    <t>068-SB142</t>
  </si>
  <si>
    <t>KAMALA GURUNG</t>
  </si>
  <si>
    <t>068-SB148</t>
  </si>
  <si>
    <t>SIE EXPENSES</t>
  </si>
  <si>
    <t>068-SB152</t>
  </si>
  <si>
    <t>SHIVA HARI KHATIWADA</t>
  </si>
  <si>
    <t>068-SB154</t>
  </si>
  <si>
    <t>ANIL ADHIKARI</t>
  </si>
  <si>
    <t>068-SB155</t>
  </si>
  <si>
    <t>NASIB AMAHAD</t>
  </si>
  <si>
    <t>068-SB160</t>
  </si>
  <si>
    <t>JAYA NAULINGESHWARI STORE</t>
  </si>
  <si>
    <t>068-SB163</t>
  </si>
  <si>
    <t>NIRMAYA RAI LAWATI</t>
  </si>
  <si>
    <t>068-SB165</t>
  </si>
  <si>
    <t>TILAK GATRAJ</t>
  </si>
  <si>
    <t>068-SB171</t>
  </si>
  <si>
    <t>ROJA SHRESTHA</t>
  </si>
  <si>
    <t>068-SB173</t>
  </si>
  <si>
    <t>RAJU ACHHAMI MAGAR</t>
  </si>
  <si>
    <t>068-SB177</t>
  </si>
  <si>
    <t>DIPESH KHADGI</t>
  </si>
  <si>
    <t>068-SB182</t>
  </si>
  <si>
    <t>SIDDHA LAXMI MALLA</t>
  </si>
  <si>
    <t>068-SB183</t>
  </si>
  <si>
    <t>NIRAJ MAHATO</t>
  </si>
  <si>
    <t>068-SB185</t>
  </si>
  <si>
    <t>SUKRA RAJ LIMBU</t>
  </si>
  <si>
    <t>068-SB187</t>
  </si>
  <si>
    <t>MADHAV PYAKUREL</t>
  </si>
  <si>
    <t>068-SB189</t>
  </si>
  <si>
    <t>JAYARAM PHUYAL</t>
  </si>
  <si>
    <t>068-SB192</t>
  </si>
  <si>
    <t>vijay Gauro</t>
  </si>
  <si>
    <t>068-SB194</t>
  </si>
  <si>
    <t>Jyoti Chaudhri Gauro</t>
  </si>
  <si>
    <t>068-SB195</t>
  </si>
  <si>
    <t xml:space="preserve">Tara davi shrestha  </t>
  </si>
  <si>
    <t>068-SB197</t>
  </si>
  <si>
    <t>DILU MAJHI</t>
  </si>
  <si>
    <t>068-SB199</t>
  </si>
  <si>
    <t>NABINA BHANDARI RANA</t>
  </si>
  <si>
    <t>068-SB201</t>
  </si>
  <si>
    <t>KEBALA NIRAULA</t>
  </si>
  <si>
    <t>068-SB202</t>
  </si>
  <si>
    <t>KRISHNA BR KHATRI</t>
  </si>
  <si>
    <t>068-SB205</t>
  </si>
  <si>
    <t>NARAYAN POUDEL</t>
  </si>
  <si>
    <t>068-SB208</t>
  </si>
  <si>
    <t>BAL BAHADUR LIMBU</t>
  </si>
  <si>
    <t>068-SB210</t>
  </si>
  <si>
    <t>SOMA LAMA</t>
  </si>
  <si>
    <t>068-SB212</t>
  </si>
  <si>
    <t>UMESH RAMESH TAMANG</t>
  </si>
  <si>
    <t>068-SB221</t>
  </si>
  <si>
    <t>KUMAR K C</t>
  </si>
  <si>
    <t xml:space="preserve"> 068-SB222</t>
  </si>
  <si>
    <t>KRISHNA BR RAUT</t>
  </si>
  <si>
    <t>068-SB223</t>
  </si>
  <si>
    <t>RAJANDRA BISHWOKARMA</t>
  </si>
  <si>
    <t>068-SB228</t>
  </si>
  <si>
    <t>SARU MAGAR</t>
  </si>
  <si>
    <t>068-SB229</t>
  </si>
  <si>
    <t>SANAM SHERPA</t>
  </si>
  <si>
    <t>068-SB230</t>
  </si>
  <si>
    <t>UJYALI MAHILA BACHAT</t>
  </si>
  <si>
    <t>068-SB234</t>
  </si>
  <si>
    <t>SUJAN K KHADKA</t>
  </si>
  <si>
    <t>068-SB237</t>
  </si>
  <si>
    <t>RAJ KUMAR SHRESTHA</t>
  </si>
  <si>
    <t>068-SB239</t>
  </si>
  <si>
    <t>KRISHNA PD SHRESTHA</t>
  </si>
  <si>
    <t>068-SB243</t>
  </si>
  <si>
    <t>PRAMIKA SRISHA</t>
  </si>
  <si>
    <t>068-SB245</t>
  </si>
  <si>
    <t>NANDA LAL OLI</t>
  </si>
  <si>
    <t>068-SB246</t>
  </si>
  <si>
    <t>SUDIP TIWARI</t>
  </si>
  <si>
    <t>068-SB247</t>
  </si>
  <si>
    <t>SABITA TAMANG</t>
  </si>
  <si>
    <t>068-SB249</t>
  </si>
  <si>
    <t>PUSKAR DHUNGANA</t>
  </si>
  <si>
    <t>068-SB253</t>
  </si>
  <si>
    <t>KRISHNA B KHANAL</t>
  </si>
  <si>
    <t>068-SB254</t>
  </si>
  <si>
    <t>DEEPAK DHAKAL</t>
  </si>
  <si>
    <t>068-SB260</t>
  </si>
  <si>
    <t>ALISHA RASAILA</t>
  </si>
  <si>
    <t>068-SB264</t>
  </si>
  <si>
    <t>SANTOSH ADHIKARI</t>
  </si>
  <si>
    <t>068-SB267</t>
  </si>
  <si>
    <t>SAMSAR GURUNG</t>
  </si>
  <si>
    <t>068-SB271</t>
  </si>
  <si>
    <t>PARBATI BASNET</t>
  </si>
  <si>
    <t>068-SB272</t>
  </si>
  <si>
    <t>SURESH THAPA Magar</t>
  </si>
  <si>
    <t>068-SB279</t>
  </si>
  <si>
    <t>ANIL THAKURI</t>
  </si>
  <si>
    <t>068-SB280</t>
  </si>
  <si>
    <t>BHIMADEVI LIMBU</t>
  </si>
  <si>
    <t>068-SB281</t>
  </si>
  <si>
    <t>SUJAN KATWAL</t>
  </si>
  <si>
    <t>068-SB283</t>
  </si>
  <si>
    <t>Non Operating Account</t>
  </si>
  <si>
    <t>068-SB286</t>
  </si>
  <si>
    <t>BHIM BAHADUR RAUT</t>
  </si>
  <si>
    <t>068-SB292</t>
  </si>
  <si>
    <t>Rabin Shrestha</t>
  </si>
  <si>
    <t>068-SB294</t>
  </si>
  <si>
    <t>Happy Hour cafe</t>
  </si>
  <si>
    <t>068-SB295</t>
  </si>
  <si>
    <t>Rahul Kumar Jaiswal</t>
  </si>
  <si>
    <t>068-SB300</t>
  </si>
  <si>
    <t>krishna Ram Khanal</t>
  </si>
  <si>
    <t>068-SB302</t>
  </si>
  <si>
    <t>Maiti Lama</t>
  </si>
  <si>
    <t>068-SB309</t>
  </si>
  <si>
    <t>Rekha Subbha</t>
  </si>
  <si>
    <t>068-SB310</t>
  </si>
  <si>
    <t>Rabin Thapa</t>
  </si>
  <si>
    <t>068-SB316</t>
  </si>
  <si>
    <t>Shiva sharan Adhakari</t>
  </si>
  <si>
    <t>068-SB320</t>
  </si>
  <si>
    <t>Anita Tamang</t>
  </si>
  <si>
    <t>068-SB322</t>
  </si>
  <si>
    <t>Bijaya Gurung</t>
  </si>
  <si>
    <t>068-SB323</t>
  </si>
  <si>
    <t>Bishnu Davi Shrestha</t>
  </si>
  <si>
    <t>068-SB326</t>
  </si>
  <si>
    <t>Sanjaya kumar shigh</t>
  </si>
  <si>
    <t>068-SB327</t>
  </si>
  <si>
    <t>Sidharat Raut</t>
  </si>
  <si>
    <t>068-SB332</t>
  </si>
  <si>
    <t>Madhukar Bhatachan</t>
  </si>
  <si>
    <t>068-SB335</t>
  </si>
  <si>
    <t>Suntala Shrestha</t>
  </si>
  <si>
    <t>068-SB337</t>
  </si>
  <si>
    <t>Devraj Thapa Magar</t>
  </si>
  <si>
    <t>068-SB339</t>
  </si>
  <si>
    <t>Prakesh Aryal</t>
  </si>
  <si>
    <t>068-SB342</t>
  </si>
  <si>
    <t>Shailendra OLI</t>
  </si>
  <si>
    <t>068-SB343</t>
  </si>
  <si>
    <t>Preem Bahadur Tamang</t>
  </si>
  <si>
    <t>068-SB344</t>
  </si>
  <si>
    <t>Tika Kumari Gurung</t>
  </si>
  <si>
    <t>068-SB345</t>
  </si>
  <si>
    <t>Aruna Rai</t>
  </si>
  <si>
    <t>068-SB346</t>
  </si>
  <si>
    <t>Bhawana Tamang</t>
  </si>
  <si>
    <t>068-SB347</t>
  </si>
  <si>
    <t>Kalpana Dhungana</t>
  </si>
  <si>
    <t>068-SB350</t>
  </si>
  <si>
    <t>Wish Cafe</t>
  </si>
  <si>
    <t>068-SB351</t>
  </si>
  <si>
    <t>Shyam Bahadur Raut</t>
  </si>
  <si>
    <t>068-SB352</t>
  </si>
  <si>
    <t>Gayatri kumari sah</t>
  </si>
  <si>
    <t>068-SB353</t>
  </si>
  <si>
    <t>pritem kumar sah</t>
  </si>
  <si>
    <t>068-SB354</t>
  </si>
  <si>
    <t>Prakesh Khatri</t>
  </si>
  <si>
    <t>068-SB355</t>
  </si>
  <si>
    <t>Mina Bhujal</t>
  </si>
  <si>
    <t>068-SB356</t>
  </si>
  <si>
    <t>Sovha phuyal</t>
  </si>
  <si>
    <t>068-SB357</t>
  </si>
  <si>
    <t>NDS</t>
  </si>
  <si>
    <t>068-SB358</t>
  </si>
  <si>
    <t>Ram bahadur sarki</t>
  </si>
  <si>
    <t>068-SB359</t>
  </si>
  <si>
    <t>Chin maya sharma</t>
  </si>
  <si>
    <t>068-SB360</t>
  </si>
  <si>
    <t>Suman Bogati</t>
  </si>
  <si>
    <t>068-SB361</t>
  </si>
  <si>
    <t>Jikesh Shrestha</t>
  </si>
  <si>
    <t>068-SB362</t>
  </si>
  <si>
    <t>Saraswati Tamang</t>
  </si>
  <si>
    <t>068-SB363</t>
  </si>
  <si>
    <t>Mingma Tamang</t>
  </si>
  <si>
    <t>068-SB364</t>
  </si>
  <si>
    <t>Shivir Shrestha</t>
  </si>
  <si>
    <t>068-SB365</t>
  </si>
  <si>
    <t>Puma Gari</t>
  </si>
  <si>
    <t>068-SB366</t>
  </si>
  <si>
    <t>Shanti Darji</t>
  </si>
  <si>
    <t>068-SB367</t>
  </si>
  <si>
    <t>Rupina Tamang</t>
  </si>
  <si>
    <t>068-SB368</t>
  </si>
  <si>
    <t>Bhuwan Khatri</t>
  </si>
  <si>
    <t>068-SB369</t>
  </si>
  <si>
    <t>Suraj kumar shrastha</t>
  </si>
  <si>
    <t>068-SB370</t>
  </si>
  <si>
    <t>Sahadev Adhikari</t>
  </si>
  <si>
    <t>068-SB371</t>
  </si>
  <si>
    <t>Dinesh Bhandari</t>
  </si>
  <si>
    <t>068-SB372</t>
  </si>
  <si>
    <t>Yubaraj  Bhujel</t>
  </si>
  <si>
    <t>068-SB373</t>
  </si>
  <si>
    <t>Roshani Rai</t>
  </si>
  <si>
    <t>068-SB374</t>
  </si>
  <si>
    <t>Dhiran Luhagun</t>
  </si>
  <si>
    <t>068-SB375</t>
  </si>
  <si>
    <t>Bhuwan Lamgade</t>
  </si>
  <si>
    <t>068-SB376</t>
  </si>
  <si>
    <t>Sarmila Shrestha</t>
  </si>
  <si>
    <t>068-SB377</t>
  </si>
  <si>
    <t>Maya Sankar</t>
  </si>
  <si>
    <t>068-SB378</t>
  </si>
  <si>
    <t>Shankar Gurung</t>
  </si>
  <si>
    <t>068-SB379</t>
  </si>
  <si>
    <t>Reshma Bishwakrma</t>
  </si>
  <si>
    <t>068-SB380</t>
  </si>
  <si>
    <t>Pradiv Dhital</t>
  </si>
  <si>
    <t>068-SB381</t>
  </si>
  <si>
    <t>Alam Ansari</t>
  </si>
  <si>
    <t>068-SB382</t>
  </si>
  <si>
    <t>Tara br Shrestha</t>
  </si>
  <si>
    <t>068-SB383</t>
  </si>
  <si>
    <t>Kul maya Bhattarai</t>
  </si>
  <si>
    <t>068-SB384</t>
  </si>
  <si>
    <t>Dimpal Khadgi</t>
  </si>
  <si>
    <t>068-SB386</t>
  </si>
  <si>
    <t>Milan Damai</t>
  </si>
  <si>
    <t>068-SB385</t>
  </si>
  <si>
    <t>Maya sankar</t>
  </si>
  <si>
    <t>068-SB387</t>
  </si>
  <si>
    <t>Manju Gurung</t>
  </si>
  <si>
    <t>068-SB388</t>
  </si>
  <si>
    <t>Ujjwal Koirala</t>
  </si>
  <si>
    <t>068-SB389</t>
  </si>
  <si>
    <t>Dipak Joshi</t>
  </si>
  <si>
    <t>068-SB390</t>
  </si>
  <si>
    <t>Ranjita Balami Shrestha</t>
  </si>
  <si>
    <t>068-SB391</t>
  </si>
  <si>
    <t>Kumar Chhetri Kafle</t>
  </si>
  <si>
    <t>068-SB392</t>
  </si>
  <si>
    <t>Padam Bahadur Gurung</t>
  </si>
  <si>
    <t>068-SB393</t>
  </si>
  <si>
    <t>Sanu Maya Gurung</t>
  </si>
  <si>
    <t>068-SB394</t>
  </si>
  <si>
    <t>Tara Lamichhane</t>
  </si>
  <si>
    <t>068-SB395</t>
  </si>
  <si>
    <t xml:space="preserve">Maili  Gole            </t>
  </si>
  <si>
    <t>068-SB396</t>
  </si>
  <si>
    <t>Man Dorje Singar</t>
  </si>
  <si>
    <t>068-SB397</t>
  </si>
  <si>
    <t>Sita Maya Gurung</t>
  </si>
  <si>
    <t>068-SB398</t>
  </si>
  <si>
    <t>Kumari Bohara</t>
  </si>
  <si>
    <t>068-SB399</t>
  </si>
  <si>
    <t>Niraj Kumar</t>
  </si>
  <si>
    <t>068-SB400</t>
  </si>
  <si>
    <t>Laxmi Subedi</t>
  </si>
  <si>
    <t>068-SB401</t>
  </si>
  <si>
    <t>Binju Pantha</t>
  </si>
  <si>
    <t>068-SB402</t>
  </si>
  <si>
    <t>Dambar Kumari Poudel</t>
  </si>
  <si>
    <t>068-SB403</t>
  </si>
  <si>
    <t>Sita Nepal</t>
  </si>
  <si>
    <t>068-SB404</t>
  </si>
  <si>
    <t>Sabitri Adhikari</t>
  </si>
  <si>
    <t>068-SB405</t>
  </si>
  <si>
    <t>Sarita Tamang</t>
  </si>
  <si>
    <t>068-SB406</t>
  </si>
  <si>
    <t>Punam Tamang</t>
  </si>
  <si>
    <t>068-SB407</t>
  </si>
  <si>
    <t>Nirmala  Tamang</t>
  </si>
  <si>
    <t>068-SB408</t>
  </si>
  <si>
    <t>Junu Tamang</t>
  </si>
  <si>
    <t>068-SB409</t>
  </si>
  <si>
    <t>Sunita Tamang</t>
  </si>
  <si>
    <t>068-SB410</t>
  </si>
  <si>
    <t>Sita Tamang</t>
  </si>
  <si>
    <t>068-SB411</t>
  </si>
  <si>
    <t xml:space="preserve">Nirmaya  Tamang </t>
  </si>
  <si>
    <t>068-SB412</t>
  </si>
  <si>
    <t>Menuka Shrestha</t>
  </si>
  <si>
    <t>068-SB413</t>
  </si>
  <si>
    <t>Indu Kumari Shrestha</t>
  </si>
  <si>
    <t>068-SB414</t>
  </si>
  <si>
    <t>Hima Kumari Chhantyal</t>
  </si>
  <si>
    <t>068-SB415</t>
  </si>
  <si>
    <t>Raj Kumari Budha</t>
  </si>
  <si>
    <t>068-SB416</t>
  </si>
  <si>
    <t>Saru  Rai</t>
  </si>
  <si>
    <t>068-SB417</t>
  </si>
  <si>
    <t>Ujyali Gharti</t>
  </si>
  <si>
    <t>068-SB418</t>
  </si>
  <si>
    <t>DIL  Kumari Budha</t>
  </si>
  <si>
    <t>068-SB419</t>
  </si>
  <si>
    <t>Sabitra Chhantyal</t>
  </si>
  <si>
    <t>068-SB420</t>
  </si>
  <si>
    <t>Punam Budha</t>
  </si>
  <si>
    <t>068-SB421</t>
  </si>
  <si>
    <t>Anchal Maya Budha</t>
  </si>
  <si>
    <t>068-SB422</t>
  </si>
  <si>
    <t>Laxmi Davi Gharti Magar</t>
  </si>
  <si>
    <t>068-SB423</t>
  </si>
  <si>
    <t>Sumitra Budha</t>
  </si>
  <si>
    <t>068-SB424</t>
  </si>
  <si>
    <t>Jaya Kumari Budha</t>
  </si>
  <si>
    <t>068-SB425</t>
  </si>
  <si>
    <t>Hemanta Katwal</t>
  </si>
  <si>
    <t>068-SB426</t>
  </si>
  <si>
    <t>Ram kumari Reuli</t>
  </si>
  <si>
    <t>068-SB427</t>
  </si>
  <si>
    <t>Junpura Roka</t>
  </si>
  <si>
    <t>068-SB428</t>
  </si>
  <si>
    <t xml:space="preserve">Dur Maya Bohara  Thapa                   </t>
  </si>
  <si>
    <t>068-SB429</t>
  </si>
  <si>
    <t>Mira Kadel</t>
  </si>
  <si>
    <t>068-SB430</t>
  </si>
  <si>
    <t>Kumari Khatri</t>
  </si>
  <si>
    <t>068-SB431</t>
  </si>
  <si>
    <t>Sushma karki</t>
  </si>
  <si>
    <t>068-SB432</t>
  </si>
  <si>
    <t>Urmila Thakur</t>
  </si>
  <si>
    <t>068-SB433</t>
  </si>
  <si>
    <t>Smriti Khatri</t>
  </si>
  <si>
    <t>068-SB434</t>
  </si>
  <si>
    <t>Sabitri Pariyar</t>
  </si>
  <si>
    <t>068-SB435</t>
  </si>
  <si>
    <t>Majesh Bhujal</t>
  </si>
  <si>
    <t>068-SB436</t>
  </si>
  <si>
    <t>Amrita Adhikari Budathaki</t>
  </si>
  <si>
    <t>068-SB437</t>
  </si>
  <si>
    <t>Gajali Tamang</t>
  </si>
  <si>
    <t>068-SB438</t>
  </si>
  <si>
    <t>Sarita Lama</t>
  </si>
  <si>
    <t>068-SB439</t>
  </si>
  <si>
    <t>Susil Upreti</t>
  </si>
  <si>
    <t>068-SB440</t>
  </si>
  <si>
    <t>Sita Maya Tamang</t>
  </si>
  <si>
    <t>068-SB441</t>
  </si>
  <si>
    <t>Kanchi Tamang</t>
  </si>
  <si>
    <t>068-SB442</t>
  </si>
  <si>
    <t xml:space="preserve">SunitaTamang </t>
  </si>
  <si>
    <t>068-SB443</t>
  </si>
  <si>
    <t>Thuli Maya Tamang</t>
  </si>
  <si>
    <t>068-SB444</t>
  </si>
  <si>
    <t>Santoshi Tamang</t>
  </si>
  <si>
    <t>068-SB445</t>
  </si>
  <si>
    <t>Sostik  Lamichhane</t>
  </si>
  <si>
    <t>068-SB446</t>
  </si>
  <si>
    <t>Sashant  Lamichhane</t>
  </si>
  <si>
    <t>068-SB447</t>
  </si>
  <si>
    <t>Kamala Roka</t>
  </si>
  <si>
    <t>068-SB448</t>
  </si>
  <si>
    <t>Sita Kumari Budhathoki</t>
  </si>
  <si>
    <t>068-SB449</t>
  </si>
  <si>
    <t>Tila kumari Rokaha</t>
  </si>
  <si>
    <t>068-SB450</t>
  </si>
  <si>
    <t>Nara Maya Tamang</t>
  </si>
  <si>
    <t>068-SB451</t>
  </si>
  <si>
    <t>Sijan Gole</t>
  </si>
  <si>
    <t>068-SB452</t>
  </si>
  <si>
    <t>Januka karki Budathari</t>
  </si>
  <si>
    <t>068-SB453</t>
  </si>
  <si>
    <t>Sangita Budathari</t>
  </si>
  <si>
    <t>068-SB454</t>
  </si>
  <si>
    <t>Sirjana Adhikari</t>
  </si>
  <si>
    <t>068-SB455</t>
  </si>
  <si>
    <t>Sanit Pun</t>
  </si>
  <si>
    <t>068-SB456</t>
  </si>
  <si>
    <t>Asmita Pandya</t>
  </si>
  <si>
    <t>068-SB457</t>
  </si>
  <si>
    <t>Rdjita pandya</t>
  </si>
  <si>
    <t>068-SB458</t>
  </si>
  <si>
    <t>Pratima Karkj</t>
  </si>
  <si>
    <t>068-SB459</t>
  </si>
  <si>
    <t>Rammaya Karki</t>
  </si>
  <si>
    <t>068-SB460</t>
  </si>
  <si>
    <t>Sabina Bhandari</t>
  </si>
  <si>
    <t>068-SB461</t>
  </si>
  <si>
    <t>Kanchi Karki</t>
  </si>
  <si>
    <t>068-SB462</t>
  </si>
  <si>
    <t>Parbai Nepal Kadel</t>
  </si>
  <si>
    <t>068-SB463</t>
  </si>
  <si>
    <t>Bimala Niraula Ghimire</t>
  </si>
  <si>
    <t>068-SB464</t>
  </si>
  <si>
    <t>Kamala Niraula</t>
  </si>
  <si>
    <t>068-SB465</t>
  </si>
  <si>
    <t>Damanta Niraula</t>
  </si>
  <si>
    <t>068-SB466</t>
  </si>
  <si>
    <t>Padma Bista</t>
  </si>
  <si>
    <t>068-SB467</t>
  </si>
  <si>
    <t>Lalita Karki</t>
  </si>
  <si>
    <t>068-SB468</t>
  </si>
  <si>
    <t>Radhika Khatri</t>
  </si>
  <si>
    <t>068-SB469</t>
  </si>
  <si>
    <t>Samjhana Thami</t>
  </si>
  <si>
    <t>068-SB470</t>
  </si>
  <si>
    <t>Laxmi Tamang</t>
  </si>
  <si>
    <t>068-SB471</t>
  </si>
  <si>
    <t xml:space="preserve">Fulmaya  Tamang         </t>
  </si>
  <si>
    <t>068-SB472</t>
  </si>
  <si>
    <t>Kanchhi Maya Thing</t>
  </si>
  <si>
    <t>068-SB473</t>
  </si>
  <si>
    <t>Chitra Maya Niraula</t>
  </si>
  <si>
    <t>068-SB474</t>
  </si>
  <si>
    <t>Manju Gadtaula</t>
  </si>
  <si>
    <t>068-SB475</t>
  </si>
  <si>
    <t>Rati Salswal</t>
  </si>
  <si>
    <t>068-SB476</t>
  </si>
  <si>
    <t>Kumari Tamang</t>
  </si>
  <si>
    <t>068-SB477</t>
  </si>
  <si>
    <t>Suman Bhandari</t>
  </si>
  <si>
    <t>068-SB478</t>
  </si>
  <si>
    <t>Jit Kumari Gharti</t>
  </si>
  <si>
    <t>068-SB479</t>
  </si>
  <si>
    <t>Sudhir Kumari</t>
  </si>
  <si>
    <t>068-SB480</t>
  </si>
  <si>
    <t>Kamala Dami</t>
  </si>
  <si>
    <t>068-SB481</t>
  </si>
  <si>
    <t>Mina Raut</t>
  </si>
  <si>
    <t>068-SB482</t>
  </si>
  <si>
    <t>NAME</t>
  </si>
  <si>
    <t>Intrest</t>
  </si>
  <si>
    <t>Ashad1</t>
  </si>
  <si>
    <t>Ashad2</t>
  </si>
  <si>
    <t>Ashad3</t>
  </si>
  <si>
    <t>Ashad4</t>
  </si>
  <si>
    <t>Ashad5</t>
  </si>
  <si>
    <t>Ashad6</t>
  </si>
  <si>
    <t>Ashad8</t>
  </si>
  <si>
    <t>Ashad9</t>
  </si>
  <si>
    <t>Ashad10</t>
  </si>
  <si>
    <t>Ashad11</t>
  </si>
  <si>
    <t>Ashad12</t>
  </si>
  <si>
    <t>Ashad13</t>
  </si>
  <si>
    <t>Ashad15</t>
  </si>
  <si>
    <t>Ashad16</t>
  </si>
  <si>
    <t>Ashad17</t>
  </si>
  <si>
    <t>Ashad18</t>
  </si>
  <si>
    <t>Ashad19</t>
  </si>
  <si>
    <t>Ashad20</t>
  </si>
  <si>
    <t>Ashad22</t>
  </si>
  <si>
    <t>Ashad23</t>
  </si>
  <si>
    <t>Ashad24</t>
  </si>
  <si>
    <t>Ashad25</t>
  </si>
  <si>
    <t>Ashad26</t>
  </si>
  <si>
    <t>Ashad27</t>
  </si>
  <si>
    <t>Ashad29</t>
  </si>
  <si>
    <t>Ashad30</t>
  </si>
  <si>
    <t>Ashad31</t>
  </si>
  <si>
    <t>Ashad32</t>
  </si>
  <si>
    <t>Jestha 9</t>
  </si>
  <si>
    <t>Jestha 16</t>
  </si>
  <si>
    <t>Jestha 23</t>
  </si>
  <si>
    <t>Jestha30</t>
  </si>
  <si>
    <t>068-BB06</t>
  </si>
  <si>
    <t>SIDDIKA BANU</t>
  </si>
  <si>
    <t>068-BB07</t>
  </si>
  <si>
    <t>SARMILA RAUT</t>
  </si>
  <si>
    <t>068-BB10</t>
  </si>
  <si>
    <t>RENUKA TAMRAKAR OLI</t>
  </si>
  <si>
    <t>068-BB11</t>
  </si>
  <si>
    <t>UMA GATRAJ</t>
  </si>
  <si>
    <t>068-BB14</t>
  </si>
  <si>
    <t>PRITI SHRESTHA</t>
  </si>
  <si>
    <t>068-BB15</t>
  </si>
  <si>
    <t>SANGITA KSHETRI</t>
  </si>
  <si>
    <t>068-BB16</t>
  </si>
  <si>
    <t>GAYATRI ADHIKARI</t>
  </si>
  <si>
    <t>068-BB17</t>
  </si>
  <si>
    <t>SUKRA KALA RAI</t>
  </si>
  <si>
    <t>068-BB18</t>
  </si>
  <si>
    <t>PRATIKSHYA BANSKOTA</t>
  </si>
  <si>
    <t>068-BB19</t>
  </si>
  <si>
    <t>RITA PANDYA</t>
  </si>
  <si>
    <t>068-BB22</t>
  </si>
  <si>
    <t>MINA TAMRAKAR SHRESTHA</t>
  </si>
  <si>
    <t>068-BB24</t>
  </si>
  <si>
    <t>SABATRI KSHATRI</t>
  </si>
  <si>
    <t>068-BB30</t>
  </si>
  <si>
    <t>DURGA DAVI MAGAR</t>
  </si>
  <si>
    <t>068-BB31</t>
  </si>
  <si>
    <t>SAANTA KUMARI RAUT</t>
  </si>
  <si>
    <t>068-BB32</t>
  </si>
  <si>
    <t>SABITA ARYAL</t>
  </si>
  <si>
    <t>068-BB35</t>
  </si>
  <si>
    <t>ANJU SITOULA</t>
  </si>
  <si>
    <t>068-BB36</t>
  </si>
  <si>
    <t>PUJA SANGAT</t>
  </si>
  <si>
    <t>068-BB41</t>
  </si>
  <si>
    <t>MANOJ POUDEL</t>
  </si>
  <si>
    <t>068-BB42</t>
  </si>
  <si>
    <t>RAM MANI NEPAL (9188)</t>
  </si>
  <si>
    <t>068-BB48</t>
  </si>
  <si>
    <t>ADARSH NEPAL</t>
  </si>
  <si>
    <t>068-BB49</t>
  </si>
  <si>
    <t>PRANISH DAHAL</t>
  </si>
  <si>
    <t>068-BB50</t>
  </si>
  <si>
    <t>AYUSH ADHIKARI</t>
  </si>
  <si>
    <t>068-BB51</t>
  </si>
  <si>
    <t>SIKSHA RAUT</t>
  </si>
  <si>
    <t>068-BB53</t>
  </si>
  <si>
    <t>DIPSA KSHETRI</t>
  </si>
  <si>
    <t>068-BB55</t>
  </si>
  <si>
    <t>SUDHIR GARTAULA</t>
  </si>
  <si>
    <t>068-BB56</t>
  </si>
  <si>
    <t>ASHMITA RAUT</t>
  </si>
  <si>
    <t>068-BB60</t>
  </si>
  <si>
    <t>Aashra Nepal</t>
  </si>
  <si>
    <t>068-BB61</t>
  </si>
  <si>
    <t>068-BB63</t>
  </si>
  <si>
    <t>SAUJAN LUITEL</t>
  </si>
  <si>
    <t>068-BB64</t>
  </si>
  <si>
    <t>MANAS NEPAL</t>
  </si>
  <si>
    <t>068-BB65</t>
  </si>
  <si>
    <t>SAUMITYA THAPA</t>
  </si>
  <si>
    <t>068-BB66</t>
  </si>
  <si>
    <t>SHRESH DAHAL</t>
  </si>
  <si>
    <t>068-BB68</t>
  </si>
  <si>
    <t>GIYA BARIYA</t>
  </si>
  <si>
    <t>068-BB69</t>
  </si>
  <si>
    <t>SAFAL GATRAJ</t>
  </si>
  <si>
    <t>068-BB79</t>
  </si>
  <si>
    <t>REMASH Thapa</t>
  </si>
  <si>
    <t>068-BB80</t>
  </si>
  <si>
    <t>Yunik Adhikari</t>
  </si>
  <si>
    <t>068-BB81</t>
  </si>
  <si>
    <t>PRAYUSH PANDA</t>
  </si>
  <si>
    <t>068-BB83</t>
  </si>
  <si>
    <t>SALMAN TAMANG</t>
  </si>
  <si>
    <t>068-BB84</t>
  </si>
  <si>
    <t>KAMALA MENUKA</t>
  </si>
  <si>
    <t>068-BB88</t>
  </si>
  <si>
    <t>AARYA RL SHAHA</t>
  </si>
  <si>
    <t>068-BB92</t>
  </si>
  <si>
    <t>PARISHA DAHAL</t>
  </si>
  <si>
    <t>068-BB93</t>
  </si>
  <si>
    <t>SAMYOG ADHIKARI</t>
  </si>
  <si>
    <t>068-BB94</t>
  </si>
  <si>
    <t>SAMAYAL BARAL</t>
  </si>
  <si>
    <t>068-BB95</t>
  </si>
  <si>
    <t>RUPRANI THAPA MAGAR</t>
  </si>
  <si>
    <t>068-BB97</t>
  </si>
  <si>
    <t>Ambar Bahadur Raut</t>
  </si>
  <si>
    <t>068-BB98</t>
  </si>
  <si>
    <t>Maiya Adhikari</t>
  </si>
  <si>
    <t>068-BB99</t>
  </si>
  <si>
    <t>Lekhat bahadur Khanal</t>
  </si>
  <si>
    <t>068-BB100</t>
  </si>
  <si>
    <t>Mohan Bahadur Raut</t>
  </si>
  <si>
    <t>068-BB103</t>
  </si>
  <si>
    <t>Sita Khadka</t>
  </si>
  <si>
    <t>068-BB104</t>
  </si>
  <si>
    <t>Sujal Sunar</t>
  </si>
  <si>
    <t>068-BB105</t>
  </si>
  <si>
    <t>Utkarsha shrestha</t>
  </si>
  <si>
    <t>068-BB106</t>
  </si>
  <si>
    <t>purnims timilsina</t>
  </si>
  <si>
    <t>068-BB107</t>
  </si>
  <si>
    <t>Ashish Shrestha</t>
  </si>
  <si>
    <t>068-BB108</t>
  </si>
  <si>
    <t>Sudha Thapa Khanal</t>
  </si>
  <si>
    <t>068-BB109</t>
  </si>
  <si>
    <t>Pritish Timalsina</t>
  </si>
  <si>
    <t>068-BB110</t>
  </si>
  <si>
    <t>Sama Banu</t>
  </si>
  <si>
    <t>068-BB111</t>
  </si>
  <si>
    <t>Sabitri  kuikel</t>
  </si>
  <si>
    <t>068-BB112</t>
  </si>
  <si>
    <t>Subham khanal</t>
  </si>
  <si>
    <t>068-BB113</t>
  </si>
  <si>
    <t>Evan Koirala</t>
  </si>
  <si>
    <t>068-BB114</t>
  </si>
  <si>
    <t>Grish poudel</t>
  </si>
  <si>
    <t>068-BB115</t>
  </si>
  <si>
    <t>Aagya Thapa</t>
  </si>
  <si>
    <t>068-BB116</t>
  </si>
  <si>
    <t>Aahana Shrestha</t>
  </si>
  <si>
    <t>068-BB117</t>
  </si>
  <si>
    <t>Chamina Khadgi</t>
  </si>
  <si>
    <t>068-BB118</t>
  </si>
  <si>
    <t>Ram br Ranabhat</t>
  </si>
  <si>
    <t>068-BB119</t>
  </si>
  <si>
    <t>068-BB120</t>
  </si>
  <si>
    <t>Bhawani Shrestha</t>
  </si>
  <si>
    <t>068-BB121</t>
  </si>
  <si>
    <t>Shreeva Gadtaula</t>
  </si>
  <si>
    <t>A/C Number</t>
  </si>
  <si>
    <t>Name</t>
  </si>
  <si>
    <t>Loan Issue</t>
  </si>
  <si>
    <t>Total</t>
  </si>
  <si>
    <t>LN001</t>
  </si>
  <si>
    <t>LN003</t>
  </si>
  <si>
    <t>BINOD SHRESTHA</t>
  </si>
  <si>
    <t>LN004</t>
  </si>
  <si>
    <t>LAXAMAN SHRESTHA</t>
  </si>
  <si>
    <t>LN008</t>
  </si>
  <si>
    <t>SUJIT BIKRAM SHAH</t>
  </si>
  <si>
    <t>LN009</t>
  </si>
  <si>
    <t>MOHOMOD NOOR ALAM</t>
  </si>
  <si>
    <t>LN010</t>
  </si>
  <si>
    <t>PABITRA GURUNG</t>
  </si>
  <si>
    <t>LN012</t>
  </si>
  <si>
    <t>BINOD NEPALI</t>
  </si>
  <si>
    <t>LN014</t>
  </si>
  <si>
    <t>JANUKA KHADKA</t>
  </si>
  <si>
    <t>LN015</t>
  </si>
  <si>
    <t>LN016</t>
  </si>
  <si>
    <t>SARSWATI THAPA</t>
  </si>
  <si>
    <t>LN018</t>
  </si>
  <si>
    <t>LALITA KARKI</t>
  </si>
  <si>
    <t>LN019</t>
  </si>
  <si>
    <t>HAIDER ALI</t>
  </si>
  <si>
    <t>LN021</t>
  </si>
  <si>
    <t>PARMILA KANDEL</t>
  </si>
  <si>
    <t>LN022</t>
  </si>
  <si>
    <t>MINA K.C</t>
  </si>
  <si>
    <t>LN023</t>
  </si>
  <si>
    <t>GAU RAJ MAGAR</t>
  </si>
  <si>
    <t>LN024</t>
  </si>
  <si>
    <t>RAVI DAHAL</t>
  </si>
  <si>
    <t>LN026</t>
  </si>
  <si>
    <t>LN028</t>
  </si>
  <si>
    <t>SUSILA KHADKA</t>
  </si>
  <si>
    <t>LN029</t>
  </si>
  <si>
    <t>SRISTI TAMANG</t>
  </si>
  <si>
    <t>LN030</t>
  </si>
  <si>
    <t>PRIAM KAFLE</t>
  </si>
  <si>
    <t>LN031</t>
  </si>
  <si>
    <t>RAJU ACHAME MAGAR</t>
  </si>
  <si>
    <t>LN032</t>
  </si>
  <si>
    <t>LN033</t>
  </si>
  <si>
    <t>GYANENDRA TIMILSINA</t>
  </si>
  <si>
    <t>LN034</t>
  </si>
  <si>
    <t>LN035</t>
  </si>
  <si>
    <t>LN037</t>
  </si>
  <si>
    <t>LN040</t>
  </si>
  <si>
    <t>MOHOMOD MUKHTAR</t>
  </si>
  <si>
    <t>LN044</t>
  </si>
  <si>
    <t>REKHA SUBBA</t>
  </si>
  <si>
    <t>LN060</t>
  </si>
  <si>
    <t>Santosh AdhiKARI</t>
  </si>
  <si>
    <t>LN062</t>
  </si>
  <si>
    <t>Sudip Tiwari</t>
  </si>
  <si>
    <t>LN064</t>
  </si>
  <si>
    <t>Anita Lama</t>
  </si>
  <si>
    <t>LN066</t>
  </si>
  <si>
    <t>Rajkumar Shrestha</t>
  </si>
  <si>
    <t>LN067</t>
  </si>
  <si>
    <t>Siddharath Raut</t>
  </si>
  <si>
    <t>LN070</t>
  </si>
  <si>
    <t>Palden Bajyu Lama</t>
  </si>
  <si>
    <t>LN072</t>
  </si>
  <si>
    <t>Bishal Raut</t>
  </si>
  <si>
    <t>LN074</t>
  </si>
  <si>
    <t>LN078</t>
  </si>
  <si>
    <t>Kabi Prasad Bajagain</t>
  </si>
  <si>
    <t>LN084</t>
  </si>
  <si>
    <t>Hotel Shraddha palace</t>
  </si>
  <si>
    <t>LN086</t>
  </si>
  <si>
    <t>LN087</t>
  </si>
  <si>
    <t>LN091</t>
  </si>
  <si>
    <t>LN094</t>
  </si>
  <si>
    <t>SUSIL ADHAKARI</t>
  </si>
  <si>
    <t>LN095</t>
  </si>
  <si>
    <t>LN099</t>
  </si>
  <si>
    <t>BHISMA GIRI</t>
  </si>
  <si>
    <t>LN103</t>
  </si>
  <si>
    <t>LN104</t>
  </si>
  <si>
    <t>LN107</t>
  </si>
  <si>
    <t>LN108</t>
  </si>
  <si>
    <t>LN110</t>
  </si>
  <si>
    <t>Bijay Gauro</t>
  </si>
  <si>
    <t>LN118</t>
  </si>
  <si>
    <t>LN119</t>
  </si>
  <si>
    <t>LN120</t>
  </si>
  <si>
    <t>LN122</t>
  </si>
  <si>
    <t>Gopal pr Dhamala</t>
  </si>
  <si>
    <t>LN123</t>
  </si>
  <si>
    <t>Deepak kshetri</t>
  </si>
  <si>
    <t>LN127</t>
  </si>
  <si>
    <t>Tara Davi Shrestha</t>
  </si>
  <si>
    <t>LN132</t>
  </si>
  <si>
    <t>LN133</t>
  </si>
  <si>
    <t>LN134</t>
  </si>
  <si>
    <t>LN135</t>
  </si>
  <si>
    <t>LN136</t>
  </si>
  <si>
    <t>SUKRA RAJ LAMBU</t>
  </si>
  <si>
    <t>LN137</t>
  </si>
  <si>
    <t>LN138</t>
  </si>
  <si>
    <t>MANOJ K SHRESTHA</t>
  </si>
  <si>
    <t>LN139</t>
  </si>
  <si>
    <t>LN140</t>
  </si>
  <si>
    <t>MINA BHUJAL</t>
  </si>
  <si>
    <t>LN141</t>
  </si>
  <si>
    <t>RENUKA  TAMRAKAR OLI</t>
  </si>
  <si>
    <t>LN142</t>
  </si>
  <si>
    <t>LN143</t>
  </si>
  <si>
    <t>Tula Ram Gatraj</t>
  </si>
  <si>
    <t>LN144</t>
  </si>
  <si>
    <t>Rajendra Bishwokarma</t>
  </si>
  <si>
    <t>LN145</t>
  </si>
  <si>
    <t>Tanka maya Rokka</t>
  </si>
  <si>
    <t>LN146</t>
  </si>
  <si>
    <t>LN147</t>
  </si>
  <si>
    <t>Manju  Gurung</t>
  </si>
  <si>
    <t>LN148</t>
  </si>
  <si>
    <t>LN149</t>
  </si>
  <si>
    <t>LN150</t>
  </si>
  <si>
    <t>LN151</t>
  </si>
  <si>
    <t>SURAJ KU Shrestha</t>
  </si>
  <si>
    <t>LN152</t>
  </si>
  <si>
    <t>Tula Ram Gahatraj</t>
  </si>
  <si>
    <t>LN153</t>
  </si>
  <si>
    <t>LN154</t>
  </si>
  <si>
    <t>LN155</t>
  </si>
  <si>
    <t>LN156</t>
  </si>
  <si>
    <t>LN157</t>
  </si>
  <si>
    <t>LN158</t>
  </si>
  <si>
    <t>LN159</t>
  </si>
  <si>
    <t>LN160</t>
  </si>
  <si>
    <t>Mayesh Bhujal</t>
  </si>
  <si>
    <t>LN161</t>
  </si>
  <si>
    <t>Dur Maya Bohara Thapa</t>
  </si>
  <si>
    <t>LN162</t>
  </si>
  <si>
    <t>Jun Pura Rokka</t>
  </si>
  <si>
    <t>LN163</t>
  </si>
  <si>
    <t>Ram Kumari  Royla</t>
  </si>
  <si>
    <t>LN164</t>
  </si>
  <si>
    <t>LN165</t>
  </si>
  <si>
    <t>Rajandra Bishwokarma</t>
  </si>
  <si>
    <t>LN166</t>
  </si>
  <si>
    <t>Laxmi Subadi</t>
  </si>
  <si>
    <t>LN167</t>
  </si>
  <si>
    <t>LN168</t>
  </si>
  <si>
    <t>LN169</t>
  </si>
  <si>
    <t>LN170</t>
  </si>
  <si>
    <t>LN171</t>
  </si>
  <si>
    <t>LN172</t>
  </si>
  <si>
    <t>LN173</t>
  </si>
  <si>
    <t>LN174</t>
  </si>
  <si>
    <t>LN175</t>
  </si>
  <si>
    <t>LN176</t>
  </si>
  <si>
    <t>LN177</t>
  </si>
  <si>
    <t>Nirmala Tamang</t>
  </si>
  <si>
    <t>LN178</t>
  </si>
  <si>
    <t>LN179</t>
  </si>
  <si>
    <t>LN180</t>
  </si>
  <si>
    <t>LN181</t>
  </si>
  <si>
    <t>LN182</t>
  </si>
  <si>
    <t>LN183</t>
  </si>
  <si>
    <t>Tila Kumari Roka</t>
  </si>
  <si>
    <t>LN184</t>
  </si>
  <si>
    <t>LN185</t>
  </si>
  <si>
    <t>LN186</t>
  </si>
  <si>
    <t>Sijan Gola</t>
  </si>
  <si>
    <t>LN187</t>
  </si>
  <si>
    <t>LN188</t>
  </si>
  <si>
    <t>LN189</t>
  </si>
  <si>
    <t>LN190</t>
  </si>
  <si>
    <t>Sumitra Budha  Magar</t>
  </si>
  <si>
    <t>LN191</t>
  </si>
  <si>
    <t>Saru Rai</t>
  </si>
  <si>
    <t>LN192</t>
  </si>
  <si>
    <t>Kumari  Khatri</t>
  </si>
  <si>
    <t>LN193</t>
  </si>
  <si>
    <t>LN194</t>
  </si>
  <si>
    <t>LN195</t>
  </si>
  <si>
    <t>Baishak Balance</t>
  </si>
  <si>
    <t>Ashad7</t>
  </si>
  <si>
    <t>Ashad14</t>
  </si>
  <si>
    <t>Ashad21</t>
  </si>
  <si>
    <t>Ashad 28</t>
  </si>
  <si>
    <t>DB22</t>
  </si>
  <si>
    <t>Manoj Kumar Shrestha</t>
  </si>
  <si>
    <t>AC NO</t>
  </si>
  <si>
    <t>MB Rate</t>
  </si>
  <si>
    <t>MB05</t>
  </si>
  <si>
    <t>Gauri Kumari Gurung</t>
  </si>
  <si>
    <t>MB06</t>
  </si>
  <si>
    <t>Sangita Kshatri</t>
  </si>
  <si>
    <t>MB07</t>
  </si>
  <si>
    <t>Laxmi Khadka</t>
  </si>
  <si>
    <t>MB08</t>
  </si>
  <si>
    <t>Gyatri Adhikari</t>
  </si>
  <si>
    <t>MB12</t>
  </si>
  <si>
    <t>Asmita Lama</t>
  </si>
  <si>
    <t>MB14</t>
  </si>
  <si>
    <t>Padam Kumari Raut</t>
  </si>
  <si>
    <t>MB15</t>
  </si>
  <si>
    <t>Samyog Adhikari</t>
  </si>
  <si>
    <t>MB17</t>
  </si>
  <si>
    <t>Sudeep Tawari</t>
  </si>
  <si>
    <t>MB21</t>
  </si>
  <si>
    <t>Baldev Raut</t>
  </si>
  <si>
    <t>MB22</t>
  </si>
  <si>
    <t>Rate</t>
  </si>
  <si>
    <t>Interest</t>
  </si>
  <si>
    <t>Rajesh Raut</t>
  </si>
  <si>
    <t>Mohan Bdr Raut</t>
  </si>
  <si>
    <t>Lok PD Nepal</t>
  </si>
  <si>
    <t>Ambar Bdr Raut</t>
  </si>
  <si>
    <t>Sajal Sangat</t>
  </si>
  <si>
    <t>Umesh Man Amathya</t>
  </si>
  <si>
    <t>Sita Thapa</t>
  </si>
  <si>
    <t>Raut chhetri kulian</t>
  </si>
  <si>
    <t>Deepak Kshetri</t>
  </si>
  <si>
    <t>Niraj Dahal</t>
  </si>
  <si>
    <t>Mira Raut</t>
  </si>
  <si>
    <t>Share A/c Number</t>
  </si>
  <si>
    <t>Status</t>
  </si>
  <si>
    <t>Sawan 2082</t>
  </si>
  <si>
    <t>Bonus 2082</t>
  </si>
  <si>
    <t>Signature</t>
  </si>
  <si>
    <t>Date</t>
  </si>
  <si>
    <t>SH 01</t>
  </si>
  <si>
    <t>Promoter</t>
  </si>
  <si>
    <t>SH 02</t>
  </si>
  <si>
    <t>SH 03</t>
  </si>
  <si>
    <t>SH 04</t>
  </si>
  <si>
    <t>SH 05</t>
  </si>
  <si>
    <t>DHIRAJ GARTAULA</t>
  </si>
  <si>
    <t>SH 06</t>
  </si>
  <si>
    <t>DEEPAK K.C</t>
  </si>
  <si>
    <t>SH 07</t>
  </si>
  <si>
    <t>DEEPAK KSHATRI</t>
  </si>
  <si>
    <t>SH 08</t>
  </si>
  <si>
    <t>SH 09</t>
  </si>
  <si>
    <t>GOMA KHADKA</t>
  </si>
  <si>
    <t>SH 10</t>
  </si>
  <si>
    <t>SH 11</t>
  </si>
  <si>
    <t>SH 14</t>
  </si>
  <si>
    <t>ACHUT PR NEPAL</t>
  </si>
  <si>
    <t>SH 15</t>
  </si>
  <si>
    <t>SUDIP KANDAL</t>
  </si>
  <si>
    <t>SH 16</t>
  </si>
  <si>
    <t>DURGA DAVI CHUDAL</t>
  </si>
  <si>
    <t>SH 17</t>
  </si>
  <si>
    <t>VASKAR NEUPANE</t>
  </si>
  <si>
    <t>SH 18</t>
  </si>
  <si>
    <t>ANJU SITULA</t>
  </si>
  <si>
    <t>SH 19</t>
  </si>
  <si>
    <t>BISHNU PR GAUTAM</t>
  </si>
  <si>
    <t>SH 20</t>
  </si>
  <si>
    <t>RAJAN PR ACHRYA</t>
  </si>
  <si>
    <t>ordinary</t>
  </si>
  <si>
    <t>SH 22</t>
  </si>
  <si>
    <t>SH 23</t>
  </si>
  <si>
    <t>RAM BR RAUT</t>
  </si>
  <si>
    <t>SH 24</t>
  </si>
  <si>
    <t>PREM BR SHRESTHA</t>
  </si>
  <si>
    <t>SH 26</t>
  </si>
  <si>
    <t>PABITRA KU KHANAL</t>
  </si>
  <si>
    <t>SH 27</t>
  </si>
  <si>
    <t>OZASBI BANSKOTA</t>
  </si>
  <si>
    <t>SH 28</t>
  </si>
  <si>
    <t>LAXMI KHADKA</t>
  </si>
  <si>
    <t>SH 29</t>
  </si>
  <si>
    <t>SANGITA KSHATRI</t>
  </si>
  <si>
    <t>SH 30</t>
  </si>
  <si>
    <t>SUMITRA CHALISE</t>
  </si>
  <si>
    <t>SH 33</t>
  </si>
  <si>
    <t>SUSIL ADHIKARI</t>
  </si>
  <si>
    <t>SH 34</t>
  </si>
  <si>
    <t>LAKHA BR GURUNG</t>
  </si>
  <si>
    <t>SH 35</t>
  </si>
  <si>
    <t>MANGITA GURUNG</t>
  </si>
  <si>
    <t>SH 36</t>
  </si>
  <si>
    <t>MONOJ POUDEL</t>
  </si>
  <si>
    <t>SH 37</t>
  </si>
  <si>
    <t>BHIM RAUT</t>
  </si>
  <si>
    <t>SH 38</t>
  </si>
  <si>
    <t>DEEPAK PANDYA</t>
  </si>
  <si>
    <t>SH 39</t>
  </si>
  <si>
    <t>SAGUN RAUT</t>
  </si>
  <si>
    <t>SH 40</t>
  </si>
  <si>
    <t>KRISHNA KHANAL</t>
  </si>
  <si>
    <t>SH 44</t>
  </si>
  <si>
    <t>Umesh Man Amatya</t>
  </si>
  <si>
    <t>SH 45</t>
  </si>
  <si>
    <t>Deepak Chudal</t>
  </si>
  <si>
    <t>SH 46</t>
  </si>
  <si>
    <t>SH 47</t>
  </si>
  <si>
    <t>Chalan Bahadur Tamang</t>
  </si>
  <si>
    <t>SH 48</t>
  </si>
  <si>
    <t>Shikshya Raut</t>
  </si>
  <si>
    <t>SH 49</t>
  </si>
  <si>
    <t>Prakash Aryal</t>
  </si>
  <si>
    <t>SH 50</t>
  </si>
  <si>
    <t>Manoj Kumar shrestha</t>
  </si>
  <si>
    <t>SH 51</t>
  </si>
  <si>
    <t>Sankar Gurung</t>
  </si>
  <si>
    <t>SH 52</t>
  </si>
  <si>
    <t>Shiva Saran Adhikari</t>
  </si>
  <si>
    <t>Share no</t>
  </si>
  <si>
    <t>w/d</t>
  </si>
  <si>
    <t>Ashad 2081 balance</t>
  </si>
  <si>
    <t>Laxman Shrestha</t>
  </si>
  <si>
    <t>Laxman Gurung</t>
  </si>
  <si>
    <t>Gopal Khanal</t>
  </si>
  <si>
    <t>Laxmi Shrestha</t>
  </si>
  <si>
    <t>Bishnu Adhikari</t>
  </si>
  <si>
    <t>Krishna Shrestha</t>
  </si>
  <si>
    <t>Mani Kartik Aryal</t>
  </si>
  <si>
    <t>Prabati Adhikari</t>
  </si>
  <si>
    <t>Prakash Khadka</t>
  </si>
  <si>
    <t>Chabi Lal Thakur</t>
  </si>
  <si>
    <t>Sushil Adhikari</t>
  </si>
  <si>
    <t>Bijya Gauro</t>
  </si>
  <si>
    <t>Rachana Basnet</t>
  </si>
  <si>
    <t>Laxman Kumar Shrestha</t>
  </si>
  <si>
    <t>Ranu Maharjan</t>
  </si>
  <si>
    <t>Noor Alam</t>
  </si>
  <si>
    <t>Prabitra Gurung</t>
  </si>
  <si>
    <t>Birendra Bariya</t>
  </si>
  <si>
    <t>Sanam Sherpa</t>
  </si>
  <si>
    <t>Pritam Kafle</t>
  </si>
  <si>
    <t>Nabina Rana</t>
  </si>
  <si>
    <t>Deepak Dhakal</t>
  </si>
  <si>
    <t>Rajendra BK</t>
  </si>
  <si>
    <t>BhimRaj Pahim</t>
  </si>
  <si>
    <t>Suresh Kumar Raut</t>
  </si>
  <si>
    <t>Jeevan Kumar Shrestha</t>
  </si>
  <si>
    <t>Dev Raj Soti</t>
  </si>
  <si>
    <t>Rekha Subba</t>
  </si>
  <si>
    <t>Santosh Adhikari</t>
  </si>
  <si>
    <t>Mira Gurung</t>
  </si>
  <si>
    <t>Nanda Lal Oli</t>
  </si>
  <si>
    <t>Sabita Tamang</t>
  </si>
  <si>
    <t>Buddhi Prasad Panta</t>
  </si>
  <si>
    <t>Usha Thapa Magar</t>
  </si>
  <si>
    <t>Sukra Kala Rai</t>
  </si>
  <si>
    <t>Shiva Hari Khatiwada</t>
  </si>
  <si>
    <t>Rajesh Bhandari</t>
  </si>
  <si>
    <t>Hira Lal Shrestha</t>
  </si>
  <si>
    <t>Hari Saran Sapkota</t>
  </si>
  <si>
    <t>Dipesh Khadgi</t>
  </si>
  <si>
    <t>Umesh Tamang</t>
  </si>
  <si>
    <t>Ganendra Timalsina</t>
  </si>
  <si>
    <t>Dharma Raj KC</t>
  </si>
  <si>
    <t>Ram Bahadur Sarki</t>
  </si>
  <si>
    <t>Rakesh Kumar Khadka</t>
  </si>
  <si>
    <t>Parbati Khadka</t>
  </si>
  <si>
    <t>Binod Nepali</t>
  </si>
  <si>
    <t>Sanjaya Mijar</t>
  </si>
  <si>
    <t>Mukhtar Mohomod</t>
  </si>
  <si>
    <t>Swastika Parajuli</t>
  </si>
  <si>
    <t>Saraswati Ghimire</t>
  </si>
  <si>
    <t>Ramesh Thakuri</t>
  </si>
  <si>
    <t>Anjan Shrestha</t>
  </si>
  <si>
    <t>Sukra Raj Limbu</t>
  </si>
  <si>
    <t>Jit Bdr Rokka</t>
  </si>
  <si>
    <t>Uma Gataraj</t>
  </si>
  <si>
    <t>Januka Khadka</t>
  </si>
  <si>
    <t>Srijana Shrestha</t>
  </si>
  <si>
    <t>Prabin Rai</t>
  </si>
  <si>
    <t>Pramila Kandel</t>
  </si>
  <si>
    <t>Niradeshna Sharma</t>
  </si>
  <si>
    <t>Beauti Vision</t>
  </si>
  <si>
    <t>Sailandra Oli</t>
  </si>
  <si>
    <t>Yadav Lamichana</t>
  </si>
  <si>
    <t>Kalpana Lama</t>
  </si>
  <si>
    <t>Siddhi Laxmi Malla</t>
  </si>
  <si>
    <t>Jaya Ram Phuyal</t>
  </si>
  <si>
    <t>Krishna Bdr Khatri</t>
  </si>
  <si>
    <t>Prem Kumar Thapa</t>
  </si>
  <si>
    <t>Gopal Dhamala</t>
  </si>
  <si>
    <t>Sujan Katwal</t>
  </si>
  <si>
    <t>Sabina Shrestha</t>
  </si>
  <si>
    <t>Dilu Maji</t>
  </si>
  <si>
    <t>Gokul Ghimire</t>
  </si>
  <si>
    <t>Yadva Kumar Shrestha</t>
  </si>
  <si>
    <t>Jamuna Rai</t>
  </si>
  <si>
    <t>Pratik Adhikari</t>
  </si>
  <si>
    <t>Raju Achami Magar</t>
  </si>
  <si>
    <t>Tanka Maya Rokka</t>
  </si>
  <si>
    <t>Ashraf Ali Mansuri</t>
  </si>
  <si>
    <t>Dil Kumari Rai</t>
  </si>
  <si>
    <t>Soma Lama</t>
  </si>
  <si>
    <t>Shristi Tamang</t>
  </si>
  <si>
    <t>Bidhya Khatri</t>
  </si>
  <si>
    <t>Hamro Pasal</t>
  </si>
  <si>
    <t>Bhisma Giri</t>
  </si>
  <si>
    <t>Gopi Shrestha (Shai Vision)</t>
  </si>
  <si>
    <t>Narayan Mahoto</t>
  </si>
  <si>
    <t>Tara Devi Shrestha</t>
  </si>
  <si>
    <t>Tara Devi Mishra</t>
  </si>
  <si>
    <t>Tilak Ghatraj</t>
  </si>
  <si>
    <t>Aastha Sharma</t>
  </si>
  <si>
    <t>Sudeep Tiwari</t>
  </si>
  <si>
    <t>Ram Hari Subadi</t>
  </si>
  <si>
    <t>Madhusudan Bhattachan</t>
  </si>
  <si>
    <t>Nasib mohomod</t>
  </si>
  <si>
    <t>Sawan</t>
  </si>
  <si>
    <t>Bhadra</t>
  </si>
  <si>
    <t>Ashoj</t>
  </si>
  <si>
    <t>Kartik</t>
  </si>
  <si>
    <t>Mansir</t>
  </si>
  <si>
    <t>Poush</t>
  </si>
  <si>
    <t>Margh</t>
  </si>
  <si>
    <t>Falgun</t>
  </si>
  <si>
    <t>Chaitra</t>
  </si>
  <si>
    <t>Baisak</t>
  </si>
  <si>
    <t>Jastha</t>
  </si>
  <si>
    <t>Asar</t>
  </si>
  <si>
    <t>Tds</t>
  </si>
  <si>
    <t>Total Entry</t>
  </si>
  <si>
    <t>Ashol</t>
  </si>
  <si>
    <t>Intrest 2080/2081</t>
  </si>
  <si>
    <t>Total 2081/2082</t>
  </si>
  <si>
    <t>SHAMYOG ADHIKARI</t>
  </si>
  <si>
    <t>Intrest 2082 Asar</t>
  </si>
  <si>
    <t>Total Intrest</t>
  </si>
  <si>
    <t xml:space="preserve">Total Balance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</si>
</sst>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FF0000"/>
      <name val="Arial"/>
      <scheme val="minor"/>
    </font>
    <font>
      <color rgb="FF000000"/>
      <name val="Arial"/>
      <scheme val="minor"/>
    </font>
    <font>
      <color rgb="FFFF0000"/>
      <name val="Arial"/>
    </font>
    <font>
      <u/>
      <color theme="1"/>
      <name val="Arial"/>
      <scheme val="minor"/>
    </font>
    <font>
      <color rgb="FF000000"/>
      <name val="Arial"/>
    </font>
    <font>
      <sz val="9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2" numFmtId="1" xfId="0" applyFont="1" applyNumberFormat="1"/>
    <xf borderId="0" fillId="2" fontId="2" numFmtId="0" xfId="0" applyFont="1"/>
    <xf borderId="0" fillId="0" fontId="3" numFmtId="1" xfId="0" applyFont="1" applyNumberFormat="1"/>
    <xf borderId="0" fillId="0" fontId="2" numFmtId="0" xfId="0" applyFont="1"/>
    <xf borderId="0" fillId="0" fontId="4" numFmtId="0" xfId="0" applyFont="1"/>
    <xf borderId="0" fillId="2" fontId="4" numFmtId="0" xfId="0" applyFont="1"/>
    <xf borderId="0" fillId="3" fontId="1" numFmtId="0" xfId="0" applyAlignment="1" applyFill="1" applyFont="1">
      <alignment horizontal="right" readingOrder="0" vertical="bottom"/>
    </xf>
    <xf borderId="0" fillId="2" fontId="1" numFmtId="0" xfId="0" applyAlignment="1" applyFont="1">
      <alignment readingOrder="0" vertical="bottom"/>
    </xf>
    <xf borderId="0" fillId="0" fontId="5" numFmtId="1" xfId="0" applyAlignment="1" applyFont="1" applyNumberFormat="1">
      <alignment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0" fontId="5" numFmtId="0" xfId="0" applyAlignment="1" applyFont="1">
      <alignment horizontal="right" readingOrder="0" vertical="bottom"/>
    </xf>
    <xf borderId="0" fillId="0" fontId="3" numFmtId="0" xfId="0" applyFont="1"/>
    <xf borderId="0" fillId="0" fontId="1" numFmtId="0" xfId="0" applyAlignment="1" applyFont="1">
      <alignment vertical="bottom"/>
    </xf>
    <xf borderId="0" fillId="0" fontId="1" numFmtId="1" xfId="0" applyAlignment="1" applyFont="1" applyNumberFormat="1">
      <alignment horizontal="right" readingOrder="0" vertical="bottom"/>
    </xf>
    <xf borderId="0" fillId="0" fontId="2" numFmtId="1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2" fontId="4" numFmtId="0" xfId="0" applyAlignment="1" applyFont="1">
      <alignment readingOrder="0"/>
    </xf>
    <xf borderId="0" fillId="4" fontId="1" numFmtId="0" xfId="0" applyAlignment="1" applyFill="1" applyFont="1">
      <alignment readingOrder="0" vertical="bottom"/>
    </xf>
    <xf borderId="0" fillId="2" fontId="7" numFmtId="0" xfId="0" applyAlignment="1" applyFont="1">
      <alignment readingOrder="0"/>
    </xf>
    <xf borderId="0" fillId="4" fontId="8" numFmtId="0" xfId="0" applyAlignment="1" applyFont="1">
      <alignment readingOrder="0"/>
    </xf>
    <xf borderId="0" fillId="0" fontId="1" numFmtId="0" xfId="0" applyFont="1"/>
    <xf borderId="0" fillId="0" fontId="1" numFmtId="1" xfId="0" applyAlignment="1" applyFont="1" applyNumberFormat="1">
      <alignment readingOrder="0" vertical="bottom"/>
    </xf>
    <xf borderId="0" fillId="4" fontId="7" numFmtId="0" xfId="0" applyAlignment="1" applyFont="1">
      <alignment horizontal="left" readingOrder="0"/>
    </xf>
    <xf borderId="0" fillId="0" fontId="1" numFmtId="9" xfId="0" applyAlignment="1" applyFont="1" applyNumberFormat="1">
      <alignment horizontal="right" readingOrder="0" vertical="bottom"/>
    </xf>
    <xf borderId="0" fillId="0" fontId="1" numFmtId="9" xfId="0" applyAlignment="1" applyFont="1" applyNumberFormat="1">
      <alignment horizontal="right" vertical="bottom"/>
    </xf>
    <xf borderId="0" fillId="0" fontId="1" numFmtId="9" xfId="0" applyAlignment="1" applyFont="1" applyNumberFormat="1">
      <alignment readingOrder="0" vertical="bottom"/>
    </xf>
    <xf borderId="0" fillId="0" fontId="2" numFmtId="9" xfId="0" applyAlignment="1" applyFont="1" applyNumberFormat="1">
      <alignment readingOrder="0"/>
    </xf>
    <xf borderId="1" fillId="0" fontId="2" numFmtId="0" xfId="0" applyBorder="1" applyFont="1"/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3" numFmtId="1" xfId="0" applyAlignment="1" applyFont="1" applyNumberFormat="1">
      <alignment readingOrder="0"/>
    </xf>
    <xf borderId="1" fillId="2" fontId="2" numFmtId="0" xfId="0" applyBorder="1" applyFont="1"/>
    <xf borderId="0" fillId="2" fontId="7" numFmtId="0" xfId="0" applyAlignment="1" applyFont="1">
      <alignment vertical="bottom"/>
    </xf>
    <xf borderId="1" fillId="0" fontId="2" numFmtId="1" xfId="0" applyBorder="1" applyFont="1" applyNumberFormat="1"/>
    <xf borderId="1" fillId="5" fontId="2" numFmtId="0" xfId="0" applyBorder="1" applyFill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5.0" ySplit="2.0" topLeftCell="F3" activePane="bottomRight" state="frozen"/>
      <selection activeCell="F1" sqref="F1" pane="topRight"/>
      <selection activeCell="A3" sqref="A3" pane="bottomLeft"/>
      <selection activeCell="F3" sqref="F3" pane="bottomRight"/>
    </sheetView>
  </sheetViews>
  <sheetFormatPr customHeight="1" defaultColWidth="12.63" defaultRowHeight="15.75"/>
  <cols>
    <col customWidth="1" min="1" max="1" width="25.5"/>
    <col customWidth="1" min="14" max="14" width="11.5"/>
    <col customWidth="1" min="20" max="20" width="9.5"/>
    <col customWidth="1" min="34" max="34" width="15.5"/>
  </cols>
  <sheetData>
    <row r="1"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4"/>
      <c r="AI1" s="4"/>
      <c r="AJ1" s="4"/>
      <c r="AK1" s="4"/>
      <c r="AL1" s="4"/>
      <c r="AM1" s="4"/>
      <c r="AN1" s="2"/>
      <c r="AO1" s="4"/>
      <c r="AP1" s="2"/>
      <c r="AQ1" s="4"/>
    </row>
    <row r="2">
      <c r="B2" s="5" t="s">
        <v>0</v>
      </c>
      <c r="C2" s="6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2" t="s">
        <v>28</v>
      </c>
      <c r="AE2" s="2" t="s">
        <v>29</v>
      </c>
      <c r="AF2" s="2" t="s">
        <v>30</v>
      </c>
      <c r="AG2" s="2" t="s">
        <v>31</v>
      </c>
      <c r="AH2" s="4" t="s">
        <v>32</v>
      </c>
      <c r="AI2" s="2" t="s">
        <v>33</v>
      </c>
      <c r="AJ2" s="4" t="s">
        <v>34</v>
      </c>
      <c r="AK2" s="4" t="s">
        <v>17</v>
      </c>
      <c r="AL2" s="4" t="s">
        <v>23</v>
      </c>
      <c r="AM2" s="4" t="s">
        <v>29</v>
      </c>
      <c r="AN2" s="2" t="s">
        <v>35</v>
      </c>
      <c r="AO2" s="4" t="s">
        <v>36</v>
      </c>
      <c r="AP2" s="2" t="s">
        <v>37</v>
      </c>
      <c r="AQ2" s="4"/>
    </row>
    <row r="3">
      <c r="A3" s="5" t="s">
        <v>38</v>
      </c>
      <c r="B3" s="5" t="s">
        <v>39</v>
      </c>
      <c r="C3" s="7">
        <v>9198.0</v>
      </c>
      <c r="E3" s="8">
        <f t="shared" ref="E3:E285" si="1">C3+AN3-AO3</f>
        <v>9706.8455</v>
      </c>
      <c r="P3" s="9"/>
      <c r="AH3" s="10">
        <v>508.8455</v>
      </c>
      <c r="AN3" s="8">
        <f t="shared" ref="AN3:AN285" si="2">sum(F3:AI3)</f>
        <v>508.8455</v>
      </c>
      <c r="AO3" s="5">
        <f t="shared" ref="AO3:AO285" si="3">sum(AJ3:AM3)</f>
        <v>0</v>
      </c>
      <c r="AP3" s="8">
        <f t="shared" ref="AP3:AP285" si="4">C3*5%/12</f>
        <v>38.325</v>
      </c>
    </row>
    <row r="4">
      <c r="A4" s="5" t="s">
        <v>40</v>
      </c>
      <c r="B4" s="5" t="s">
        <v>41</v>
      </c>
      <c r="C4" s="7">
        <v>647.0</v>
      </c>
      <c r="E4" s="8">
        <f t="shared" si="1"/>
        <v>32993.57408</v>
      </c>
      <c r="P4" s="9"/>
      <c r="AC4" s="2">
        <v>32000.0</v>
      </c>
      <c r="AH4" s="10">
        <v>346.5740833333333</v>
      </c>
      <c r="AN4" s="8">
        <f t="shared" si="2"/>
        <v>32346.57408</v>
      </c>
      <c r="AO4" s="5">
        <f t="shared" si="3"/>
        <v>0</v>
      </c>
      <c r="AP4" s="8">
        <f t="shared" si="4"/>
        <v>2.695833333</v>
      </c>
    </row>
    <row r="5">
      <c r="A5" s="5" t="s">
        <v>42</v>
      </c>
      <c r="B5" s="5" t="s">
        <v>43</v>
      </c>
      <c r="C5" s="7">
        <v>26979.0</v>
      </c>
      <c r="E5" s="8">
        <f t="shared" si="1"/>
        <v>28242.74775</v>
      </c>
      <c r="P5" s="9"/>
      <c r="AH5" s="10">
        <v>1263.74775</v>
      </c>
      <c r="AN5" s="8">
        <f t="shared" si="2"/>
        <v>1263.74775</v>
      </c>
      <c r="AO5" s="5">
        <f t="shared" si="3"/>
        <v>0</v>
      </c>
      <c r="AP5" s="8">
        <f t="shared" si="4"/>
        <v>112.4125</v>
      </c>
    </row>
    <row r="6">
      <c r="A6" s="5" t="s">
        <v>44</v>
      </c>
      <c r="B6" s="5" t="s">
        <v>45</v>
      </c>
      <c r="C6" s="7">
        <v>-7120.0</v>
      </c>
      <c r="E6" s="8">
        <f t="shared" si="1"/>
        <v>-1672.626667</v>
      </c>
      <c r="N6" s="2">
        <v>100000.0</v>
      </c>
      <c r="P6" s="9"/>
      <c r="Q6" s="2">
        <v>3312.0</v>
      </c>
      <c r="AH6" s="10">
        <v>4135.373333333333</v>
      </c>
      <c r="AK6" s="2">
        <v>2000.0</v>
      </c>
      <c r="AL6" s="2">
        <v>100000.0</v>
      </c>
      <c r="AN6" s="8">
        <f t="shared" si="2"/>
        <v>107447.3733</v>
      </c>
      <c r="AO6" s="5">
        <f t="shared" si="3"/>
        <v>102000</v>
      </c>
      <c r="AP6" s="8">
        <f t="shared" si="4"/>
        <v>-29.66666667</v>
      </c>
    </row>
    <row r="7">
      <c r="A7" s="5" t="s">
        <v>46</v>
      </c>
      <c r="B7" s="5" t="s">
        <v>47</v>
      </c>
      <c r="C7" s="7">
        <v>1311.0</v>
      </c>
      <c r="E7" s="8">
        <f t="shared" si="1"/>
        <v>2099.15475</v>
      </c>
      <c r="P7" s="9"/>
      <c r="AH7" s="10">
        <v>788.1547499999999</v>
      </c>
      <c r="AN7" s="8">
        <f t="shared" si="2"/>
        <v>788.15475</v>
      </c>
      <c r="AO7" s="5">
        <f t="shared" si="3"/>
        <v>0</v>
      </c>
      <c r="AP7" s="8">
        <f t="shared" si="4"/>
        <v>5.4625</v>
      </c>
    </row>
    <row r="8">
      <c r="A8" s="5" t="s">
        <v>48</v>
      </c>
      <c r="B8" s="5" t="s">
        <v>49</v>
      </c>
      <c r="C8" s="7">
        <v>2509.0</v>
      </c>
      <c r="E8" s="8">
        <f t="shared" si="1"/>
        <v>2622.226917</v>
      </c>
      <c r="P8" s="9"/>
      <c r="AH8" s="10">
        <v>113.22691666666667</v>
      </c>
      <c r="AN8" s="8">
        <f t="shared" si="2"/>
        <v>113.2269167</v>
      </c>
      <c r="AO8" s="5">
        <f t="shared" si="3"/>
        <v>0</v>
      </c>
      <c r="AP8" s="8">
        <f t="shared" si="4"/>
        <v>10.45416667</v>
      </c>
    </row>
    <row r="9">
      <c r="A9" s="5" t="s">
        <v>50</v>
      </c>
      <c r="B9" s="5" t="s">
        <v>51</v>
      </c>
      <c r="C9" s="7">
        <v>6706.0</v>
      </c>
      <c r="E9" s="8">
        <f t="shared" si="1"/>
        <v>10588.8385</v>
      </c>
      <c r="F9" s="2">
        <v>500.0</v>
      </c>
      <c r="J9" s="2">
        <v>500.0</v>
      </c>
      <c r="K9" s="2">
        <v>500.0</v>
      </c>
      <c r="L9" s="2">
        <v>500.0</v>
      </c>
      <c r="M9" s="2">
        <v>500.0</v>
      </c>
      <c r="O9" s="2">
        <v>500.0</v>
      </c>
      <c r="P9" s="3"/>
      <c r="AE9" s="2">
        <v>500.0</v>
      </c>
      <c r="AH9" s="10">
        <v>382.83849999999995</v>
      </c>
      <c r="AN9" s="8">
        <f t="shared" si="2"/>
        <v>3882.8385</v>
      </c>
      <c r="AO9" s="5">
        <f t="shared" si="3"/>
        <v>0</v>
      </c>
      <c r="AP9" s="8">
        <f t="shared" si="4"/>
        <v>27.94166667</v>
      </c>
    </row>
    <row r="10">
      <c r="A10" s="5" t="s">
        <v>52</v>
      </c>
      <c r="B10" s="5" t="s">
        <v>53</v>
      </c>
      <c r="C10" s="7">
        <v>17518.0</v>
      </c>
      <c r="E10" s="8">
        <f t="shared" si="1"/>
        <v>18341.43217</v>
      </c>
      <c r="P10" s="9"/>
      <c r="AH10" s="10">
        <v>823.4321666666667</v>
      </c>
      <c r="AN10" s="8">
        <f t="shared" si="2"/>
        <v>823.4321667</v>
      </c>
      <c r="AO10" s="5">
        <f t="shared" si="3"/>
        <v>0</v>
      </c>
      <c r="AP10" s="8">
        <f t="shared" si="4"/>
        <v>72.99166667</v>
      </c>
    </row>
    <row r="11">
      <c r="A11" s="5" t="s">
        <v>54</v>
      </c>
      <c r="B11" s="5" t="s">
        <v>55</v>
      </c>
      <c r="C11" s="7">
        <v>420.0</v>
      </c>
      <c r="E11" s="8">
        <f t="shared" si="1"/>
        <v>442.325</v>
      </c>
      <c r="P11" s="9"/>
      <c r="AH11" s="10">
        <v>22.325</v>
      </c>
      <c r="AN11" s="8">
        <f t="shared" si="2"/>
        <v>22.325</v>
      </c>
      <c r="AO11" s="5">
        <f t="shared" si="3"/>
        <v>0</v>
      </c>
      <c r="AP11" s="8">
        <f t="shared" si="4"/>
        <v>1.75</v>
      </c>
    </row>
    <row r="12">
      <c r="A12" s="5" t="s">
        <v>56</v>
      </c>
      <c r="B12" s="5" t="s">
        <v>57</v>
      </c>
      <c r="C12" s="7">
        <v>435.0</v>
      </c>
      <c r="E12" s="8">
        <f t="shared" si="1"/>
        <v>468.66375</v>
      </c>
      <c r="P12" s="9"/>
      <c r="AH12" s="10">
        <v>33.66375</v>
      </c>
      <c r="AN12" s="8">
        <f t="shared" si="2"/>
        <v>33.66375</v>
      </c>
      <c r="AO12" s="5">
        <f t="shared" si="3"/>
        <v>0</v>
      </c>
      <c r="AP12" s="8">
        <f t="shared" si="4"/>
        <v>1.8125</v>
      </c>
    </row>
    <row r="13">
      <c r="A13" s="5" t="s">
        <v>58</v>
      </c>
      <c r="B13" s="5" t="s">
        <v>59</v>
      </c>
      <c r="C13" s="7">
        <v>4151.0</v>
      </c>
      <c r="E13" s="8">
        <f t="shared" si="1"/>
        <v>4343.038083</v>
      </c>
      <c r="P13" s="9"/>
      <c r="AH13" s="10">
        <v>192.03808333333336</v>
      </c>
      <c r="AN13" s="8">
        <f t="shared" si="2"/>
        <v>192.0380833</v>
      </c>
      <c r="AO13" s="5">
        <f t="shared" si="3"/>
        <v>0</v>
      </c>
      <c r="AP13" s="8">
        <f t="shared" si="4"/>
        <v>17.29583333</v>
      </c>
    </row>
    <row r="14">
      <c r="A14" s="5" t="s">
        <v>60</v>
      </c>
      <c r="B14" s="5" t="s">
        <v>61</v>
      </c>
      <c r="C14" s="7">
        <v>6618.0</v>
      </c>
      <c r="E14" s="8">
        <f t="shared" si="1"/>
        <v>9757.5205</v>
      </c>
      <c r="F14" s="2">
        <v>100.0</v>
      </c>
      <c r="G14" s="2">
        <v>100.0</v>
      </c>
      <c r="H14" s="2">
        <v>100.0</v>
      </c>
      <c r="I14" s="2">
        <v>100.0</v>
      </c>
      <c r="J14" s="2">
        <v>100.0</v>
      </c>
      <c r="K14" s="2">
        <v>100.0</v>
      </c>
      <c r="L14" s="2">
        <v>100.0</v>
      </c>
      <c r="M14" s="2">
        <v>100.0</v>
      </c>
      <c r="N14" s="2">
        <v>100.0</v>
      </c>
      <c r="O14" s="2">
        <v>100.0</v>
      </c>
      <c r="P14" s="3">
        <v>100.0</v>
      </c>
      <c r="Q14" s="2">
        <v>100.0</v>
      </c>
      <c r="R14" s="2">
        <v>100.0</v>
      </c>
      <c r="S14" s="2">
        <v>100.0</v>
      </c>
      <c r="T14" s="2">
        <v>100.0</v>
      </c>
      <c r="U14" s="2">
        <v>100.0</v>
      </c>
      <c r="V14" s="2">
        <v>100.0</v>
      </c>
      <c r="W14" s="2">
        <v>100.0</v>
      </c>
      <c r="X14" s="2">
        <v>100.0</v>
      </c>
      <c r="Y14" s="2">
        <v>100.0</v>
      </c>
      <c r="AA14" s="2">
        <v>100.0</v>
      </c>
      <c r="AB14" s="2">
        <v>100.0</v>
      </c>
      <c r="AC14" s="2">
        <v>100.0</v>
      </c>
      <c r="AD14" s="2">
        <v>100.0</v>
      </c>
      <c r="AE14" s="2">
        <v>100.0</v>
      </c>
      <c r="AF14" s="2">
        <v>100.0</v>
      </c>
      <c r="AG14" s="2">
        <v>100.0</v>
      </c>
      <c r="AH14" s="10">
        <v>439.52049999999997</v>
      </c>
      <c r="AN14" s="8">
        <f t="shared" si="2"/>
        <v>3139.5205</v>
      </c>
      <c r="AO14" s="5">
        <f t="shared" si="3"/>
        <v>0</v>
      </c>
      <c r="AP14" s="8">
        <f t="shared" si="4"/>
        <v>27.575</v>
      </c>
    </row>
    <row r="15">
      <c r="A15" s="5" t="s">
        <v>62</v>
      </c>
      <c r="B15" s="5" t="s">
        <v>63</v>
      </c>
      <c r="C15" s="7">
        <v>1449.0</v>
      </c>
      <c r="E15" s="8">
        <f t="shared" si="1"/>
        <v>1516.71525</v>
      </c>
      <c r="P15" s="9"/>
      <c r="AH15" s="10">
        <v>67.71525</v>
      </c>
      <c r="AN15" s="8">
        <f t="shared" si="2"/>
        <v>67.71525</v>
      </c>
      <c r="AO15" s="5">
        <f t="shared" si="3"/>
        <v>0</v>
      </c>
      <c r="AP15" s="8">
        <f t="shared" si="4"/>
        <v>6.0375</v>
      </c>
    </row>
    <row r="16">
      <c r="A16" s="5" t="s">
        <v>64</v>
      </c>
      <c r="B16" s="5" t="s">
        <v>65</v>
      </c>
      <c r="C16" s="7">
        <v>5916.0</v>
      </c>
      <c r="E16" s="8">
        <f t="shared" si="1"/>
        <v>6197.671</v>
      </c>
      <c r="P16" s="9"/>
      <c r="AH16" s="10">
        <v>281.671</v>
      </c>
      <c r="AN16" s="8">
        <f t="shared" si="2"/>
        <v>281.671</v>
      </c>
      <c r="AO16" s="5">
        <f t="shared" si="3"/>
        <v>0</v>
      </c>
      <c r="AP16" s="8">
        <f t="shared" si="4"/>
        <v>24.65</v>
      </c>
    </row>
    <row r="17">
      <c r="A17" s="5" t="s">
        <v>66</v>
      </c>
      <c r="B17" s="5" t="s">
        <v>67</v>
      </c>
      <c r="C17" s="7">
        <v>3740.0</v>
      </c>
      <c r="E17" s="8">
        <f t="shared" si="1"/>
        <v>2977.788333</v>
      </c>
      <c r="F17" s="2">
        <v>100.0</v>
      </c>
      <c r="G17" s="2">
        <v>100.0</v>
      </c>
      <c r="L17" s="2">
        <v>100.0</v>
      </c>
      <c r="M17" s="2">
        <v>100.0</v>
      </c>
      <c r="N17" s="2">
        <v>100.0</v>
      </c>
      <c r="O17" s="2">
        <v>100.0</v>
      </c>
      <c r="P17" s="3"/>
      <c r="Q17" s="2">
        <v>100.0</v>
      </c>
      <c r="R17" s="2">
        <v>100.0</v>
      </c>
      <c r="T17" s="2">
        <v>100.0</v>
      </c>
      <c r="U17" s="2">
        <v>100.0</v>
      </c>
      <c r="X17" s="2">
        <v>100.0</v>
      </c>
      <c r="Z17" s="2">
        <v>100.0</v>
      </c>
      <c r="AD17" s="2">
        <v>100.0</v>
      </c>
      <c r="AE17" s="2">
        <v>100.0</v>
      </c>
      <c r="AF17" s="2">
        <v>100.0</v>
      </c>
      <c r="AG17" s="2">
        <v>100.0</v>
      </c>
      <c r="AH17" s="10">
        <v>137.78833333333336</v>
      </c>
      <c r="AJ17" s="2">
        <v>2500.0</v>
      </c>
      <c r="AN17" s="8">
        <f t="shared" si="2"/>
        <v>1737.788333</v>
      </c>
      <c r="AO17" s="5">
        <f t="shared" si="3"/>
        <v>2500</v>
      </c>
      <c r="AP17" s="8">
        <f t="shared" si="4"/>
        <v>15.58333333</v>
      </c>
    </row>
    <row r="18">
      <c r="A18" s="5" t="s">
        <v>68</v>
      </c>
      <c r="B18" s="5" t="s">
        <v>69</v>
      </c>
      <c r="C18" s="7">
        <v>2798.0</v>
      </c>
      <c r="E18" s="8">
        <f t="shared" si="1"/>
        <v>2933.038833</v>
      </c>
      <c r="P18" s="9"/>
      <c r="AH18" s="10">
        <v>135.03883333333334</v>
      </c>
      <c r="AN18" s="8">
        <f t="shared" si="2"/>
        <v>135.0388333</v>
      </c>
      <c r="AO18" s="5">
        <f t="shared" si="3"/>
        <v>0</v>
      </c>
      <c r="AP18" s="8">
        <f t="shared" si="4"/>
        <v>11.65833333</v>
      </c>
    </row>
    <row r="19">
      <c r="A19" s="5" t="s">
        <v>70</v>
      </c>
      <c r="B19" s="5" t="s">
        <v>71</v>
      </c>
      <c r="C19" s="7">
        <v>2933.0</v>
      </c>
      <c r="E19" s="8">
        <f t="shared" si="1"/>
        <v>3068.567583</v>
      </c>
      <c r="P19" s="9"/>
      <c r="AH19" s="10">
        <v>135.56758333333335</v>
      </c>
      <c r="AN19" s="8">
        <f t="shared" si="2"/>
        <v>135.5675833</v>
      </c>
      <c r="AO19" s="5">
        <f t="shared" si="3"/>
        <v>0</v>
      </c>
      <c r="AP19" s="8">
        <f t="shared" si="4"/>
        <v>12.22083333</v>
      </c>
    </row>
    <row r="20">
      <c r="A20" s="5" t="s">
        <v>72</v>
      </c>
      <c r="B20" s="5" t="s">
        <v>73</v>
      </c>
      <c r="C20" s="7">
        <v>937.0</v>
      </c>
      <c r="E20" s="8">
        <f t="shared" si="1"/>
        <v>19278.12992</v>
      </c>
      <c r="F20" s="2">
        <v>1000.0</v>
      </c>
      <c r="G20" s="2">
        <v>1000.0</v>
      </c>
      <c r="H20" s="2">
        <v>1000.0</v>
      </c>
      <c r="I20" s="2">
        <v>1000.0</v>
      </c>
      <c r="J20" s="2">
        <v>1000.0</v>
      </c>
      <c r="K20" s="2">
        <v>1000.0</v>
      </c>
      <c r="L20" s="2">
        <v>1000.0</v>
      </c>
      <c r="M20" s="2">
        <v>1000.0</v>
      </c>
      <c r="N20" s="2">
        <v>1000.0</v>
      </c>
      <c r="O20" s="2">
        <v>1000.0</v>
      </c>
      <c r="P20" s="3">
        <v>1000.0</v>
      </c>
      <c r="Q20" s="2">
        <v>1000.0</v>
      </c>
      <c r="R20" s="2">
        <v>1000.0</v>
      </c>
      <c r="S20" s="2">
        <v>1000.0</v>
      </c>
      <c r="T20" s="2">
        <v>1000.0</v>
      </c>
      <c r="U20" s="2">
        <v>1000.0</v>
      </c>
      <c r="V20" s="2">
        <v>1000.0</v>
      </c>
      <c r="W20" s="2">
        <v>1000.0</v>
      </c>
      <c r="X20" s="2">
        <v>1000.0</v>
      </c>
      <c r="Y20" s="2">
        <v>1000.0</v>
      </c>
      <c r="Z20" s="2">
        <v>1000.0</v>
      </c>
      <c r="AB20" s="2">
        <v>2000.0</v>
      </c>
      <c r="AC20" s="2">
        <v>1000.0</v>
      </c>
      <c r="AD20" s="2">
        <v>1000.0</v>
      </c>
      <c r="AE20" s="2">
        <v>1000.0</v>
      </c>
      <c r="AF20" s="2">
        <v>1000.0</v>
      </c>
      <c r="AG20" s="2">
        <v>1000.0</v>
      </c>
      <c r="AH20" s="10">
        <v>341.12991666666665</v>
      </c>
      <c r="AJ20" s="2">
        <v>10000.0</v>
      </c>
      <c r="AN20" s="8">
        <f t="shared" si="2"/>
        <v>28341.12992</v>
      </c>
      <c r="AO20" s="5">
        <f t="shared" si="3"/>
        <v>10000</v>
      </c>
      <c r="AP20" s="8">
        <f t="shared" si="4"/>
        <v>3.904166667</v>
      </c>
    </row>
    <row r="21">
      <c r="A21" s="5" t="s">
        <v>74</v>
      </c>
      <c r="B21" s="5" t="s">
        <v>75</v>
      </c>
      <c r="C21" s="7">
        <v>33.0</v>
      </c>
      <c r="E21" s="8">
        <f t="shared" si="1"/>
        <v>33.12925</v>
      </c>
      <c r="P21" s="9"/>
      <c r="AH21" s="10">
        <v>0.12925</v>
      </c>
      <c r="AN21" s="8">
        <f t="shared" si="2"/>
        <v>0.12925</v>
      </c>
      <c r="AO21" s="5">
        <f t="shared" si="3"/>
        <v>0</v>
      </c>
      <c r="AP21" s="8">
        <f t="shared" si="4"/>
        <v>0.1375</v>
      </c>
    </row>
    <row r="22">
      <c r="A22" s="5" t="s">
        <v>76</v>
      </c>
      <c r="B22" s="5" t="s">
        <v>77</v>
      </c>
      <c r="C22" s="7">
        <v>2501.0</v>
      </c>
      <c r="E22" s="8">
        <f t="shared" si="1"/>
        <v>1096.335583</v>
      </c>
      <c r="I22" s="2">
        <v>100.0</v>
      </c>
      <c r="J22" s="2">
        <v>100.0</v>
      </c>
      <c r="O22" s="2">
        <v>300.0</v>
      </c>
      <c r="P22" s="9"/>
      <c r="AH22" s="10">
        <v>95.33558333333333</v>
      </c>
      <c r="AJ22" s="2">
        <v>2000.0</v>
      </c>
      <c r="AN22" s="8">
        <f t="shared" si="2"/>
        <v>595.3355833</v>
      </c>
      <c r="AO22" s="5">
        <f t="shared" si="3"/>
        <v>2000</v>
      </c>
      <c r="AP22" s="8">
        <f t="shared" si="4"/>
        <v>10.42083333</v>
      </c>
    </row>
    <row r="23">
      <c r="A23" s="5" t="s">
        <v>78</v>
      </c>
      <c r="B23" s="5" t="s">
        <v>79</v>
      </c>
      <c r="C23" s="7">
        <v>1551.0</v>
      </c>
      <c r="E23" s="8">
        <f t="shared" si="1"/>
        <v>1731.91475</v>
      </c>
      <c r="P23" s="9"/>
      <c r="AH23" s="10">
        <v>180.91475</v>
      </c>
      <c r="AN23" s="8">
        <f t="shared" si="2"/>
        <v>180.91475</v>
      </c>
      <c r="AO23" s="5">
        <f t="shared" si="3"/>
        <v>0</v>
      </c>
      <c r="AP23" s="8">
        <f t="shared" si="4"/>
        <v>6.4625</v>
      </c>
    </row>
    <row r="24">
      <c r="A24" s="5" t="s">
        <v>80</v>
      </c>
      <c r="B24" s="5" t="s">
        <v>81</v>
      </c>
      <c r="C24" s="7">
        <v>13115.0</v>
      </c>
      <c r="E24" s="8">
        <f t="shared" si="1"/>
        <v>42078.48708</v>
      </c>
      <c r="F24" s="2">
        <v>1000.0</v>
      </c>
      <c r="G24" s="2">
        <v>1000.0</v>
      </c>
      <c r="H24" s="2">
        <v>1000.0</v>
      </c>
      <c r="I24" s="2">
        <v>1000.0</v>
      </c>
      <c r="J24" s="2">
        <v>1000.0</v>
      </c>
      <c r="L24" s="2">
        <v>1000.0</v>
      </c>
      <c r="M24" s="2">
        <v>1000.0</v>
      </c>
      <c r="N24" s="2">
        <v>1000.0</v>
      </c>
      <c r="O24" s="2">
        <v>1000.0</v>
      </c>
      <c r="P24" s="3">
        <v>1000.0</v>
      </c>
      <c r="Q24" s="2">
        <v>1000.0</v>
      </c>
      <c r="R24" s="2">
        <v>1000.0</v>
      </c>
      <c r="T24" s="2">
        <v>1000.0</v>
      </c>
      <c r="U24" s="2">
        <v>1000.0</v>
      </c>
      <c r="V24" s="2">
        <v>1000.0</v>
      </c>
      <c r="W24" s="2">
        <v>1000.0</v>
      </c>
      <c r="X24" s="2">
        <v>1000.0</v>
      </c>
      <c r="Y24" s="2">
        <v>1000.0</v>
      </c>
      <c r="Z24" s="2">
        <v>1000.0</v>
      </c>
      <c r="AA24" s="2">
        <v>1000.0</v>
      </c>
      <c r="AB24" s="2">
        <v>1000.0</v>
      </c>
      <c r="AC24" s="2">
        <v>1000.0</v>
      </c>
      <c r="AD24" s="2">
        <v>1000.0</v>
      </c>
      <c r="AE24" s="2">
        <v>1000.0</v>
      </c>
      <c r="AF24" s="2">
        <v>1000.0</v>
      </c>
      <c r="AG24" s="2">
        <v>1000.0</v>
      </c>
      <c r="AH24" s="10">
        <v>2963.4870833333334</v>
      </c>
      <c r="AN24" s="8">
        <f t="shared" si="2"/>
        <v>28963.48708</v>
      </c>
      <c r="AO24" s="5">
        <f t="shared" si="3"/>
        <v>0</v>
      </c>
      <c r="AP24" s="8">
        <f t="shared" si="4"/>
        <v>54.64583333</v>
      </c>
    </row>
    <row r="25">
      <c r="A25" s="5" t="s">
        <v>82</v>
      </c>
      <c r="B25" s="5" t="s">
        <v>83</v>
      </c>
      <c r="C25" s="7">
        <v>7178.0</v>
      </c>
      <c r="E25" s="8">
        <f t="shared" si="1"/>
        <v>7516.313833</v>
      </c>
      <c r="P25" s="9"/>
      <c r="AH25" s="10">
        <v>338.3138333333334</v>
      </c>
      <c r="AN25" s="8">
        <f t="shared" si="2"/>
        <v>338.3138333</v>
      </c>
      <c r="AO25" s="5">
        <f t="shared" si="3"/>
        <v>0</v>
      </c>
      <c r="AP25" s="8">
        <f t="shared" si="4"/>
        <v>29.90833333</v>
      </c>
    </row>
    <row r="26">
      <c r="A26" s="5" t="s">
        <v>84</v>
      </c>
      <c r="B26" s="5" t="s">
        <v>85</v>
      </c>
      <c r="C26" s="7">
        <v>12896.0</v>
      </c>
      <c r="E26" s="8">
        <f t="shared" si="1"/>
        <v>14224.56933</v>
      </c>
      <c r="F26" s="2">
        <v>50.0</v>
      </c>
      <c r="G26" s="2">
        <v>50.0</v>
      </c>
      <c r="H26" s="2">
        <v>50.0</v>
      </c>
      <c r="P26" s="3">
        <v>50.0</v>
      </c>
      <c r="Q26" s="2">
        <v>50.0</v>
      </c>
      <c r="R26" s="2">
        <v>50.0</v>
      </c>
      <c r="S26" s="2">
        <v>50.0</v>
      </c>
      <c r="U26" s="2">
        <v>50.0</v>
      </c>
      <c r="V26" s="2">
        <v>50.0</v>
      </c>
      <c r="W26" s="2">
        <v>50.0</v>
      </c>
      <c r="X26" s="2">
        <v>50.0</v>
      </c>
      <c r="Y26" s="2">
        <v>50.0</v>
      </c>
      <c r="Z26" s="2">
        <v>50.0</v>
      </c>
      <c r="AA26" s="2">
        <v>50.0</v>
      </c>
      <c r="AB26" s="2">
        <v>50.0</v>
      </c>
      <c r="AC26" s="2">
        <v>50.0</v>
      </c>
      <c r="AE26" s="2">
        <v>50.0</v>
      </c>
      <c r="AF26" s="2">
        <v>50.0</v>
      </c>
      <c r="AG26" s="2">
        <v>50.0</v>
      </c>
      <c r="AH26" s="10">
        <v>378.56933333333336</v>
      </c>
      <c r="AN26" s="8">
        <f t="shared" si="2"/>
        <v>1328.569333</v>
      </c>
      <c r="AO26" s="5">
        <f t="shared" si="3"/>
        <v>0</v>
      </c>
      <c r="AP26" s="8">
        <f t="shared" si="4"/>
        <v>53.73333333</v>
      </c>
    </row>
    <row r="27">
      <c r="A27" s="5" t="s">
        <v>86</v>
      </c>
      <c r="B27" s="5" t="s">
        <v>87</v>
      </c>
      <c r="C27" s="7">
        <v>3717.0</v>
      </c>
      <c r="E27" s="8">
        <f t="shared" si="1"/>
        <v>3886.65825</v>
      </c>
      <c r="P27" s="9"/>
      <c r="AH27" s="10">
        <v>169.65825</v>
      </c>
      <c r="AN27" s="8">
        <f t="shared" si="2"/>
        <v>169.65825</v>
      </c>
      <c r="AO27" s="5">
        <f t="shared" si="3"/>
        <v>0</v>
      </c>
      <c r="AP27" s="8">
        <f t="shared" si="4"/>
        <v>15.4875</v>
      </c>
    </row>
    <row r="28">
      <c r="A28" s="5" t="s">
        <v>88</v>
      </c>
      <c r="B28" s="5" t="s">
        <v>89</v>
      </c>
      <c r="C28" s="7">
        <v>443.0</v>
      </c>
      <c r="E28" s="8">
        <f t="shared" si="1"/>
        <v>465.4150833</v>
      </c>
      <c r="P28" s="9"/>
      <c r="AH28" s="10">
        <v>22.415083333333335</v>
      </c>
      <c r="AN28" s="8">
        <f t="shared" si="2"/>
        <v>22.41508333</v>
      </c>
      <c r="AO28" s="5">
        <f t="shared" si="3"/>
        <v>0</v>
      </c>
      <c r="AP28" s="8">
        <f t="shared" si="4"/>
        <v>1.845833333</v>
      </c>
    </row>
    <row r="29">
      <c r="A29" s="5" t="s">
        <v>90</v>
      </c>
      <c r="B29" s="5" t="s">
        <v>91</v>
      </c>
      <c r="C29" s="7">
        <v>5988.0</v>
      </c>
      <c r="E29" s="8">
        <f t="shared" si="1"/>
        <v>6052.813</v>
      </c>
      <c r="P29" s="9"/>
      <c r="AH29" s="10">
        <v>64.813</v>
      </c>
      <c r="AN29" s="8">
        <f t="shared" si="2"/>
        <v>64.813</v>
      </c>
      <c r="AO29" s="5">
        <f t="shared" si="3"/>
        <v>0</v>
      </c>
      <c r="AP29" s="8">
        <f t="shared" si="4"/>
        <v>24.95</v>
      </c>
    </row>
    <row r="30">
      <c r="A30" s="5" t="s">
        <v>92</v>
      </c>
      <c r="B30" s="5" t="s">
        <v>93</v>
      </c>
      <c r="C30" s="7">
        <v>4299.0</v>
      </c>
      <c r="E30" s="8">
        <f t="shared" si="1"/>
        <v>4954.01775</v>
      </c>
      <c r="I30" s="2">
        <v>100.0</v>
      </c>
      <c r="M30" s="2">
        <v>200.0</v>
      </c>
      <c r="P30" s="9"/>
      <c r="AD30" s="2">
        <v>100.0</v>
      </c>
      <c r="AE30" s="2">
        <v>100.0</v>
      </c>
      <c r="AH30" s="10">
        <v>155.01775</v>
      </c>
      <c r="AN30" s="8">
        <f t="shared" si="2"/>
        <v>655.01775</v>
      </c>
      <c r="AO30" s="5">
        <f t="shared" si="3"/>
        <v>0</v>
      </c>
      <c r="AP30" s="8">
        <f t="shared" si="4"/>
        <v>17.9125</v>
      </c>
    </row>
    <row r="31">
      <c r="A31" s="5" t="s">
        <v>94</v>
      </c>
      <c r="B31" s="5" t="s">
        <v>95</v>
      </c>
      <c r="C31" s="7">
        <v>9545.0</v>
      </c>
      <c r="E31" s="8">
        <f t="shared" si="1"/>
        <v>9995.984583</v>
      </c>
      <c r="P31" s="9"/>
      <c r="AH31" s="10">
        <v>450.9845833333333</v>
      </c>
      <c r="AN31" s="8">
        <f t="shared" si="2"/>
        <v>450.9845833</v>
      </c>
      <c r="AO31" s="5">
        <f t="shared" si="3"/>
        <v>0</v>
      </c>
      <c r="AP31" s="8">
        <f t="shared" si="4"/>
        <v>39.77083333</v>
      </c>
    </row>
    <row r="32">
      <c r="A32" s="5" t="s">
        <v>96</v>
      </c>
      <c r="B32" s="5" t="s">
        <v>97</v>
      </c>
      <c r="C32" s="7">
        <v>6079.0</v>
      </c>
      <c r="E32" s="8">
        <f t="shared" si="1"/>
        <v>8380.549417</v>
      </c>
      <c r="I32" s="2">
        <v>200.0</v>
      </c>
      <c r="J32" s="2">
        <v>200.0</v>
      </c>
      <c r="L32" s="2">
        <v>200.0</v>
      </c>
      <c r="P32" s="9"/>
      <c r="S32" s="2">
        <v>200.0</v>
      </c>
      <c r="W32" s="2">
        <v>200.0</v>
      </c>
      <c r="AA32" s="2">
        <v>200.0</v>
      </c>
      <c r="AB32" s="2">
        <v>200.0</v>
      </c>
      <c r="AE32" s="2">
        <v>200.0</v>
      </c>
      <c r="AH32" s="10">
        <v>701.5494166666666</v>
      </c>
      <c r="AN32" s="8">
        <f t="shared" si="2"/>
        <v>2301.549417</v>
      </c>
      <c r="AO32" s="5">
        <f t="shared" si="3"/>
        <v>0</v>
      </c>
      <c r="AP32" s="8">
        <f t="shared" si="4"/>
        <v>25.32916667</v>
      </c>
    </row>
    <row r="33">
      <c r="A33" s="5" t="s">
        <v>98</v>
      </c>
      <c r="B33" s="5" t="s">
        <v>99</v>
      </c>
      <c r="C33" s="7">
        <v>36496.0</v>
      </c>
      <c r="E33" s="8">
        <f t="shared" si="1"/>
        <v>38210.62267</v>
      </c>
      <c r="P33" s="9"/>
      <c r="AH33" s="10">
        <v>1714.6226666666666</v>
      </c>
      <c r="AN33" s="8">
        <f t="shared" si="2"/>
        <v>1714.622667</v>
      </c>
      <c r="AO33" s="5">
        <f t="shared" si="3"/>
        <v>0</v>
      </c>
      <c r="AP33" s="8">
        <f t="shared" si="4"/>
        <v>152.0666667</v>
      </c>
    </row>
    <row r="34">
      <c r="A34" s="5" t="s">
        <v>100</v>
      </c>
      <c r="B34" s="5" t="s">
        <v>101</v>
      </c>
      <c r="C34" s="7">
        <v>131.0</v>
      </c>
      <c r="E34" s="8">
        <f t="shared" si="1"/>
        <v>141.8530833</v>
      </c>
      <c r="P34" s="9"/>
      <c r="AH34" s="10">
        <v>10.853083333333334</v>
      </c>
      <c r="AN34" s="8">
        <f t="shared" si="2"/>
        <v>10.85308333</v>
      </c>
      <c r="AO34" s="5">
        <f t="shared" si="3"/>
        <v>0</v>
      </c>
      <c r="AP34" s="8">
        <f t="shared" si="4"/>
        <v>0.5458333333</v>
      </c>
    </row>
    <row r="35">
      <c r="A35" s="5" t="s">
        <v>102</v>
      </c>
      <c r="B35" s="5" t="s">
        <v>103</v>
      </c>
      <c r="C35" s="7">
        <v>1258.0</v>
      </c>
      <c r="E35" s="8">
        <f t="shared" si="1"/>
        <v>1314.627167</v>
      </c>
      <c r="P35" s="9"/>
      <c r="AH35" s="10">
        <v>56.62716666666667</v>
      </c>
      <c r="AN35" s="8">
        <f t="shared" si="2"/>
        <v>56.62716667</v>
      </c>
      <c r="AO35" s="5">
        <f t="shared" si="3"/>
        <v>0</v>
      </c>
      <c r="AP35" s="8">
        <f t="shared" si="4"/>
        <v>5.241666667</v>
      </c>
    </row>
    <row r="36">
      <c r="A36" s="11" t="s">
        <v>104</v>
      </c>
      <c r="B36" s="5" t="s">
        <v>105</v>
      </c>
      <c r="C36" s="7">
        <v>11000.0</v>
      </c>
      <c r="E36" s="8">
        <f t="shared" si="1"/>
        <v>11233.90333</v>
      </c>
      <c r="P36" s="9"/>
      <c r="AH36" s="10">
        <v>233.90333333333334</v>
      </c>
      <c r="AN36" s="8">
        <f t="shared" si="2"/>
        <v>233.9033333</v>
      </c>
      <c r="AO36" s="5">
        <f t="shared" si="3"/>
        <v>0</v>
      </c>
      <c r="AP36" s="8">
        <f t="shared" si="4"/>
        <v>45.83333333</v>
      </c>
    </row>
    <row r="37">
      <c r="A37" s="5" t="s">
        <v>106</v>
      </c>
      <c r="B37" s="5" t="s">
        <v>107</v>
      </c>
      <c r="C37" s="7">
        <v>703.0</v>
      </c>
      <c r="E37" s="8">
        <f t="shared" si="1"/>
        <v>736.7734167</v>
      </c>
      <c r="P37" s="9"/>
      <c r="AH37" s="10">
        <v>33.77341666666667</v>
      </c>
      <c r="AN37" s="8">
        <f t="shared" si="2"/>
        <v>33.77341667</v>
      </c>
      <c r="AO37" s="5">
        <f t="shared" si="3"/>
        <v>0</v>
      </c>
      <c r="AP37" s="8">
        <f t="shared" si="4"/>
        <v>2.929166667</v>
      </c>
    </row>
    <row r="38">
      <c r="A38" s="5" t="s">
        <v>108</v>
      </c>
      <c r="B38" s="5" t="s">
        <v>109</v>
      </c>
      <c r="C38" s="7">
        <v>4576.0</v>
      </c>
      <c r="E38" s="8">
        <f t="shared" si="1"/>
        <v>7588.502667</v>
      </c>
      <c r="F38" s="2">
        <v>100.0</v>
      </c>
      <c r="G38" s="2">
        <v>100.0</v>
      </c>
      <c r="H38" s="2">
        <v>100.0</v>
      </c>
      <c r="I38" s="2">
        <v>100.0</v>
      </c>
      <c r="J38" s="2">
        <v>100.0</v>
      </c>
      <c r="K38" s="2">
        <v>100.0</v>
      </c>
      <c r="L38" s="2">
        <v>100.0</v>
      </c>
      <c r="M38" s="2">
        <v>100.0</v>
      </c>
      <c r="N38" s="2">
        <v>100.0</v>
      </c>
      <c r="O38" s="2">
        <v>100.0</v>
      </c>
      <c r="P38" s="3">
        <v>100.0</v>
      </c>
      <c r="Q38" s="2">
        <v>100.0</v>
      </c>
      <c r="R38" s="2">
        <v>100.0</v>
      </c>
      <c r="S38" s="2">
        <v>100.0</v>
      </c>
      <c r="T38" s="2">
        <v>100.0</v>
      </c>
      <c r="U38" s="2">
        <v>100.0</v>
      </c>
      <c r="V38" s="2">
        <v>100.0</v>
      </c>
      <c r="W38" s="2">
        <v>100.0</v>
      </c>
      <c r="X38" s="2">
        <v>100.0</v>
      </c>
      <c r="Y38" s="2">
        <v>100.0</v>
      </c>
      <c r="Z38" s="2">
        <v>100.0</v>
      </c>
      <c r="AA38" s="2">
        <v>100.0</v>
      </c>
      <c r="AB38" s="2">
        <v>100.0</v>
      </c>
      <c r="AC38" s="2">
        <v>100.0</v>
      </c>
      <c r="AD38" s="2">
        <v>100.0</v>
      </c>
      <c r="AE38" s="2">
        <v>100.0</v>
      </c>
      <c r="AF38" s="2">
        <v>100.0</v>
      </c>
      <c r="AG38" s="2">
        <v>100.0</v>
      </c>
      <c r="AH38" s="10">
        <v>212.50266666666667</v>
      </c>
      <c r="AN38" s="8">
        <f t="shared" si="2"/>
        <v>3012.502667</v>
      </c>
      <c r="AO38" s="5">
        <f t="shared" si="3"/>
        <v>0</v>
      </c>
      <c r="AP38" s="8">
        <f t="shared" si="4"/>
        <v>19.06666667</v>
      </c>
    </row>
    <row r="39">
      <c r="A39" s="5" t="s">
        <v>110</v>
      </c>
      <c r="B39" s="5" t="s">
        <v>111</v>
      </c>
      <c r="C39" s="7">
        <v>220.0</v>
      </c>
      <c r="E39" s="8">
        <f t="shared" si="1"/>
        <v>231.2016667</v>
      </c>
      <c r="P39" s="9"/>
      <c r="AH39" s="10">
        <v>11.201666666666666</v>
      </c>
      <c r="AN39" s="8">
        <f t="shared" si="2"/>
        <v>11.20166667</v>
      </c>
      <c r="AO39" s="5">
        <f t="shared" si="3"/>
        <v>0</v>
      </c>
      <c r="AP39" s="8">
        <f t="shared" si="4"/>
        <v>0.9166666667</v>
      </c>
    </row>
    <row r="40">
      <c r="A40" s="5" t="s">
        <v>112</v>
      </c>
      <c r="B40" s="5" t="s">
        <v>113</v>
      </c>
      <c r="C40" s="7">
        <v>326.0</v>
      </c>
      <c r="E40" s="8">
        <f t="shared" si="1"/>
        <v>337.6168333</v>
      </c>
      <c r="P40" s="9"/>
      <c r="AH40" s="10">
        <v>11.616833333333334</v>
      </c>
      <c r="AN40" s="8">
        <f t="shared" si="2"/>
        <v>11.61683333</v>
      </c>
      <c r="AO40" s="5">
        <f t="shared" si="3"/>
        <v>0</v>
      </c>
      <c r="AP40" s="8">
        <f t="shared" si="4"/>
        <v>1.358333333</v>
      </c>
    </row>
    <row r="41">
      <c r="A41" s="5" t="s">
        <v>114</v>
      </c>
      <c r="B41" s="5" t="s">
        <v>115</v>
      </c>
      <c r="C41" s="7">
        <v>2942.0</v>
      </c>
      <c r="E41" s="8">
        <f t="shared" si="1"/>
        <v>3077.602833</v>
      </c>
      <c r="P41" s="9"/>
      <c r="AH41" s="10">
        <v>135.60283333333334</v>
      </c>
      <c r="AN41" s="8">
        <f t="shared" si="2"/>
        <v>135.6028333</v>
      </c>
      <c r="AO41" s="5">
        <f t="shared" si="3"/>
        <v>0</v>
      </c>
      <c r="AP41" s="8">
        <f t="shared" si="4"/>
        <v>12.25833333</v>
      </c>
    </row>
    <row r="42">
      <c r="A42" s="5" t="s">
        <v>116</v>
      </c>
      <c r="B42" s="5" t="s">
        <v>117</v>
      </c>
      <c r="C42" s="7">
        <v>12272.0</v>
      </c>
      <c r="E42" s="8">
        <f t="shared" si="1"/>
        <v>14213.20533</v>
      </c>
      <c r="F42" s="2">
        <v>50.0</v>
      </c>
      <c r="G42" s="2">
        <v>50.0</v>
      </c>
      <c r="H42" s="2">
        <v>50.0</v>
      </c>
      <c r="I42" s="2">
        <v>50.0</v>
      </c>
      <c r="J42" s="2">
        <v>50.0</v>
      </c>
      <c r="K42" s="2">
        <v>50.0</v>
      </c>
      <c r="L42" s="2">
        <v>50.0</v>
      </c>
      <c r="M42" s="2">
        <v>50.0</v>
      </c>
      <c r="N42" s="2">
        <v>50.0</v>
      </c>
      <c r="O42" s="2">
        <v>50.0</v>
      </c>
      <c r="P42" s="3">
        <v>50.0</v>
      </c>
      <c r="Q42" s="2">
        <v>50.0</v>
      </c>
      <c r="R42" s="2">
        <v>50.0</v>
      </c>
      <c r="S42" s="2">
        <v>50.0</v>
      </c>
      <c r="T42" s="2">
        <v>50.0</v>
      </c>
      <c r="U42" s="2">
        <v>50.0</v>
      </c>
      <c r="V42" s="2">
        <v>50.0</v>
      </c>
      <c r="W42" s="2">
        <v>50.0</v>
      </c>
      <c r="X42" s="2">
        <v>50.0</v>
      </c>
      <c r="Y42" s="2">
        <v>50.0</v>
      </c>
      <c r="Z42" s="2">
        <v>50.0</v>
      </c>
      <c r="AA42" s="2">
        <v>50.0</v>
      </c>
      <c r="AB42" s="2">
        <v>50.0</v>
      </c>
      <c r="AD42" s="2">
        <v>50.0</v>
      </c>
      <c r="AE42" s="2">
        <v>50.0</v>
      </c>
      <c r="AF42" s="2">
        <v>50.0</v>
      </c>
      <c r="AH42" s="10">
        <v>641.2053333333333</v>
      </c>
      <c r="AN42" s="8">
        <f t="shared" si="2"/>
        <v>1941.205333</v>
      </c>
      <c r="AO42" s="5">
        <f t="shared" si="3"/>
        <v>0</v>
      </c>
      <c r="AP42" s="8">
        <f t="shared" si="4"/>
        <v>51.13333333</v>
      </c>
    </row>
    <row r="43">
      <c r="A43" s="5" t="s">
        <v>118</v>
      </c>
      <c r="B43" s="5" t="s">
        <v>119</v>
      </c>
      <c r="C43" s="7">
        <v>25169.0</v>
      </c>
      <c r="E43" s="8">
        <f t="shared" si="1"/>
        <v>26975.55858</v>
      </c>
      <c r="P43" s="3"/>
      <c r="AH43" s="10">
        <v>1806.5585833333334</v>
      </c>
      <c r="AN43" s="8">
        <f t="shared" si="2"/>
        <v>1806.558583</v>
      </c>
      <c r="AO43" s="5">
        <f t="shared" si="3"/>
        <v>0</v>
      </c>
      <c r="AP43" s="8">
        <f t="shared" si="4"/>
        <v>104.8708333</v>
      </c>
    </row>
    <row r="44">
      <c r="A44" s="5" t="s">
        <v>120</v>
      </c>
      <c r="B44" s="5" t="s">
        <v>121</v>
      </c>
      <c r="C44" s="7">
        <v>10285.0</v>
      </c>
      <c r="E44" s="8">
        <f t="shared" si="1"/>
        <v>10769.90292</v>
      </c>
      <c r="P44" s="9"/>
      <c r="AH44" s="10">
        <v>484.9029166666666</v>
      </c>
      <c r="AN44" s="8">
        <f t="shared" si="2"/>
        <v>484.9029167</v>
      </c>
      <c r="AO44" s="5">
        <f t="shared" si="3"/>
        <v>0</v>
      </c>
      <c r="AP44" s="8">
        <f t="shared" si="4"/>
        <v>42.85416667</v>
      </c>
    </row>
    <row r="45">
      <c r="A45" s="12" t="s">
        <v>122</v>
      </c>
      <c r="B45" s="12" t="s">
        <v>123</v>
      </c>
      <c r="C45" s="7">
        <v>134.0</v>
      </c>
      <c r="D45" s="12"/>
      <c r="E45" s="8">
        <f t="shared" si="1"/>
        <v>144.8648333</v>
      </c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3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0">
        <v>10.864833333333333</v>
      </c>
      <c r="AI45" s="12"/>
      <c r="AJ45" s="12"/>
      <c r="AK45" s="12"/>
      <c r="AL45" s="12"/>
      <c r="AM45" s="12"/>
      <c r="AN45" s="8">
        <f t="shared" si="2"/>
        <v>10.86483333</v>
      </c>
      <c r="AO45" s="5">
        <f t="shared" si="3"/>
        <v>0</v>
      </c>
      <c r="AP45" s="8">
        <f t="shared" si="4"/>
        <v>0.5583333333</v>
      </c>
      <c r="AQ45" s="12"/>
    </row>
    <row r="46">
      <c r="A46" s="5" t="s">
        <v>124</v>
      </c>
      <c r="B46" s="5" t="s">
        <v>125</v>
      </c>
      <c r="C46" s="7">
        <v>1961.0</v>
      </c>
      <c r="E46" s="8">
        <f t="shared" si="1"/>
        <v>2051.400583</v>
      </c>
      <c r="P46" s="9"/>
      <c r="AH46" s="10">
        <v>90.40058333333333</v>
      </c>
      <c r="AN46" s="8">
        <f t="shared" si="2"/>
        <v>90.40058333</v>
      </c>
      <c r="AO46" s="5">
        <f t="shared" si="3"/>
        <v>0</v>
      </c>
      <c r="AP46" s="8">
        <f t="shared" si="4"/>
        <v>8.170833333</v>
      </c>
    </row>
    <row r="47">
      <c r="A47" s="5" t="s">
        <v>126</v>
      </c>
      <c r="B47" s="5" t="s">
        <v>127</v>
      </c>
      <c r="C47" s="7">
        <v>3812.0</v>
      </c>
      <c r="E47" s="8">
        <f t="shared" si="1"/>
        <v>6959.470333</v>
      </c>
      <c r="F47" s="2">
        <v>100.0</v>
      </c>
      <c r="G47" s="2">
        <v>200.0</v>
      </c>
      <c r="H47" s="2">
        <v>100.0</v>
      </c>
      <c r="I47" s="2">
        <v>100.0</v>
      </c>
      <c r="J47" s="2">
        <v>100.0</v>
      </c>
      <c r="K47" s="2">
        <v>100.0</v>
      </c>
      <c r="L47" s="2">
        <v>100.0</v>
      </c>
      <c r="M47" s="2">
        <v>100.0</v>
      </c>
      <c r="N47" s="2">
        <v>100.0</v>
      </c>
      <c r="O47" s="2">
        <v>100.0</v>
      </c>
      <c r="P47" s="3">
        <v>100.0</v>
      </c>
      <c r="Q47" s="2">
        <v>100.0</v>
      </c>
      <c r="R47" s="2">
        <v>100.0</v>
      </c>
      <c r="S47" s="2">
        <v>100.0</v>
      </c>
      <c r="T47" s="2">
        <v>100.0</v>
      </c>
      <c r="U47" s="2">
        <v>100.0</v>
      </c>
      <c r="V47" s="2">
        <v>200.0</v>
      </c>
      <c r="W47" s="2">
        <v>100.0</v>
      </c>
      <c r="X47" s="2">
        <v>100.0</v>
      </c>
      <c r="Y47" s="2">
        <v>100.0</v>
      </c>
      <c r="Z47" s="2">
        <v>100.0</v>
      </c>
      <c r="AA47" s="2">
        <v>100.0</v>
      </c>
      <c r="AB47" s="2">
        <v>100.0</v>
      </c>
      <c r="AC47" s="2">
        <v>100.0</v>
      </c>
      <c r="AD47" s="2">
        <v>100.0</v>
      </c>
      <c r="AE47" s="2">
        <v>100.0</v>
      </c>
      <c r="AF47" s="2">
        <v>100.0</v>
      </c>
      <c r="AG47" s="2">
        <v>100.0</v>
      </c>
      <c r="AH47" s="10">
        <v>147.47033333333331</v>
      </c>
      <c r="AN47" s="8">
        <f t="shared" si="2"/>
        <v>3147.470333</v>
      </c>
      <c r="AO47" s="5">
        <f t="shared" si="3"/>
        <v>0</v>
      </c>
      <c r="AP47" s="8">
        <f t="shared" si="4"/>
        <v>15.88333333</v>
      </c>
    </row>
    <row r="48">
      <c r="A48" s="5" t="s">
        <v>128</v>
      </c>
      <c r="B48" s="5" t="s">
        <v>129</v>
      </c>
      <c r="C48" s="7">
        <v>178.0</v>
      </c>
      <c r="E48" s="8">
        <f t="shared" si="1"/>
        <v>189.0371667</v>
      </c>
      <c r="P48" s="9"/>
      <c r="AH48" s="10">
        <v>11.037166666666668</v>
      </c>
      <c r="AN48" s="8">
        <f t="shared" si="2"/>
        <v>11.03716667</v>
      </c>
      <c r="AO48" s="5">
        <f t="shared" si="3"/>
        <v>0</v>
      </c>
      <c r="AP48" s="8">
        <f t="shared" si="4"/>
        <v>0.7416666667</v>
      </c>
    </row>
    <row r="49">
      <c r="A49" s="5" t="s">
        <v>130</v>
      </c>
      <c r="B49" s="5" t="s">
        <v>131</v>
      </c>
      <c r="C49" s="7">
        <v>4001.0</v>
      </c>
      <c r="E49" s="8">
        <f t="shared" si="1"/>
        <v>4192.450583</v>
      </c>
      <c r="P49" s="9"/>
      <c r="AH49" s="10">
        <v>191.45058333333336</v>
      </c>
      <c r="AN49" s="8">
        <f t="shared" si="2"/>
        <v>191.4505833</v>
      </c>
      <c r="AO49" s="5">
        <f t="shared" si="3"/>
        <v>0</v>
      </c>
      <c r="AP49" s="8">
        <f t="shared" si="4"/>
        <v>16.67083333</v>
      </c>
    </row>
    <row r="50">
      <c r="A50" s="5" t="s">
        <v>132</v>
      </c>
      <c r="B50" s="5" t="s">
        <v>133</v>
      </c>
      <c r="C50" s="7">
        <v>612.0</v>
      </c>
      <c r="E50" s="8">
        <f t="shared" si="1"/>
        <v>645.417</v>
      </c>
      <c r="P50" s="9"/>
      <c r="AH50" s="10">
        <v>33.416999999999994</v>
      </c>
      <c r="AN50" s="8">
        <f t="shared" si="2"/>
        <v>33.417</v>
      </c>
      <c r="AO50" s="5">
        <f t="shared" si="3"/>
        <v>0</v>
      </c>
      <c r="AP50" s="8">
        <f t="shared" si="4"/>
        <v>2.55</v>
      </c>
    </row>
    <row r="51">
      <c r="A51" s="5" t="s">
        <v>134</v>
      </c>
      <c r="B51" s="5" t="s">
        <v>135</v>
      </c>
      <c r="C51" s="7">
        <v>789.0</v>
      </c>
      <c r="E51" s="8">
        <f t="shared" si="1"/>
        <v>5452.47025</v>
      </c>
      <c r="F51" s="2">
        <v>200.0</v>
      </c>
      <c r="G51" s="2">
        <v>200.0</v>
      </c>
      <c r="H51" s="2">
        <v>200.0</v>
      </c>
      <c r="I51" s="2">
        <v>200.0</v>
      </c>
      <c r="J51" s="2">
        <v>200.0</v>
      </c>
      <c r="K51" s="2">
        <v>200.0</v>
      </c>
      <c r="L51" s="2">
        <v>200.0</v>
      </c>
      <c r="M51" s="2">
        <v>200.0</v>
      </c>
      <c r="N51" s="2">
        <v>200.0</v>
      </c>
      <c r="O51" s="2">
        <v>200.0</v>
      </c>
      <c r="P51" s="3">
        <v>200.0</v>
      </c>
      <c r="Q51" s="2">
        <v>200.0</v>
      </c>
      <c r="R51" s="2">
        <v>200.0</v>
      </c>
      <c r="T51" s="2">
        <v>200.0</v>
      </c>
      <c r="V51" s="2">
        <v>200.0</v>
      </c>
      <c r="W51" s="2">
        <v>200.0</v>
      </c>
      <c r="Z51" s="2">
        <v>200.0</v>
      </c>
      <c r="AC51" s="2">
        <v>200.0</v>
      </c>
      <c r="AD51" s="2">
        <v>200.0</v>
      </c>
      <c r="AE51" s="2">
        <v>200.0</v>
      </c>
      <c r="AF51" s="2">
        <v>200.0</v>
      </c>
      <c r="AG51" s="2">
        <v>200.0</v>
      </c>
      <c r="AH51" s="10">
        <v>263.47025</v>
      </c>
      <c r="AN51" s="8">
        <f t="shared" si="2"/>
        <v>4663.47025</v>
      </c>
      <c r="AO51" s="5">
        <f t="shared" si="3"/>
        <v>0</v>
      </c>
      <c r="AP51" s="8">
        <f t="shared" si="4"/>
        <v>3.2875</v>
      </c>
    </row>
    <row r="52">
      <c r="A52" s="5" t="s">
        <v>136</v>
      </c>
      <c r="B52" s="5" t="s">
        <v>137</v>
      </c>
      <c r="C52" s="7">
        <v>2987.0</v>
      </c>
      <c r="E52" s="8">
        <f t="shared" si="1"/>
        <v>3122.779083</v>
      </c>
      <c r="P52" s="9"/>
      <c r="AH52" s="10">
        <v>135.77908333333332</v>
      </c>
      <c r="AN52" s="8">
        <f t="shared" si="2"/>
        <v>135.7790833</v>
      </c>
      <c r="AO52" s="5">
        <f t="shared" si="3"/>
        <v>0</v>
      </c>
      <c r="AP52" s="8">
        <f t="shared" si="4"/>
        <v>12.44583333</v>
      </c>
    </row>
    <row r="53">
      <c r="A53" s="5" t="s">
        <v>138</v>
      </c>
      <c r="B53" s="5" t="s">
        <v>139</v>
      </c>
      <c r="C53" s="7">
        <v>30591.0</v>
      </c>
      <c r="E53" s="8">
        <f t="shared" si="1"/>
        <v>32023.99475</v>
      </c>
      <c r="P53" s="9"/>
      <c r="AH53" s="10">
        <v>1432.99475</v>
      </c>
      <c r="AN53" s="8">
        <f t="shared" si="2"/>
        <v>1432.99475</v>
      </c>
      <c r="AO53" s="5">
        <f t="shared" si="3"/>
        <v>0</v>
      </c>
      <c r="AP53" s="8">
        <f t="shared" si="4"/>
        <v>127.4625</v>
      </c>
    </row>
    <row r="54">
      <c r="A54" s="5" t="s">
        <v>140</v>
      </c>
      <c r="B54" s="5" t="s">
        <v>141</v>
      </c>
      <c r="C54" s="7">
        <v>5113.0</v>
      </c>
      <c r="E54" s="8">
        <f t="shared" si="1"/>
        <v>5350.165917</v>
      </c>
      <c r="P54" s="9"/>
      <c r="AH54" s="10">
        <v>237.16591666666667</v>
      </c>
      <c r="AN54" s="8">
        <f t="shared" si="2"/>
        <v>237.1659167</v>
      </c>
      <c r="AO54" s="5">
        <f t="shared" si="3"/>
        <v>0</v>
      </c>
      <c r="AP54" s="8">
        <f t="shared" si="4"/>
        <v>21.30416667</v>
      </c>
    </row>
    <row r="55">
      <c r="A55" s="5" t="s">
        <v>142</v>
      </c>
      <c r="B55" s="5" t="s">
        <v>143</v>
      </c>
      <c r="C55" s="7">
        <v>5580.0</v>
      </c>
      <c r="E55" s="8">
        <f t="shared" si="1"/>
        <v>3322.755</v>
      </c>
      <c r="F55" s="2">
        <v>100.0</v>
      </c>
      <c r="H55" s="2">
        <v>100.0</v>
      </c>
      <c r="I55" s="2">
        <v>100.0</v>
      </c>
      <c r="J55" s="2">
        <v>100.0</v>
      </c>
      <c r="K55" s="2">
        <v>100.0</v>
      </c>
      <c r="L55" s="2">
        <v>100.0</v>
      </c>
      <c r="M55" s="2">
        <v>100.0</v>
      </c>
      <c r="N55" s="2">
        <v>100.0</v>
      </c>
      <c r="O55" s="2">
        <v>100.0</v>
      </c>
      <c r="P55" s="3">
        <v>100.0</v>
      </c>
      <c r="Q55" s="2">
        <v>100.0</v>
      </c>
      <c r="U55" s="2">
        <v>100.0</v>
      </c>
      <c r="W55" s="2">
        <v>100.0</v>
      </c>
      <c r="X55" s="2">
        <v>100.0</v>
      </c>
      <c r="Y55" s="2">
        <v>100.0</v>
      </c>
      <c r="AC55" s="2">
        <v>100.0</v>
      </c>
      <c r="AD55" s="2">
        <v>100.0</v>
      </c>
      <c r="AE55" s="2">
        <v>100.0</v>
      </c>
      <c r="AF55" s="2">
        <v>100.0</v>
      </c>
      <c r="AG55" s="2">
        <v>100.0</v>
      </c>
      <c r="AH55" s="10">
        <v>242.755</v>
      </c>
      <c r="AM55" s="2">
        <v>4500.0</v>
      </c>
      <c r="AN55" s="8">
        <f t="shared" si="2"/>
        <v>2242.755</v>
      </c>
      <c r="AO55" s="5">
        <f t="shared" si="3"/>
        <v>4500</v>
      </c>
      <c r="AP55" s="8">
        <f t="shared" si="4"/>
        <v>23.25</v>
      </c>
    </row>
    <row r="56">
      <c r="A56" s="5" t="s">
        <v>144</v>
      </c>
      <c r="B56" s="5" t="s">
        <v>145</v>
      </c>
      <c r="C56" s="7">
        <v>1683.0</v>
      </c>
      <c r="E56" s="8">
        <f t="shared" si="1"/>
        <v>3420.83175</v>
      </c>
      <c r="F56" s="2">
        <v>500.0</v>
      </c>
      <c r="G56" s="2">
        <v>1000.0</v>
      </c>
      <c r="J56" s="2">
        <v>500.0</v>
      </c>
      <c r="N56" s="2">
        <v>1000.0</v>
      </c>
      <c r="P56" s="3">
        <v>500.0</v>
      </c>
      <c r="Q56" s="2">
        <v>200.0</v>
      </c>
      <c r="R56" s="2">
        <v>500.0</v>
      </c>
      <c r="S56" s="2">
        <v>1000.0</v>
      </c>
      <c r="T56" s="2">
        <v>500.0</v>
      </c>
      <c r="U56" s="2">
        <v>500.0</v>
      </c>
      <c r="V56" s="2">
        <v>1500.0</v>
      </c>
      <c r="W56" s="2">
        <v>300.0</v>
      </c>
      <c r="X56" s="2">
        <v>500.0</v>
      </c>
      <c r="Y56" s="2">
        <v>500.0</v>
      </c>
      <c r="Z56" s="2">
        <v>500.0</v>
      </c>
      <c r="AA56" s="2">
        <v>500.0</v>
      </c>
      <c r="AB56" s="2">
        <v>500.0</v>
      </c>
      <c r="AC56" s="2">
        <v>500.0</v>
      </c>
      <c r="AD56" s="2">
        <v>500.0</v>
      </c>
      <c r="AE56" s="2">
        <v>500.0</v>
      </c>
      <c r="AF56" s="2">
        <v>500.0</v>
      </c>
      <c r="AG56" s="2">
        <v>500.0</v>
      </c>
      <c r="AH56" s="10">
        <v>237.83175</v>
      </c>
      <c r="AK56" s="2">
        <v>6000.0</v>
      </c>
      <c r="AL56" s="2">
        <v>5500.0</v>
      </c>
      <c r="AN56" s="8">
        <f t="shared" si="2"/>
        <v>13237.83175</v>
      </c>
      <c r="AO56" s="5">
        <f t="shared" si="3"/>
        <v>11500</v>
      </c>
      <c r="AP56" s="8">
        <f t="shared" si="4"/>
        <v>7.0125</v>
      </c>
    </row>
    <row r="57">
      <c r="A57" s="5" t="s">
        <v>146</v>
      </c>
      <c r="B57" s="5" t="s">
        <v>147</v>
      </c>
      <c r="C57" s="7">
        <v>4007.0</v>
      </c>
      <c r="E57" s="8">
        <f t="shared" si="1"/>
        <v>4198.474083</v>
      </c>
      <c r="P57" s="9"/>
      <c r="AH57" s="10">
        <v>191.47408333333334</v>
      </c>
      <c r="AN57" s="8">
        <f t="shared" si="2"/>
        <v>191.4740833</v>
      </c>
      <c r="AO57" s="5">
        <f t="shared" si="3"/>
        <v>0</v>
      </c>
      <c r="AP57" s="8">
        <f t="shared" si="4"/>
        <v>16.69583333</v>
      </c>
    </row>
    <row r="58">
      <c r="A58" s="5" t="s">
        <v>148</v>
      </c>
      <c r="B58" s="5" t="s">
        <v>149</v>
      </c>
      <c r="C58" s="7">
        <v>6061.0</v>
      </c>
      <c r="E58" s="8">
        <f t="shared" si="1"/>
        <v>6343.238917</v>
      </c>
      <c r="P58" s="9"/>
      <c r="AH58" s="10">
        <v>282.2389166666667</v>
      </c>
      <c r="AN58" s="8">
        <f t="shared" si="2"/>
        <v>282.2389167</v>
      </c>
      <c r="AO58" s="5">
        <f t="shared" si="3"/>
        <v>0</v>
      </c>
      <c r="AP58" s="8">
        <f t="shared" si="4"/>
        <v>25.25416667</v>
      </c>
    </row>
    <row r="59">
      <c r="A59" s="5" t="s">
        <v>150</v>
      </c>
      <c r="B59" s="5" t="s">
        <v>151</v>
      </c>
      <c r="C59" s="7">
        <v>3889.0</v>
      </c>
      <c r="E59" s="8">
        <f t="shared" si="1"/>
        <v>4069.671917</v>
      </c>
      <c r="P59" s="9"/>
      <c r="AH59" s="10">
        <v>180.67191666666668</v>
      </c>
      <c r="AN59" s="8">
        <f t="shared" si="2"/>
        <v>180.6719167</v>
      </c>
      <c r="AO59" s="5">
        <f t="shared" si="3"/>
        <v>0</v>
      </c>
      <c r="AP59" s="8">
        <f t="shared" si="4"/>
        <v>16.20416667</v>
      </c>
    </row>
    <row r="60">
      <c r="A60" s="5" t="s">
        <v>152</v>
      </c>
      <c r="B60" s="5" t="s">
        <v>153</v>
      </c>
      <c r="C60" s="7">
        <v>5208.0</v>
      </c>
      <c r="E60" s="8">
        <f t="shared" si="1"/>
        <v>6139.398</v>
      </c>
      <c r="F60" s="2">
        <v>500.0</v>
      </c>
      <c r="G60" s="2">
        <v>500.0</v>
      </c>
      <c r="H60" s="2">
        <v>500.0</v>
      </c>
      <c r="I60" s="2">
        <v>500.0</v>
      </c>
      <c r="J60" s="2">
        <v>500.0</v>
      </c>
      <c r="K60" s="2">
        <v>500.0</v>
      </c>
      <c r="L60" s="2">
        <v>500.0</v>
      </c>
      <c r="M60" s="2">
        <v>500.0</v>
      </c>
      <c r="O60" s="2">
        <v>500.0</v>
      </c>
      <c r="P60" s="3">
        <v>500.0</v>
      </c>
      <c r="Q60" s="2">
        <v>500.0</v>
      </c>
      <c r="S60" s="2">
        <v>500.0</v>
      </c>
      <c r="T60" s="2">
        <v>500.0</v>
      </c>
      <c r="V60" s="2">
        <v>500.0</v>
      </c>
      <c r="W60" s="2">
        <v>500.0</v>
      </c>
      <c r="X60" s="2">
        <v>500.0</v>
      </c>
      <c r="Y60" s="2">
        <v>500.0</v>
      </c>
      <c r="Z60" s="2">
        <v>500.0</v>
      </c>
      <c r="AA60" s="2">
        <v>500.0</v>
      </c>
      <c r="AB60" s="2">
        <v>500.0</v>
      </c>
      <c r="AC60" s="2">
        <v>500.0</v>
      </c>
      <c r="AD60" s="2">
        <v>500.0</v>
      </c>
      <c r="AE60" s="2">
        <v>500.0</v>
      </c>
      <c r="AF60" s="2">
        <v>500.0</v>
      </c>
      <c r="AG60" s="2">
        <v>500.0</v>
      </c>
      <c r="AH60" s="10">
        <v>631.398</v>
      </c>
      <c r="AJ60" s="2">
        <v>12200.0</v>
      </c>
      <c r="AN60" s="8">
        <f t="shared" si="2"/>
        <v>13131.398</v>
      </c>
      <c r="AO60" s="5">
        <f t="shared" si="3"/>
        <v>12200</v>
      </c>
      <c r="AP60" s="8">
        <f t="shared" si="4"/>
        <v>21.7</v>
      </c>
    </row>
    <row r="61">
      <c r="A61" s="5" t="s">
        <v>154</v>
      </c>
      <c r="B61" s="5" t="s">
        <v>155</v>
      </c>
      <c r="C61" s="7">
        <v>2946.0</v>
      </c>
      <c r="E61" s="8">
        <f t="shared" si="1"/>
        <v>3081.6185</v>
      </c>
      <c r="P61" s="9"/>
      <c r="AH61" s="10">
        <v>135.6185</v>
      </c>
      <c r="AN61" s="8">
        <f t="shared" si="2"/>
        <v>135.6185</v>
      </c>
      <c r="AO61" s="5">
        <f t="shared" si="3"/>
        <v>0</v>
      </c>
      <c r="AP61" s="8">
        <f t="shared" si="4"/>
        <v>12.275</v>
      </c>
    </row>
    <row r="62">
      <c r="A62" s="5" t="s">
        <v>156</v>
      </c>
      <c r="B62" s="5" t="s">
        <v>157</v>
      </c>
      <c r="C62" s="7">
        <v>1983.0</v>
      </c>
      <c r="E62" s="8">
        <f t="shared" si="1"/>
        <v>2073.48675</v>
      </c>
      <c r="P62" s="9"/>
      <c r="AH62" s="10">
        <v>90.48675</v>
      </c>
      <c r="AN62" s="8">
        <f t="shared" si="2"/>
        <v>90.48675</v>
      </c>
      <c r="AO62" s="5">
        <f t="shared" si="3"/>
        <v>0</v>
      </c>
      <c r="AP62" s="8">
        <f t="shared" si="4"/>
        <v>8.2625</v>
      </c>
    </row>
    <row r="63">
      <c r="A63" s="5" t="s">
        <v>158</v>
      </c>
      <c r="B63" s="5" t="s">
        <v>159</v>
      </c>
      <c r="C63" s="7">
        <v>95.0</v>
      </c>
      <c r="E63" s="8">
        <f t="shared" si="1"/>
        <v>95.37208333</v>
      </c>
      <c r="P63" s="9"/>
      <c r="AH63" s="10">
        <v>0.3720833333333333</v>
      </c>
      <c r="AN63" s="8">
        <f t="shared" si="2"/>
        <v>0.3720833333</v>
      </c>
      <c r="AO63" s="5">
        <f t="shared" si="3"/>
        <v>0</v>
      </c>
      <c r="AP63" s="8">
        <f t="shared" si="4"/>
        <v>0.3958333333</v>
      </c>
    </row>
    <row r="64">
      <c r="A64" s="5" t="s">
        <v>160</v>
      </c>
      <c r="B64" s="5" t="s">
        <v>161</v>
      </c>
      <c r="C64" s="7">
        <v>8182.0</v>
      </c>
      <c r="E64" s="8">
        <f t="shared" si="1"/>
        <v>8565.606167</v>
      </c>
      <c r="P64" s="9"/>
      <c r="AH64" s="10">
        <v>383.6061666666667</v>
      </c>
      <c r="AN64" s="8">
        <f t="shared" si="2"/>
        <v>383.6061667</v>
      </c>
      <c r="AO64" s="5">
        <f t="shared" si="3"/>
        <v>0</v>
      </c>
      <c r="AP64" s="8">
        <f t="shared" si="4"/>
        <v>34.09166667</v>
      </c>
    </row>
    <row r="65">
      <c r="A65" s="5" t="s">
        <v>162</v>
      </c>
      <c r="B65" s="5" t="s">
        <v>163</v>
      </c>
      <c r="C65" s="7">
        <v>43704.0</v>
      </c>
      <c r="E65" s="8">
        <f t="shared" si="1"/>
        <v>45757.054</v>
      </c>
      <c r="P65" s="9"/>
      <c r="AH65" s="10">
        <v>2053.054</v>
      </c>
      <c r="AN65" s="8">
        <f t="shared" si="2"/>
        <v>2053.054</v>
      </c>
      <c r="AO65" s="5">
        <f t="shared" si="3"/>
        <v>0</v>
      </c>
      <c r="AP65" s="8">
        <f t="shared" si="4"/>
        <v>182.1</v>
      </c>
    </row>
    <row r="66">
      <c r="A66" s="5" t="s">
        <v>164</v>
      </c>
      <c r="B66" s="5" t="s">
        <v>165</v>
      </c>
      <c r="C66" s="7">
        <v>3821.0</v>
      </c>
      <c r="E66" s="8">
        <f t="shared" si="1"/>
        <v>4001.405583</v>
      </c>
      <c r="P66" s="9"/>
      <c r="AH66" s="10">
        <v>180.40558333333334</v>
      </c>
      <c r="AN66" s="8">
        <f t="shared" si="2"/>
        <v>180.4055833</v>
      </c>
      <c r="AO66" s="5">
        <f t="shared" si="3"/>
        <v>0</v>
      </c>
      <c r="AP66" s="8">
        <f t="shared" si="4"/>
        <v>15.92083333</v>
      </c>
    </row>
    <row r="67">
      <c r="A67" s="5" t="s">
        <v>166</v>
      </c>
      <c r="B67" s="5" t="s">
        <v>167</v>
      </c>
      <c r="C67" s="7">
        <v>1742.0</v>
      </c>
      <c r="E67" s="8">
        <f t="shared" si="1"/>
        <v>1821.202833</v>
      </c>
      <c r="P67" s="9"/>
      <c r="AH67" s="10">
        <v>79.20283333333334</v>
      </c>
      <c r="AN67" s="8">
        <f t="shared" si="2"/>
        <v>79.20283333</v>
      </c>
      <c r="AO67" s="5">
        <f t="shared" si="3"/>
        <v>0</v>
      </c>
      <c r="AP67" s="8">
        <f t="shared" si="4"/>
        <v>7.258333333</v>
      </c>
    </row>
    <row r="68">
      <c r="A68" s="5" t="s">
        <v>168</v>
      </c>
      <c r="B68" s="5" t="s">
        <v>169</v>
      </c>
      <c r="C68" s="7">
        <v>27430.0</v>
      </c>
      <c r="E68" s="8">
        <f t="shared" si="1"/>
        <v>4994.274167</v>
      </c>
      <c r="F68" s="2">
        <v>1000.0</v>
      </c>
      <c r="G68" s="2">
        <v>1000.0</v>
      </c>
      <c r="H68" s="2">
        <v>1000.0</v>
      </c>
      <c r="I68" s="2">
        <v>1000.0</v>
      </c>
      <c r="J68" s="2">
        <v>500.0</v>
      </c>
      <c r="K68" s="2">
        <v>1000.0</v>
      </c>
      <c r="L68" s="2">
        <v>1000.0</v>
      </c>
      <c r="M68" s="2">
        <v>1000.0</v>
      </c>
      <c r="N68" s="2">
        <v>1000.0</v>
      </c>
      <c r="O68" s="2">
        <v>1000.0</v>
      </c>
      <c r="P68" s="3">
        <v>1000.0</v>
      </c>
      <c r="Q68" s="2">
        <v>1000.0</v>
      </c>
      <c r="R68" s="2">
        <v>1000.0</v>
      </c>
      <c r="S68" s="2">
        <v>1000.0</v>
      </c>
      <c r="T68" s="2">
        <v>1000.0</v>
      </c>
      <c r="U68" s="2">
        <v>1000.0</v>
      </c>
      <c r="V68" s="2">
        <v>1000.0</v>
      </c>
      <c r="W68" s="2">
        <v>1000.0</v>
      </c>
      <c r="X68" s="2">
        <v>1000.0</v>
      </c>
      <c r="Y68" s="2">
        <v>1000.0</v>
      </c>
      <c r="Z68" s="2">
        <v>500.0</v>
      </c>
      <c r="AA68" s="2">
        <v>1000.0</v>
      </c>
      <c r="AB68" s="2">
        <v>1000.0</v>
      </c>
      <c r="AC68" s="2">
        <v>1000.0</v>
      </c>
      <c r="AD68" s="2">
        <v>1000.0</v>
      </c>
      <c r="AE68" s="2">
        <v>1000.0</v>
      </c>
      <c r="AF68" s="2">
        <v>1000.0</v>
      </c>
      <c r="AG68" s="2">
        <v>1000.0</v>
      </c>
      <c r="AH68" s="10">
        <v>564.2741666666666</v>
      </c>
      <c r="AM68" s="2">
        <v>50000.0</v>
      </c>
      <c r="AN68" s="8">
        <f t="shared" si="2"/>
        <v>27564.27417</v>
      </c>
      <c r="AO68" s="5">
        <f t="shared" si="3"/>
        <v>50000</v>
      </c>
      <c r="AP68" s="8">
        <f t="shared" si="4"/>
        <v>114.2916667</v>
      </c>
    </row>
    <row r="69">
      <c r="A69" s="2" t="s">
        <v>170</v>
      </c>
      <c r="B69" s="5" t="s">
        <v>171</v>
      </c>
      <c r="C69" s="7">
        <v>8825.0</v>
      </c>
      <c r="E69" s="8">
        <f t="shared" si="1"/>
        <v>9752.484583</v>
      </c>
      <c r="H69" s="2">
        <v>100.0</v>
      </c>
      <c r="K69" s="2">
        <v>100.0</v>
      </c>
      <c r="L69" s="2">
        <v>100.0</v>
      </c>
      <c r="N69" s="2">
        <v>100.0</v>
      </c>
      <c r="P69" s="3">
        <v>100.0</v>
      </c>
      <c r="T69" s="2">
        <v>100.0</v>
      </c>
      <c r="W69" s="2">
        <v>200.0</v>
      </c>
      <c r="X69" s="2">
        <v>1100.0</v>
      </c>
      <c r="Z69" s="2">
        <v>2600.0</v>
      </c>
      <c r="AA69" s="2">
        <v>1000.0</v>
      </c>
      <c r="AC69" s="2">
        <v>8500.0</v>
      </c>
      <c r="AF69" s="2">
        <v>2500.0</v>
      </c>
      <c r="AG69" s="2">
        <v>1000.0</v>
      </c>
      <c r="AH69" s="10">
        <v>427.4845833333333</v>
      </c>
      <c r="AL69" s="2">
        <v>7000.0</v>
      </c>
      <c r="AM69" s="2">
        <v>10000.0</v>
      </c>
      <c r="AN69" s="8">
        <f t="shared" si="2"/>
        <v>17927.48458</v>
      </c>
      <c r="AO69" s="5">
        <f t="shared" si="3"/>
        <v>17000</v>
      </c>
      <c r="AP69" s="8">
        <f t="shared" si="4"/>
        <v>36.77083333</v>
      </c>
    </row>
    <row r="70">
      <c r="A70" s="5" t="s">
        <v>172</v>
      </c>
      <c r="B70" s="5" t="s">
        <v>173</v>
      </c>
      <c r="C70" s="7">
        <v>534707.0</v>
      </c>
      <c r="E70" s="8">
        <f t="shared" si="1"/>
        <v>559838.7891</v>
      </c>
      <c r="P70" s="9"/>
      <c r="AH70" s="10">
        <v>25131.789083333337</v>
      </c>
      <c r="AN70" s="8">
        <f t="shared" si="2"/>
        <v>25131.78908</v>
      </c>
      <c r="AO70" s="5">
        <f t="shared" si="3"/>
        <v>0</v>
      </c>
      <c r="AP70" s="8">
        <f t="shared" si="4"/>
        <v>2227.945833</v>
      </c>
    </row>
    <row r="71">
      <c r="A71" s="5" t="s">
        <v>174</v>
      </c>
      <c r="B71" s="5" t="s">
        <v>175</v>
      </c>
      <c r="C71" s="7">
        <v>248.0</v>
      </c>
      <c r="E71" s="8">
        <f t="shared" si="1"/>
        <v>264.9513333</v>
      </c>
      <c r="P71" s="9"/>
      <c r="AH71" s="10">
        <v>16.951333333333334</v>
      </c>
      <c r="AN71" s="8">
        <f t="shared" si="2"/>
        <v>16.95133333</v>
      </c>
      <c r="AO71" s="5">
        <f t="shared" si="3"/>
        <v>0</v>
      </c>
      <c r="AP71" s="8">
        <f t="shared" si="4"/>
        <v>1.033333333</v>
      </c>
    </row>
    <row r="72">
      <c r="A72" s="5" t="s">
        <v>176</v>
      </c>
      <c r="B72" s="5" t="s">
        <v>177</v>
      </c>
      <c r="C72" s="7">
        <v>836.0</v>
      </c>
      <c r="E72" s="8">
        <f t="shared" si="1"/>
        <v>870.2943333</v>
      </c>
      <c r="P72" s="9"/>
      <c r="AH72" s="10">
        <v>34.294333333333334</v>
      </c>
      <c r="AN72" s="8">
        <f t="shared" si="2"/>
        <v>34.29433333</v>
      </c>
      <c r="AO72" s="5">
        <f t="shared" si="3"/>
        <v>0</v>
      </c>
      <c r="AP72" s="8">
        <f t="shared" si="4"/>
        <v>3.483333333</v>
      </c>
    </row>
    <row r="73">
      <c r="A73" s="5" t="s">
        <v>178</v>
      </c>
      <c r="B73" s="5" t="s">
        <v>179</v>
      </c>
      <c r="C73" s="7">
        <v>6836.0</v>
      </c>
      <c r="E73" s="8">
        <f t="shared" si="1"/>
        <v>21792.43433</v>
      </c>
      <c r="F73" s="2">
        <v>500.0</v>
      </c>
      <c r="G73" s="2">
        <v>500.0</v>
      </c>
      <c r="H73" s="2">
        <v>500.0</v>
      </c>
      <c r="I73" s="2">
        <v>500.0</v>
      </c>
      <c r="J73" s="2">
        <v>500.0</v>
      </c>
      <c r="K73" s="2">
        <v>500.0</v>
      </c>
      <c r="L73" s="2">
        <v>500.0</v>
      </c>
      <c r="M73" s="2">
        <v>500.0</v>
      </c>
      <c r="N73" s="2">
        <v>500.0</v>
      </c>
      <c r="O73" s="2">
        <v>500.0</v>
      </c>
      <c r="P73" s="3">
        <v>500.0</v>
      </c>
      <c r="Q73" s="2">
        <v>500.0</v>
      </c>
      <c r="R73" s="2">
        <v>500.0</v>
      </c>
      <c r="S73" s="2">
        <v>500.0</v>
      </c>
      <c r="T73" s="2">
        <v>500.0</v>
      </c>
      <c r="U73" s="2">
        <v>500.0</v>
      </c>
      <c r="V73" s="2">
        <v>500.0</v>
      </c>
      <c r="W73" s="2">
        <v>500.0</v>
      </c>
      <c r="X73" s="2">
        <v>500.0</v>
      </c>
      <c r="Y73" s="2">
        <v>500.0</v>
      </c>
      <c r="Z73" s="2">
        <v>500.0</v>
      </c>
      <c r="AA73" s="2">
        <v>500.0</v>
      </c>
      <c r="AB73" s="2">
        <v>500.0</v>
      </c>
      <c r="AC73" s="2">
        <v>500.0</v>
      </c>
      <c r="AD73" s="2">
        <v>500.0</v>
      </c>
      <c r="AE73" s="2">
        <v>500.0</v>
      </c>
      <c r="AF73" s="2">
        <v>500.0</v>
      </c>
      <c r="AG73" s="2">
        <v>500.0</v>
      </c>
      <c r="AH73" s="10">
        <v>956.4343333333334</v>
      </c>
      <c r="AN73" s="8">
        <f t="shared" si="2"/>
        <v>14956.43433</v>
      </c>
      <c r="AO73" s="5">
        <f t="shared" si="3"/>
        <v>0</v>
      </c>
      <c r="AP73" s="8">
        <f t="shared" si="4"/>
        <v>28.48333333</v>
      </c>
    </row>
    <row r="74">
      <c r="A74" s="5" t="s">
        <v>180</v>
      </c>
      <c r="B74" s="5" t="s">
        <v>181</v>
      </c>
      <c r="C74" s="7">
        <v>16664.0</v>
      </c>
      <c r="E74" s="8">
        <f t="shared" si="1"/>
        <v>21340.26733</v>
      </c>
      <c r="F74" s="2">
        <v>2000.0</v>
      </c>
      <c r="G74" s="2">
        <v>2000.0</v>
      </c>
      <c r="H74" s="2">
        <v>2000.0</v>
      </c>
      <c r="P74" s="3">
        <v>14000.0</v>
      </c>
      <c r="Q74" s="2">
        <v>2000.0</v>
      </c>
      <c r="R74" s="2">
        <v>2000.0</v>
      </c>
      <c r="S74" s="2">
        <v>2000.0</v>
      </c>
      <c r="T74" s="2">
        <v>2000.0</v>
      </c>
      <c r="U74" s="2">
        <v>2000.0</v>
      </c>
      <c r="V74" s="2">
        <v>2000.0</v>
      </c>
      <c r="W74" s="2">
        <v>2000.0</v>
      </c>
      <c r="X74" s="2">
        <v>2000.0</v>
      </c>
      <c r="Y74" s="2">
        <v>2000.0</v>
      </c>
      <c r="Z74" s="2">
        <v>2000.0</v>
      </c>
      <c r="AA74" s="2">
        <v>2000.0</v>
      </c>
      <c r="AB74" s="2">
        <v>2000.0</v>
      </c>
      <c r="AC74" s="2">
        <v>2000.0</v>
      </c>
      <c r="AD74" s="2">
        <v>2000.0</v>
      </c>
      <c r="AE74" s="2">
        <v>2000.0</v>
      </c>
      <c r="AF74" s="2">
        <v>2000.0</v>
      </c>
      <c r="AG74" s="2">
        <v>2000.0</v>
      </c>
      <c r="AH74" s="10">
        <v>676.2673333333333</v>
      </c>
      <c r="AJ74" s="2">
        <f>14000+18000</f>
        <v>32000</v>
      </c>
      <c r="AL74" s="2">
        <v>18000.0</v>
      </c>
      <c r="AN74" s="8">
        <f t="shared" si="2"/>
        <v>54676.26733</v>
      </c>
      <c r="AO74" s="5">
        <f t="shared" si="3"/>
        <v>50000</v>
      </c>
      <c r="AP74" s="8">
        <f t="shared" si="4"/>
        <v>69.43333333</v>
      </c>
    </row>
    <row r="75">
      <c r="A75" s="5" t="s">
        <v>182</v>
      </c>
      <c r="B75" s="5" t="s">
        <v>183</v>
      </c>
      <c r="C75" s="7">
        <v>569.0</v>
      </c>
      <c r="E75" s="8">
        <f t="shared" si="1"/>
        <v>591.9085833</v>
      </c>
      <c r="P75" s="9"/>
      <c r="AH75" s="10">
        <v>22.908583333333333</v>
      </c>
      <c r="AN75" s="8">
        <f t="shared" si="2"/>
        <v>22.90858333</v>
      </c>
      <c r="AO75" s="5">
        <f t="shared" si="3"/>
        <v>0</v>
      </c>
      <c r="AP75" s="8">
        <f t="shared" si="4"/>
        <v>2.370833333</v>
      </c>
    </row>
    <row r="76">
      <c r="A76" s="5" t="s">
        <v>184</v>
      </c>
      <c r="B76" s="5" t="s">
        <v>185</v>
      </c>
      <c r="C76" s="7">
        <v>442.0</v>
      </c>
      <c r="E76" s="8">
        <f t="shared" si="1"/>
        <v>464.4111667</v>
      </c>
      <c r="P76" s="9"/>
      <c r="AH76" s="10">
        <v>22.41116666666667</v>
      </c>
      <c r="AN76" s="8">
        <f t="shared" si="2"/>
        <v>22.41116667</v>
      </c>
      <c r="AO76" s="5">
        <f t="shared" si="3"/>
        <v>0</v>
      </c>
      <c r="AP76" s="8">
        <f t="shared" si="4"/>
        <v>1.841666667</v>
      </c>
    </row>
    <row r="77">
      <c r="A77" s="5" t="s">
        <v>186</v>
      </c>
      <c r="B77" s="5" t="s">
        <v>187</v>
      </c>
      <c r="C77" s="7">
        <v>796.0</v>
      </c>
      <c r="E77" s="8">
        <f t="shared" si="1"/>
        <v>830.1376667</v>
      </c>
      <c r="P77" s="9"/>
      <c r="AH77" s="10">
        <v>34.13766666666667</v>
      </c>
      <c r="AN77" s="8">
        <f t="shared" si="2"/>
        <v>34.13766667</v>
      </c>
      <c r="AO77" s="5">
        <f t="shared" si="3"/>
        <v>0</v>
      </c>
      <c r="AP77" s="8">
        <f t="shared" si="4"/>
        <v>3.316666667</v>
      </c>
    </row>
    <row r="78">
      <c r="A78" s="5" t="s">
        <v>188</v>
      </c>
      <c r="B78" s="5" t="s">
        <v>189</v>
      </c>
      <c r="C78" s="7">
        <v>668.0</v>
      </c>
      <c r="E78" s="8">
        <f t="shared" si="1"/>
        <v>701.6363333</v>
      </c>
      <c r="P78" s="9"/>
      <c r="AH78" s="10">
        <v>33.63633333333333</v>
      </c>
      <c r="AN78" s="8">
        <f t="shared" si="2"/>
        <v>33.63633333</v>
      </c>
      <c r="AO78" s="5">
        <f t="shared" si="3"/>
        <v>0</v>
      </c>
      <c r="AP78" s="8">
        <f t="shared" si="4"/>
        <v>2.783333333</v>
      </c>
    </row>
    <row r="79">
      <c r="A79" s="5" t="s">
        <v>190</v>
      </c>
      <c r="B79" s="5" t="s">
        <v>191</v>
      </c>
      <c r="C79" s="7">
        <v>1071.0</v>
      </c>
      <c r="E79" s="8">
        <f t="shared" si="1"/>
        <v>1116.55475</v>
      </c>
      <c r="P79" s="9"/>
      <c r="AH79" s="10">
        <v>45.55475</v>
      </c>
      <c r="AN79" s="8">
        <f t="shared" si="2"/>
        <v>45.55475</v>
      </c>
      <c r="AO79" s="5">
        <f t="shared" si="3"/>
        <v>0</v>
      </c>
      <c r="AP79" s="8">
        <f t="shared" si="4"/>
        <v>4.4625</v>
      </c>
    </row>
    <row r="80">
      <c r="A80" s="5" t="s">
        <v>192</v>
      </c>
      <c r="B80" s="5" t="s">
        <v>193</v>
      </c>
      <c r="C80" s="7">
        <v>1755.0</v>
      </c>
      <c r="E80" s="8">
        <f t="shared" si="1"/>
        <v>1834.25375</v>
      </c>
      <c r="P80" s="9"/>
      <c r="AH80" s="10">
        <v>79.25375</v>
      </c>
      <c r="AN80" s="8">
        <f t="shared" si="2"/>
        <v>79.25375</v>
      </c>
      <c r="AO80" s="5">
        <f t="shared" si="3"/>
        <v>0</v>
      </c>
      <c r="AP80" s="8">
        <f t="shared" si="4"/>
        <v>7.3125</v>
      </c>
    </row>
    <row r="81">
      <c r="A81" s="5" t="s">
        <v>194</v>
      </c>
      <c r="B81" s="5" t="s">
        <v>195</v>
      </c>
      <c r="C81" s="7">
        <v>1313.0</v>
      </c>
      <c r="E81" s="8">
        <f t="shared" si="1"/>
        <v>1369.842583</v>
      </c>
      <c r="P81" s="9"/>
      <c r="AH81" s="10">
        <v>56.84258333333333</v>
      </c>
      <c r="AN81" s="8">
        <f t="shared" si="2"/>
        <v>56.84258333</v>
      </c>
      <c r="AO81" s="5">
        <f t="shared" si="3"/>
        <v>0</v>
      </c>
      <c r="AP81" s="8">
        <f t="shared" si="4"/>
        <v>5.470833333</v>
      </c>
    </row>
    <row r="82">
      <c r="A82" s="5" t="s">
        <v>196</v>
      </c>
      <c r="B82" s="5" t="s">
        <v>197</v>
      </c>
      <c r="C82" s="7">
        <v>1669.0</v>
      </c>
      <c r="E82" s="8">
        <f t="shared" si="1"/>
        <v>1747.916917</v>
      </c>
      <c r="P82" s="9"/>
      <c r="AH82" s="10">
        <v>78.91691666666667</v>
      </c>
      <c r="AN82" s="8">
        <f t="shared" si="2"/>
        <v>78.91691667</v>
      </c>
      <c r="AO82" s="5">
        <f t="shared" si="3"/>
        <v>0</v>
      </c>
      <c r="AP82" s="8">
        <f t="shared" si="4"/>
        <v>6.954166667</v>
      </c>
    </row>
    <row r="83">
      <c r="A83" s="5" t="s">
        <v>198</v>
      </c>
      <c r="B83" s="5" t="s">
        <v>199</v>
      </c>
      <c r="C83" s="7">
        <v>12953.0</v>
      </c>
      <c r="E83" s="8">
        <f t="shared" si="1"/>
        <v>13562.09258</v>
      </c>
      <c r="P83" s="9"/>
      <c r="AH83" s="10">
        <v>609.0925833333333</v>
      </c>
      <c r="AN83" s="8">
        <f t="shared" si="2"/>
        <v>609.0925833</v>
      </c>
      <c r="AO83" s="5">
        <f t="shared" si="3"/>
        <v>0</v>
      </c>
      <c r="AP83" s="8">
        <f t="shared" si="4"/>
        <v>53.97083333</v>
      </c>
    </row>
    <row r="84">
      <c r="A84" s="5" t="s">
        <v>200</v>
      </c>
      <c r="B84" s="5" t="s">
        <v>201</v>
      </c>
      <c r="C84" s="7">
        <v>3526.0</v>
      </c>
      <c r="E84" s="8">
        <f t="shared" si="1"/>
        <v>3134.390167</v>
      </c>
      <c r="F84" s="2">
        <v>200.0</v>
      </c>
      <c r="G84" s="2">
        <v>200.0</v>
      </c>
      <c r="H84" s="2">
        <v>200.0</v>
      </c>
      <c r="I84" s="2">
        <v>200.0</v>
      </c>
      <c r="J84" s="2">
        <v>200.0</v>
      </c>
      <c r="K84" s="2">
        <v>200.0</v>
      </c>
      <c r="L84" s="2">
        <v>200.0</v>
      </c>
      <c r="M84" s="2">
        <v>200.0</v>
      </c>
      <c r="N84" s="2">
        <v>200.0</v>
      </c>
      <c r="P84" s="3">
        <v>200.0</v>
      </c>
      <c r="Q84" s="2">
        <v>200.0</v>
      </c>
      <c r="R84" s="2">
        <v>200.0</v>
      </c>
      <c r="S84" s="2">
        <v>200.0</v>
      </c>
      <c r="T84" s="2">
        <v>200.0</v>
      </c>
      <c r="U84" s="2">
        <v>200.0</v>
      </c>
      <c r="V84" s="2">
        <v>200.0</v>
      </c>
      <c r="W84" s="2">
        <v>200.0</v>
      </c>
      <c r="X84" s="2">
        <v>200.0</v>
      </c>
      <c r="Y84" s="2">
        <v>200.0</v>
      </c>
      <c r="Z84" s="2">
        <v>200.0</v>
      </c>
      <c r="AA84" s="2">
        <v>200.0</v>
      </c>
      <c r="AB84" s="2">
        <v>200.0</v>
      </c>
      <c r="AC84" s="2">
        <v>200.0</v>
      </c>
      <c r="AD84" s="2">
        <v>200.0</v>
      </c>
      <c r="AE84" s="2">
        <v>200.0</v>
      </c>
      <c r="AF84" s="2">
        <v>200.0</v>
      </c>
      <c r="AG84" s="2">
        <v>200.0</v>
      </c>
      <c r="AH84" s="10">
        <v>208.39016666666666</v>
      </c>
      <c r="AM84" s="2">
        <v>6000.0</v>
      </c>
      <c r="AN84" s="8">
        <f t="shared" si="2"/>
        <v>5608.390167</v>
      </c>
      <c r="AO84" s="5">
        <f t="shared" si="3"/>
        <v>6000</v>
      </c>
      <c r="AP84" s="8">
        <f t="shared" si="4"/>
        <v>14.69166667</v>
      </c>
    </row>
    <row r="85">
      <c r="A85" s="5" t="s">
        <v>202</v>
      </c>
      <c r="B85" s="5" t="s">
        <v>203</v>
      </c>
      <c r="C85" s="7">
        <v>422.0</v>
      </c>
      <c r="E85" s="8">
        <f t="shared" si="1"/>
        <v>444.3328333</v>
      </c>
      <c r="P85" s="9"/>
      <c r="AH85" s="10">
        <v>22.332833333333333</v>
      </c>
      <c r="AN85" s="8">
        <f t="shared" si="2"/>
        <v>22.33283333</v>
      </c>
      <c r="AO85" s="5">
        <f t="shared" si="3"/>
        <v>0</v>
      </c>
      <c r="AP85" s="8">
        <f t="shared" si="4"/>
        <v>1.758333333</v>
      </c>
    </row>
    <row r="86">
      <c r="A86" s="5" t="s">
        <v>204</v>
      </c>
      <c r="B86" s="5" t="s">
        <v>205</v>
      </c>
      <c r="C86" s="7">
        <v>2057.0</v>
      </c>
      <c r="E86" s="8">
        <f t="shared" si="1"/>
        <v>2158.116583</v>
      </c>
      <c r="P86" s="9"/>
      <c r="AH86" s="10">
        <v>101.11658333333334</v>
      </c>
      <c r="AN86" s="8">
        <f t="shared" si="2"/>
        <v>101.1165833</v>
      </c>
      <c r="AO86" s="5">
        <f t="shared" si="3"/>
        <v>0</v>
      </c>
      <c r="AP86" s="8">
        <f t="shared" si="4"/>
        <v>8.570833333</v>
      </c>
    </row>
    <row r="87">
      <c r="A87" s="5" t="s">
        <v>206</v>
      </c>
      <c r="B87" s="5" t="s">
        <v>207</v>
      </c>
      <c r="C87" s="7">
        <v>6465.0</v>
      </c>
      <c r="E87" s="8">
        <f t="shared" si="1"/>
        <v>6769.50125</v>
      </c>
      <c r="P87" s="9"/>
      <c r="AH87" s="10">
        <v>304.50125</v>
      </c>
      <c r="AN87" s="8">
        <f t="shared" si="2"/>
        <v>304.50125</v>
      </c>
      <c r="AO87" s="5">
        <f t="shared" si="3"/>
        <v>0</v>
      </c>
      <c r="AP87" s="8">
        <f t="shared" si="4"/>
        <v>26.9375</v>
      </c>
    </row>
    <row r="88">
      <c r="A88" s="5" t="s">
        <v>208</v>
      </c>
      <c r="B88" s="5" t="s">
        <v>209</v>
      </c>
      <c r="C88" s="7">
        <v>1003.0</v>
      </c>
      <c r="E88" s="8">
        <f t="shared" si="1"/>
        <v>-439.4915833</v>
      </c>
      <c r="G88" s="2">
        <v>200.0</v>
      </c>
      <c r="P88" s="3"/>
      <c r="Q88" s="2">
        <v>200.0</v>
      </c>
      <c r="S88" s="2">
        <v>200.0</v>
      </c>
      <c r="V88" s="2">
        <v>200.0</v>
      </c>
      <c r="W88" s="2">
        <v>200.0</v>
      </c>
      <c r="Y88" s="2">
        <v>200.0</v>
      </c>
      <c r="Z88" s="2">
        <v>200.0</v>
      </c>
      <c r="AB88" s="2">
        <v>200.0</v>
      </c>
      <c r="AC88" s="2">
        <v>200.0</v>
      </c>
      <c r="AF88" s="2">
        <v>200.0</v>
      </c>
      <c r="AH88" s="10">
        <v>57.50841666666667</v>
      </c>
      <c r="AL88" s="2">
        <v>3500.0</v>
      </c>
      <c r="AN88" s="8">
        <f t="shared" si="2"/>
        <v>2057.508417</v>
      </c>
      <c r="AO88" s="5">
        <f t="shared" si="3"/>
        <v>3500</v>
      </c>
      <c r="AP88" s="8">
        <f t="shared" si="4"/>
        <v>4.179166667</v>
      </c>
    </row>
    <row r="89">
      <c r="A89" s="5" t="s">
        <v>210</v>
      </c>
      <c r="B89" s="5" t="s">
        <v>211</v>
      </c>
      <c r="C89" s="7">
        <v>908.0</v>
      </c>
      <c r="E89" s="8">
        <f t="shared" si="1"/>
        <v>1061.956333</v>
      </c>
      <c r="P89" s="9"/>
      <c r="AH89" s="10">
        <v>153.95633333333333</v>
      </c>
      <c r="AN89" s="8">
        <f t="shared" si="2"/>
        <v>153.9563333</v>
      </c>
      <c r="AO89" s="5">
        <f t="shared" si="3"/>
        <v>0</v>
      </c>
      <c r="AP89" s="8">
        <f t="shared" si="4"/>
        <v>3.783333333</v>
      </c>
    </row>
    <row r="90">
      <c r="A90" s="5" t="s">
        <v>212</v>
      </c>
      <c r="B90" s="5" t="s">
        <v>213</v>
      </c>
      <c r="C90" s="7">
        <v>2173.0</v>
      </c>
      <c r="E90" s="8">
        <f t="shared" si="1"/>
        <v>2976.450917</v>
      </c>
      <c r="P90" s="3">
        <v>200.0</v>
      </c>
      <c r="U90" s="2">
        <v>100.0</v>
      </c>
      <c r="W90" s="2">
        <v>100.0</v>
      </c>
      <c r="Y90" s="2">
        <v>100.0</v>
      </c>
      <c r="AA90" s="2">
        <v>200.0</v>
      </c>
      <c r="AH90" s="10">
        <v>103.45091666666667</v>
      </c>
      <c r="AN90" s="8">
        <f t="shared" si="2"/>
        <v>803.4509167</v>
      </c>
      <c r="AO90" s="5">
        <f t="shared" si="3"/>
        <v>0</v>
      </c>
      <c r="AP90" s="8">
        <f t="shared" si="4"/>
        <v>9.054166667</v>
      </c>
    </row>
    <row r="91">
      <c r="A91" s="5" t="s">
        <v>214</v>
      </c>
      <c r="B91" s="5" t="s">
        <v>215</v>
      </c>
      <c r="C91" s="7">
        <v>39133.0</v>
      </c>
      <c r="E91" s="8">
        <f t="shared" si="1"/>
        <v>40620.13092</v>
      </c>
      <c r="P91" s="9"/>
      <c r="AH91" s="10">
        <v>1487.1309166666667</v>
      </c>
      <c r="AN91" s="8">
        <f t="shared" si="2"/>
        <v>1487.130917</v>
      </c>
      <c r="AO91" s="5">
        <f t="shared" si="3"/>
        <v>0</v>
      </c>
      <c r="AP91" s="8">
        <f t="shared" si="4"/>
        <v>163.0541667</v>
      </c>
    </row>
    <row r="92">
      <c r="A92" s="5" t="s">
        <v>216</v>
      </c>
      <c r="B92" s="5" t="s">
        <v>217</v>
      </c>
      <c r="C92" s="7">
        <v>9749.0</v>
      </c>
      <c r="E92" s="8">
        <f t="shared" si="1"/>
        <v>12420.88358</v>
      </c>
      <c r="F92" s="2">
        <v>100.0</v>
      </c>
      <c r="G92" s="2">
        <v>100.0</v>
      </c>
      <c r="H92" s="2">
        <v>100.0</v>
      </c>
      <c r="J92" s="2">
        <v>100.0</v>
      </c>
      <c r="K92" s="2">
        <v>100.0</v>
      </c>
      <c r="L92" s="2">
        <v>100.0</v>
      </c>
      <c r="M92" s="2">
        <v>100.0</v>
      </c>
      <c r="N92" s="2">
        <v>100.0</v>
      </c>
      <c r="O92" s="2">
        <v>100.0</v>
      </c>
      <c r="P92" s="3">
        <v>100.0</v>
      </c>
      <c r="Q92" s="2">
        <v>100.0</v>
      </c>
      <c r="R92" s="2">
        <v>100.0</v>
      </c>
      <c r="S92" s="2">
        <v>100.0</v>
      </c>
      <c r="U92" s="2">
        <v>100.0</v>
      </c>
      <c r="W92" s="2">
        <v>100.0</v>
      </c>
      <c r="Y92" s="2">
        <v>100.0</v>
      </c>
      <c r="Z92" s="2">
        <v>100.0</v>
      </c>
      <c r="AA92" s="2">
        <v>100.0</v>
      </c>
      <c r="AB92" s="2">
        <v>100.0</v>
      </c>
      <c r="AC92" s="2">
        <v>100.0</v>
      </c>
      <c r="AD92" s="2">
        <v>100.0</v>
      </c>
      <c r="AE92" s="2">
        <v>100.0</v>
      </c>
      <c r="AG92" s="2">
        <v>100.0</v>
      </c>
      <c r="AH92" s="10">
        <v>371.8835833333333</v>
      </c>
      <c r="AN92" s="8">
        <f t="shared" si="2"/>
        <v>2671.883583</v>
      </c>
      <c r="AO92" s="5">
        <f t="shared" si="3"/>
        <v>0</v>
      </c>
      <c r="AP92" s="8">
        <f t="shared" si="4"/>
        <v>40.62083333</v>
      </c>
    </row>
    <row r="93">
      <c r="A93" s="5" t="s">
        <v>218</v>
      </c>
      <c r="B93" s="5" t="s">
        <v>219</v>
      </c>
      <c r="C93" s="7">
        <v>25009.0</v>
      </c>
      <c r="E93" s="8">
        <f t="shared" si="1"/>
        <v>26182.31192</v>
      </c>
      <c r="P93" s="9"/>
      <c r="AH93" s="10">
        <v>1173.3119166666665</v>
      </c>
      <c r="AN93" s="8">
        <f t="shared" si="2"/>
        <v>1173.311917</v>
      </c>
      <c r="AO93" s="5">
        <f t="shared" si="3"/>
        <v>0</v>
      </c>
      <c r="AP93" s="8">
        <f t="shared" si="4"/>
        <v>104.2041667</v>
      </c>
    </row>
    <row r="94">
      <c r="A94" s="5" t="s">
        <v>220</v>
      </c>
      <c r="B94" s="5" t="s">
        <v>221</v>
      </c>
      <c r="C94" s="7">
        <v>1530.0</v>
      </c>
      <c r="E94" s="8">
        <f t="shared" si="1"/>
        <v>6101.2125</v>
      </c>
      <c r="H94" s="2">
        <v>500.0</v>
      </c>
      <c r="L94" s="2">
        <v>500.0</v>
      </c>
      <c r="P94" s="9"/>
      <c r="Q94" s="2">
        <v>1000.0</v>
      </c>
      <c r="T94" s="2">
        <v>500.0</v>
      </c>
      <c r="X94" s="2">
        <v>500.0</v>
      </c>
      <c r="Y94" s="2">
        <v>100.0</v>
      </c>
      <c r="AB94" s="2">
        <v>500.0</v>
      </c>
      <c r="AC94" s="2">
        <v>500.0</v>
      </c>
      <c r="AG94" s="2">
        <v>500.0</v>
      </c>
      <c r="AH94" s="10">
        <v>-28.7875</v>
      </c>
      <c r="AN94" s="8">
        <f t="shared" si="2"/>
        <v>4571.2125</v>
      </c>
      <c r="AO94" s="5">
        <f t="shared" si="3"/>
        <v>0</v>
      </c>
      <c r="AP94" s="8">
        <f t="shared" si="4"/>
        <v>6.375</v>
      </c>
    </row>
    <row r="95">
      <c r="A95" s="5" t="s">
        <v>222</v>
      </c>
      <c r="B95" s="5" t="s">
        <v>223</v>
      </c>
      <c r="C95" s="7">
        <v>2394.0</v>
      </c>
      <c r="E95" s="8">
        <f t="shared" si="1"/>
        <v>3001.1365</v>
      </c>
      <c r="P95" s="3">
        <v>200.0</v>
      </c>
      <c r="U95" s="2">
        <v>100.0</v>
      </c>
      <c r="W95" s="2">
        <v>100.0</v>
      </c>
      <c r="AA95" s="2">
        <v>100.0</v>
      </c>
      <c r="AH95" s="10">
        <v>107.1365</v>
      </c>
      <c r="AN95" s="8">
        <f t="shared" si="2"/>
        <v>607.1365</v>
      </c>
      <c r="AO95" s="5">
        <f t="shared" si="3"/>
        <v>0</v>
      </c>
      <c r="AP95" s="8">
        <f t="shared" si="4"/>
        <v>9.975</v>
      </c>
    </row>
    <row r="96">
      <c r="A96" s="2" t="s">
        <v>224</v>
      </c>
      <c r="B96" s="5" t="s">
        <v>225</v>
      </c>
      <c r="C96" s="7">
        <v>638.0</v>
      </c>
      <c r="E96" s="8">
        <f t="shared" si="1"/>
        <v>2583.738833</v>
      </c>
      <c r="F96" s="2">
        <v>200.0</v>
      </c>
      <c r="G96" s="2">
        <v>300.0</v>
      </c>
      <c r="P96" s="3">
        <v>1500.0</v>
      </c>
      <c r="Q96" s="2">
        <v>200.0</v>
      </c>
      <c r="R96" s="2">
        <v>200.0</v>
      </c>
      <c r="S96" s="2">
        <v>300.0</v>
      </c>
      <c r="T96" s="2">
        <v>200.0</v>
      </c>
      <c r="U96" s="2">
        <v>400.0</v>
      </c>
      <c r="V96" s="2">
        <v>500.0</v>
      </c>
      <c r="W96" s="2">
        <v>200.0</v>
      </c>
      <c r="X96" s="2">
        <v>600.0</v>
      </c>
      <c r="Y96" s="2">
        <v>200.0</v>
      </c>
      <c r="AA96" s="2">
        <v>100.0</v>
      </c>
      <c r="AB96" s="2">
        <v>700.0</v>
      </c>
      <c r="AC96" s="2">
        <v>200.0</v>
      </c>
      <c r="AD96" s="2">
        <v>100.0</v>
      </c>
      <c r="AE96" s="2">
        <v>600.0</v>
      </c>
      <c r="AF96" s="2">
        <v>400.0</v>
      </c>
      <c r="AH96" s="10">
        <v>45.73883333333333</v>
      </c>
      <c r="AL96" s="2">
        <v>5000.0</v>
      </c>
      <c r="AN96" s="8">
        <f t="shared" si="2"/>
        <v>6945.738833</v>
      </c>
      <c r="AO96" s="5">
        <f t="shared" si="3"/>
        <v>5000</v>
      </c>
      <c r="AP96" s="8">
        <f t="shared" si="4"/>
        <v>2.658333333</v>
      </c>
    </row>
    <row r="97">
      <c r="A97" s="5" t="s">
        <v>226</v>
      </c>
      <c r="B97" s="5" t="s">
        <v>227</v>
      </c>
      <c r="C97" s="7">
        <v>2291.0</v>
      </c>
      <c r="E97" s="8">
        <f t="shared" si="1"/>
        <v>2403.373083</v>
      </c>
      <c r="P97" s="9"/>
      <c r="AH97" s="10">
        <v>112.37308333333334</v>
      </c>
      <c r="AN97" s="8">
        <f t="shared" si="2"/>
        <v>112.3730833</v>
      </c>
      <c r="AO97" s="5">
        <f t="shared" si="3"/>
        <v>0</v>
      </c>
      <c r="AP97" s="8">
        <f t="shared" si="4"/>
        <v>9.545833333</v>
      </c>
    </row>
    <row r="98">
      <c r="A98" s="5" t="s">
        <v>228</v>
      </c>
      <c r="B98" s="5" t="s">
        <v>229</v>
      </c>
      <c r="C98" s="7">
        <v>7323.0</v>
      </c>
      <c r="E98" s="8">
        <f t="shared" si="1"/>
        <v>9102.66175</v>
      </c>
      <c r="F98" s="2">
        <v>2000.0</v>
      </c>
      <c r="G98" s="2">
        <v>1500.0</v>
      </c>
      <c r="H98" s="2">
        <v>2000.0</v>
      </c>
      <c r="I98" s="2">
        <v>2000.0</v>
      </c>
      <c r="J98" s="2">
        <v>2000.0</v>
      </c>
      <c r="K98" s="2">
        <v>2000.0</v>
      </c>
      <c r="L98" s="2">
        <v>4000.0</v>
      </c>
      <c r="M98" s="2">
        <v>2000.0</v>
      </c>
      <c r="N98" s="2">
        <v>1500.0</v>
      </c>
      <c r="O98" s="2">
        <v>1000.0</v>
      </c>
      <c r="P98" s="3">
        <v>1500.0</v>
      </c>
      <c r="Q98" s="2">
        <v>2000.0</v>
      </c>
      <c r="R98" s="2">
        <v>4000.0</v>
      </c>
      <c r="S98" s="2">
        <v>1000.0</v>
      </c>
      <c r="T98" s="2">
        <v>1000.0</v>
      </c>
      <c r="U98" s="2">
        <v>1500.0</v>
      </c>
      <c r="V98" s="2">
        <v>1000.0</v>
      </c>
      <c r="W98" s="2">
        <v>2000.0</v>
      </c>
      <c r="X98" s="2">
        <v>2000.0</v>
      </c>
      <c r="Y98" s="2">
        <v>2000.0</v>
      </c>
      <c r="Z98" s="2">
        <v>1500.0</v>
      </c>
      <c r="AA98" s="2">
        <v>2000.0</v>
      </c>
      <c r="AB98" s="2">
        <v>3000.0</v>
      </c>
      <c r="AC98" s="2">
        <v>2000.0</v>
      </c>
      <c r="AD98" s="2">
        <v>2000.0</v>
      </c>
      <c r="AE98" s="2">
        <v>2000.0</v>
      </c>
      <c r="AF98" s="2">
        <v>1000.0</v>
      </c>
      <c r="AG98" s="2">
        <v>2000.0</v>
      </c>
      <c r="AH98" s="10">
        <v>279.66175</v>
      </c>
      <c r="AL98" s="2">
        <v>52000.0</v>
      </c>
      <c r="AN98" s="8">
        <f t="shared" si="2"/>
        <v>53779.66175</v>
      </c>
      <c r="AO98" s="5">
        <f t="shared" si="3"/>
        <v>52000</v>
      </c>
      <c r="AP98" s="8">
        <f t="shared" si="4"/>
        <v>30.5125</v>
      </c>
    </row>
    <row r="99">
      <c r="A99" s="5" t="s">
        <v>230</v>
      </c>
      <c r="B99" s="5" t="s">
        <v>231</v>
      </c>
      <c r="C99" s="7">
        <v>370.0</v>
      </c>
      <c r="E99" s="8">
        <f t="shared" si="1"/>
        <v>392.1291667</v>
      </c>
      <c r="P99" s="9"/>
      <c r="AH99" s="10">
        <v>22.129166666666666</v>
      </c>
      <c r="AN99" s="8">
        <f t="shared" si="2"/>
        <v>22.12916667</v>
      </c>
      <c r="AO99" s="5">
        <f t="shared" si="3"/>
        <v>0</v>
      </c>
      <c r="AP99" s="8">
        <f t="shared" si="4"/>
        <v>1.541666667</v>
      </c>
    </row>
    <row r="100">
      <c r="A100" s="5" t="s">
        <v>232</v>
      </c>
      <c r="B100" s="5" t="s">
        <v>233</v>
      </c>
      <c r="C100" s="7">
        <v>6101.0</v>
      </c>
      <c r="E100" s="8">
        <f t="shared" si="1"/>
        <v>6383.395583</v>
      </c>
      <c r="P100" s="9"/>
      <c r="AH100" s="10">
        <v>282.3955833333333</v>
      </c>
      <c r="AN100" s="8">
        <f t="shared" si="2"/>
        <v>282.3955833</v>
      </c>
      <c r="AO100" s="5">
        <f t="shared" si="3"/>
        <v>0</v>
      </c>
      <c r="AP100" s="8">
        <f t="shared" si="4"/>
        <v>25.42083333</v>
      </c>
    </row>
    <row r="101">
      <c r="A101" s="5" t="s">
        <v>234</v>
      </c>
      <c r="B101" s="5" t="s">
        <v>235</v>
      </c>
      <c r="C101" s="7">
        <v>2288.0</v>
      </c>
      <c r="E101" s="8">
        <f t="shared" si="1"/>
        <v>2327.981333</v>
      </c>
      <c r="P101" s="9"/>
      <c r="AH101" s="10">
        <v>39.98133333333333</v>
      </c>
      <c r="AN101" s="8">
        <f t="shared" si="2"/>
        <v>39.98133333</v>
      </c>
      <c r="AO101" s="5">
        <f t="shared" si="3"/>
        <v>0</v>
      </c>
      <c r="AP101" s="8">
        <f t="shared" si="4"/>
        <v>9.533333333</v>
      </c>
    </row>
    <row r="102">
      <c r="A102" s="5" t="s">
        <v>236</v>
      </c>
      <c r="B102" s="5" t="s">
        <v>237</v>
      </c>
      <c r="C102" s="7">
        <v>14026.0</v>
      </c>
      <c r="E102" s="8">
        <f t="shared" si="1"/>
        <v>30670.09517</v>
      </c>
      <c r="F102" s="2">
        <v>600.0</v>
      </c>
      <c r="G102" s="2">
        <v>600.0</v>
      </c>
      <c r="H102" s="2">
        <v>600.0</v>
      </c>
      <c r="P102" s="3">
        <v>4200.0</v>
      </c>
      <c r="Q102" s="2">
        <v>600.0</v>
      </c>
      <c r="R102" s="2">
        <v>600.0</v>
      </c>
      <c r="S102" s="2">
        <v>600.0</v>
      </c>
      <c r="T102" s="2">
        <v>600.0</v>
      </c>
      <c r="U102" s="2">
        <v>600.0</v>
      </c>
      <c r="V102" s="2">
        <v>600.0</v>
      </c>
      <c r="W102" s="2">
        <v>600.0</v>
      </c>
      <c r="X102" s="2">
        <v>600.0</v>
      </c>
      <c r="Y102" s="2">
        <v>600.0</v>
      </c>
      <c r="Z102" s="2">
        <v>600.0</v>
      </c>
      <c r="AA102" s="2">
        <v>600.0</v>
      </c>
      <c r="AB102" s="2">
        <v>600.0</v>
      </c>
      <c r="AC102" s="2">
        <v>600.0</v>
      </c>
      <c r="AD102" s="2">
        <v>600.0</v>
      </c>
      <c r="AE102" s="2">
        <v>600.0</v>
      </c>
      <c r="AF102" s="2">
        <v>600.0</v>
      </c>
      <c r="AG102" s="2">
        <v>600.0</v>
      </c>
      <c r="AH102" s="10">
        <v>444.09516666666667</v>
      </c>
      <c r="AN102" s="8">
        <f t="shared" si="2"/>
        <v>16644.09517</v>
      </c>
      <c r="AO102" s="5">
        <f t="shared" si="3"/>
        <v>0</v>
      </c>
      <c r="AP102" s="8">
        <f t="shared" si="4"/>
        <v>58.44166667</v>
      </c>
    </row>
    <row r="103">
      <c r="A103" s="5" t="s">
        <v>238</v>
      </c>
      <c r="B103" s="5" t="s">
        <v>239</v>
      </c>
      <c r="C103" s="7">
        <v>43447.0</v>
      </c>
      <c r="E103" s="8">
        <f t="shared" si="1"/>
        <v>45488.70742</v>
      </c>
      <c r="P103" s="9"/>
      <c r="AH103" s="10">
        <v>2041.7074166666666</v>
      </c>
      <c r="AN103" s="8">
        <f t="shared" si="2"/>
        <v>2041.707417</v>
      </c>
      <c r="AO103" s="5">
        <f t="shared" si="3"/>
        <v>0</v>
      </c>
      <c r="AP103" s="8">
        <f t="shared" si="4"/>
        <v>181.0291667</v>
      </c>
    </row>
    <row r="104">
      <c r="A104" s="5" t="s">
        <v>240</v>
      </c>
      <c r="B104" s="5" t="s">
        <v>241</v>
      </c>
      <c r="C104" s="7">
        <v>21592.0</v>
      </c>
      <c r="E104" s="8">
        <f t="shared" si="1"/>
        <v>25662.62867</v>
      </c>
      <c r="F104" s="2">
        <v>500.0</v>
      </c>
      <c r="G104" s="2">
        <v>500.0</v>
      </c>
      <c r="H104" s="2">
        <v>500.0</v>
      </c>
      <c r="I104" s="2">
        <v>500.0</v>
      </c>
      <c r="J104" s="2">
        <v>1000.0</v>
      </c>
      <c r="K104" s="2">
        <v>1000.0</v>
      </c>
      <c r="L104" s="2">
        <v>1000.0</v>
      </c>
      <c r="M104" s="2">
        <v>1000.0</v>
      </c>
      <c r="N104" s="2">
        <v>1000.0</v>
      </c>
      <c r="O104" s="2">
        <v>1000.0</v>
      </c>
      <c r="P104" s="3">
        <v>500.0</v>
      </c>
      <c r="Q104" s="2">
        <v>500.0</v>
      </c>
      <c r="R104" s="2">
        <v>1500.0</v>
      </c>
      <c r="S104" s="2">
        <v>1000.0</v>
      </c>
      <c r="T104" s="2">
        <v>1000.0</v>
      </c>
      <c r="U104" s="2">
        <v>1000.0</v>
      </c>
      <c r="V104" s="2">
        <v>500.0</v>
      </c>
      <c r="W104" s="2">
        <v>1000.0</v>
      </c>
      <c r="X104" s="2">
        <v>1000.0</v>
      </c>
      <c r="Y104" s="2">
        <v>1000.0</v>
      </c>
      <c r="Z104" s="2">
        <v>500.0</v>
      </c>
      <c r="AA104" s="2">
        <v>1000.0</v>
      </c>
      <c r="AB104" s="2">
        <v>500.0</v>
      </c>
      <c r="AC104" s="2">
        <v>500.0</v>
      </c>
      <c r="AD104" s="2">
        <v>1000.0</v>
      </c>
      <c r="AE104" s="2">
        <v>1000.0</v>
      </c>
      <c r="AF104" s="2">
        <v>500.0</v>
      </c>
      <c r="AG104" s="2">
        <v>1000.0</v>
      </c>
      <c r="AH104" s="10">
        <v>1070.6286666666667</v>
      </c>
      <c r="AJ104" s="2">
        <v>20000.0</v>
      </c>
      <c r="AN104" s="8">
        <f t="shared" si="2"/>
        <v>24070.62867</v>
      </c>
      <c r="AO104" s="5">
        <f t="shared" si="3"/>
        <v>20000</v>
      </c>
      <c r="AP104" s="8">
        <f t="shared" si="4"/>
        <v>89.96666667</v>
      </c>
    </row>
    <row r="105">
      <c r="A105" s="5" t="s">
        <v>242</v>
      </c>
      <c r="B105" s="5" t="s">
        <v>243</v>
      </c>
      <c r="C105" s="7">
        <v>1001.0</v>
      </c>
      <c r="E105" s="8">
        <f t="shared" si="1"/>
        <v>1046.280583</v>
      </c>
      <c r="P105" s="9"/>
      <c r="AH105" s="10">
        <v>45.28058333333333</v>
      </c>
      <c r="AN105" s="8">
        <f t="shared" si="2"/>
        <v>45.28058333</v>
      </c>
      <c r="AO105" s="5">
        <f t="shared" si="3"/>
        <v>0</v>
      </c>
      <c r="AP105" s="8">
        <f t="shared" si="4"/>
        <v>4.170833333</v>
      </c>
    </row>
    <row r="106">
      <c r="A106" s="5" t="s">
        <v>244</v>
      </c>
      <c r="B106" s="5" t="s">
        <v>245</v>
      </c>
      <c r="C106" s="7">
        <v>7531.0</v>
      </c>
      <c r="E106" s="8">
        <f t="shared" si="1"/>
        <v>7881.036417</v>
      </c>
      <c r="P106" s="9"/>
      <c r="AH106" s="10">
        <v>350.03641666666664</v>
      </c>
      <c r="AN106" s="8">
        <f t="shared" si="2"/>
        <v>350.0364167</v>
      </c>
      <c r="AO106" s="5">
        <f t="shared" si="3"/>
        <v>0</v>
      </c>
      <c r="AP106" s="8">
        <f t="shared" si="4"/>
        <v>31.37916667</v>
      </c>
    </row>
    <row r="107">
      <c r="A107" s="5" t="s">
        <v>246</v>
      </c>
      <c r="B107" s="5" t="s">
        <v>247</v>
      </c>
      <c r="C107" s="7">
        <v>10379.0</v>
      </c>
      <c r="E107" s="8">
        <f t="shared" si="1"/>
        <v>11508.17108</v>
      </c>
      <c r="P107" s="9"/>
      <c r="AH107" s="10">
        <v>1129.1710833333334</v>
      </c>
      <c r="AN107" s="8">
        <f t="shared" si="2"/>
        <v>1129.171083</v>
      </c>
      <c r="AO107" s="5">
        <f t="shared" si="3"/>
        <v>0</v>
      </c>
      <c r="AP107" s="8">
        <f t="shared" si="4"/>
        <v>43.24583333</v>
      </c>
    </row>
    <row r="108">
      <c r="A108" s="5" t="s">
        <v>248</v>
      </c>
      <c r="B108" s="5" t="s">
        <v>249</v>
      </c>
      <c r="C108" s="7">
        <v>1130.0</v>
      </c>
      <c r="E108" s="8">
        <f t="shared" si="1"/>
        <v>1186.125833</v>
      </c>
      <c r="P108" s="9"/>
      <c r="AH108" s="10">
        <v>56.12583333333333</v>
      </c>
      <c r="AN108" s="8">
        <f t="shared" si="2"/>
        <v>56.12583333</v>
      </c>
      <c r="AO108" s="5">
        <f t="shared" si="3"/>
        <v>0</v>
      </c>
      <c r="AP108" s="8">
        <f t="shared" si="4"/>
        <v>4.708333333</v>
      </c>
    </row>
    <row r="109">
      <c r="A109" s="5" t="s">
        <v>250</v>
      </c>
      <c r="B109" s="5" t="s">
        <v>251</v>
      </c>
      <c r="C109" s="7">
        <v>855.0</v>
      </c>
      <c r="E109" s="8">
        <f t="shared" si="1"/>
        <v>899.70875</v>
      </c>
      <c r="P109" s="9"/>
      <c r="AH109" s="10">
        <v>44.70875</v>
      </c>
      <c r="AN109" s="8">
        <f t="shared" si="2"/>
        <v>44.70875</v>
      </c>
      <c r="AO109" s="5">
        <f t="shared" si="3"/>
        <v>0</v>
      </c>
      <c r="AP109" s="8">
        <f t="shared" si="4"/>
        <v>3.5625</v>
      </c>
    </row>
    <row r="110">
      <c r="A110" s="5" t="s">
        <v>252</v>
      </c>
      <c r="B110" s="5" t="s">
        <v>253</v>
      </c>
      <c r="C110" s="7">
        <v>476380.0</v>
      </c>
      <c r="E110" s="8">
        <f t="shared" si="1"/>
        <v>488897.9017</v>
      </c>
      <c r="P110" s="9"/>
      <c r="R110" s="2">
        <v>100000.0</v>
      </c>
      <c r="AH110" s="10">
        <v>12517.901666666667</v>
      </c>
      <c r="AJ110" s="2">
        <v>100000.0</v>
      </c>
      <c r="AN110" s="8">
        <f t="shared" si="2"/>
        <v>112517.9017</v>
      </c>
      <c r="AO110" s="5">
        <f t="shared" si="3"/>
        <v>100000</v>
      </c>
      <c r="AP110" s="8">
        <f t="shared" si="4"/>
        <v>1984.916667</v>
      </c>
    </row>
    <row r="111">
      <c r="A111" s="5" t="s">
        <v>254</v>
      </c>
      <c r="B111" s="5" t="s">
        <v>255</v>
      </c>
      <c r="C111" s="7">
        <v>30613.0</v>
      </c>
      <c r="E111" s="8">
        <f t="shared" si="1"/>
        <v>6759.380917</v>
      </c>
      <c r="K111" s="2">
        <v>5000.0</v>
      </c>
      <c r="P111" s="9"/>
      <c r="Q111" s="2">
        <v>5000.0</v>
      </c>
      <c r="X111" s="2">
        <v>5000.0</v>
      </c>
      <c r="AC111" s="2">
        <v>5000.0</v>
      </c>
      <c r="AH111" s="10">
        <v>1146.3809166666667</v>
      </c>
      <c r="AJ111" s="2">
        <v>25000.0</v>
      </c>
      <c r="AM111" s="2">
        <v>20000.0</v>
      </c>
      <c r="AN111" s="8">
        <f t="shared" si="2"/>
        <v>21146.38092</v>
      </c>
      <c r="AO111" s="5">
        <f t="shared" si="3"/>
        <v>45000</v>
      </c>
      <c r="AP111" s="8">
        <f t="shared" si="4"/>
        <v>127.5541667</v>
      </c>
    </row>
    <row r="112">
      <c r="A112" s="5" t="s">
        <v>256</v>
      </c>
      <c r="B112" s="5" t="s">
        <v>257</v>
      </c>
      <c r="C112" s="7">
        <v>7511.0</v>
      </c>
      <c r="E112" s="8">
        <f t="shared" si="1"/>
        <v>7860.958083</v>
      </c>
      <c r="P112" s="9"/>
      <c r="AH112" s="10">
        <v>349.9580833333333</v>
      </c>
      <c r="AN112" s="8">
        <f t="shared" si="2"/>
        <v>349.9580833</v>
      </c>
      <c r="AO112" s="5">
        <f t="shared" si="3"/>
        <v>0</v>
      </c>
      <c r="AP112" s="8">
        <f t="shared" si="4"/>
        <v>31.29583333</v>
      </c>
    </row>
    <row r="113">
      <c r="A113" s="5" t="s">
        <v>258</v>
      </c>
      <c r="B113" s="5" t="s">
        <v>259</v>
      </c>
      <c r="C113" s="7">
        <v>16854.0</v>
      </c>
      <c r="E113" s="8">
        <f t="shared" si="1"/>
        <v>23055.2315</v>
      </c>
      <c r="F113" s="2">
        <v>1300.0</v>
      </c>
      <c r="G113" s="2">
        <v>1000.0</v>
      </c>
      <c r="H113" s="2">
        <v>1300.0</v>
      </c>
      <c r="I113" s="2">
        <v>1300.0</v>
      </c>
      <c r="J113" s="2">
        <v>1300.0</v>
      </c>
      <c r="K113" s="2">
        <v>1300.0</v>
      </c>
      <c r="L113" s="2">
        <v>1300.0</v>
      </c>
      <c r="M113" s="2">
        <v>1300.0</v>
      </c>
      <c r="N113" s="2">
        <v>1300.0</v>
      </c>
      <c r="O113" s="2">
        <v>1500.0</v>
      </c>
      <c r="P113" s="3">
        <v>1500.0</v>
      </c>
      <c r="Q113" s="2">
        <v>1500.0</v>
      </c>
      <c r="R113" s="2">
        <v>500.0</v>
      </c>
      <c r="S113" s="2">
        <v>1300.0</v>
      </c>
      <c r="T113" s="2">
        <v>1500.0</v>
      </c>
      <c r="U113" s="2">
        <v>1500.0</v>
      </c>
      <c r="W113" s="2">
        <v>1500.0</v>
      </c>
      <c r="X113" s="2">
        <v>1500.0</v>
      </c>
      <c r="Y113" s="2">
        <v>1500.0</v>
      </c>
      <c r="Z113" s="2">
        <v>1500.0</v>
      </c>
      <c r="AA113" s="2">
        <v>1500.0</v>
      </c>
      <c r="AB113" s="2">
        <v>1500.0</v>
      </c>
      <c r="AC113" s="2">
        <v>1000.0</v>
      </c>
      <c r="AD113" s="2">
        <v>1000.0</v>
      </c>
      <c r="AF113" s="2">
        <v>2000.0</v>
      </c>
      <c r="AG113" s="2">
        <v>1500.0</v>
      </c>
      <c r="AH113" s="10">
        <v>501.23150000000004</v>
      </c>
      <c r="AJ113" s="2">
        <v>29500.0</v>
      </c>
      <c r="AN113" s="8">
        <f t="shared" si="2"/>
        <v>35701.2315</v>
      </c>
      <c r="AO113" s="5">
        <f t="shared" si="3"/>
        <v>29500</v>
      </c>
      <c r="AP113" s="8">
        <f t="shared" si="4"/>
        <v>70.225</v>
      </c>
    </row>
    <row r="114">
      <c r="A114" s="5" t="s">
        <v>260</v>
      </c>
      <c r="B114" s="5" t="s">
        <v>261</v>
      </c>
      <c r="C114" s="7">
        <v>3407.0</v>
      </c>
      <c r="E114" s="8">
        <f t="shared" si="1"/>
        <v>25186.72408</v>
      </c>
      <c r="F114" s="2">
        <v>800.0</v>
      </c>
      <c r="G114" s="2">
        <v>800.0</v>
      </c>
      <c r="H114" s="2">
        <v>800.0</v>
      </c>
      <c r="P114" s="3">
        <v>5600.0</v>
      </c>
      <c r="Q114" s="2">
        <v>800.0</v>
      </c>
      <c r="R114" s="2">
        <v>800.0</v>
      </c>
      <c r="S114" s="2">
        <v>800.0</v>
      </c>
      <c r="T114" s="2">
        <v>800.0</v>
      </c>
      <c r="U114" s="2">
        <v>800.0</v>
      </c>
      <c r="V114" s="2">
        <v>800.0</v>
      </c>
      <c r="W114" s="2">
        <v>800.0</v>
      </c>
      <c r="X114" s="2">
        <v>800.0</v>
      </c>
      <c r="Y114" s="2">
        <v>800.0</v>
      </c>
      <c r="Z114" s="2">
        <v>800.0</v>
      </c>
      <c r="AA114" s="2">
        <v>800.0</v>
      </c>
      <c r="AB114" s="2">
        <v>800.0</v>
      </c>
      <c r="AC114" s="2">
        <v>800.0</v>
      </c>
      <c r="AD114" s="2">
        <v>800.0</v>
      </c>
      <c r="AE114" s="2">
        <v>800.0</v>
      </c>
      <c r="AF114" s="2">
        <v>800.0</v>
      </c>
      <c r="AG114" s="2">
        <v>800.0</v>
      </c>
      <c r="AH114" s="10">
        <v>179.72408333333334</v>
      </c>
      <c r="AN114" s="8">
        <f t="shared" si="2"/>
        <v>21779.72408</v>
      </c>
      <c r="AO114" s="5">
        <f t="shared" si="3"/>
        <v>0</v>
      </c>
      <c r="AP114" s="8">
        <f t="shared" si="4"/>
        <v>14.19583333</v>
      </c>
    </row>
    <row r="115">
      <c r="A115" s="5" t="s">
        <v>262</v>
      </c>
      <c r="B115" s="5" t="s">
        <v>263</v>
      </c>
      <c r="C115" s="7">
        <v>1617.0</v>
      </c>
      <c r="E115" s="8">
        <f t="shared" si="1"/>
        <v>1722.03325</v>
      </c>
      <c r="P115" s="9"/>
      <c r="AH115" s="10">
        <v>105.03325</v>
      </c>
      <c r="AN115" s="8">
        <f t="shared" si="2"/>
        <v>105.03325</v>
      </c>
      <c r="AO115" s="5">
        <f t="shared" si="3"/>
        <v>0</v>
      </c>
      <c r="AP115" s="8">
        <f t="shared" si="4"/>
        <v>6.7375</v>
      </c>
    </row>
    <row r="116">
      <c r="A116" s="5" t="s">
        <v>264</v>
      </c>
      <c r="B116" s="5" t="s">
        <v>265</v>
      </c>
      <c r="C116" s="7">
        <v>14592.0</v>
      </c>
      <c r="E116" s="8">
        <f t="shared" si="1"/>
        <v>15279.892</v>
      </c>
      <c r="P116" s="9"/>
      <c r="AH116" s="10">
        <v>687.8919999999999</v>
      </c>
      <c r="AN116" s="8">
        <f t="shared" si="2"/>
        <v>687.892</v>
      </c>
      <c r="AO116" s="5">
        <f t="shared" si="3"/>
        <v>0</v>
      </c>
      <c r="AP116" s="8">
        <f t="shared" si="4"/>
        <v>60.8</v>
      </c>
    </row>
    <row r="117">
      <c r="A117" s="5" t="s">
        <v>266</v>
      </c>
      <c r="B117" s="5" t="s">
        <v>267</v>
      </c>
      <c r="C117" s="7">
        <v>11909.0</v>
      </c>
      <c r="E117" s="8">
        <f t="shared" si="1"/>
        <v>36277.46358</v>
      </c>
      <c r="P117" s="3">
        <v>7800.0</v>
      </c>
      <c r="Q117" s="2">
        <v>1000.0</v>
      </c>
      <c r="R117" s="2">
        <v>700.0</v>
      </c>
      <c r="S117" s="2">
        <v>650.0</v>
      </c>
      <c r="T117" s="2">
        <v>1000.0</v>
      </c>
      <c r="U117" s="2">
        <v>1000.0</v>
      </c>
      <c r="W117" s="2">
        <v>1000.0</v>
      </c>
      <c r="X117" s="2">
        <v>1900.0</v>
      </c>
      <c r="Y117" s="2">
        <v>500.0</v>
      </c>
      <c r="Z117" s="2">
        <v>800.0</v>
      </c>
      <c r="AA117" s="2">
        <v>1000.0</v>
      </c>
      <c r="AB117" s="2">
        <v>500.0</v>
      </c>
      <c r="AC117" s="2">
        <v>1000.0</v>
      </c>
      <c r="AD117" s="2">
        <v>1200.0</v>
      </c>
      <c r="AE117" s="2">
        <v>1000.0</v>
      </c>
      <c r="AF117" s="2">
        <v>1000.0</v>
      </c>
      <c r="AG117" s="2">
        <v>1000.0</v>
      </c>
      <c r="AH117" s="10">
        <v>1318.4635833333334</v>
      </c>
      <c r="AN117" s="8">
        <f t="shared" si="2"/>
        <v>24368.46358</v>
      </c>
      <c r="AO117" s="5">
        <f t="shared" si="3"/>
        <v>0</v>
      </c>
      <c r="AP117" s="8">
        <f t="shared" si="4"/>
        <v>49.62083333</v>
      </c>
    </row>
    <row r="118">
      <c r="A118" s="5" t="s">
        <v>268</v>
      </c>
      <c r="B118" s="5" t="s">
        <v>269</v>
      </c>
      <c r="C118" s="7">
        <v>1241.0</v>
      </c>
      <c r="E118" s="8">
        <f t="shared" si="1"/>
        <v>1297.560583</v>
      </c>
      <c r="P118" s="9"/>
      <c r="AH118" s="10">
        <v>56.560583333333334</v>
      </c>
      <c r="AN118" s="8">
        <f t="shared" si="2"/>
        <v>56.56058333</v>
      </c>
      <c r="AO118" s="5">
        <f t="shared" si="3"/>
        <v>0</v>
      </c>
      <c r="AP118" s="8">
        <f t="shared" si="4"/>
        <v>5.170833333</v>
      </c>
    </row>
    <row r="119">
      <c r="A119" s="5" t="s">
        <v>270</v>
      </c>
      <c r="B119" s="5" t="s">
        <v>271</v>
      </c>
      <c r="C119" s="7">
        <v>61440.0</v>
      </c>
      <c r="E119" s="8">
        <f t="shared" si="1"/>
        <v>63973.3</v>
      </c>
      <c r="P119" s="9"/>
      <c r="AH119" s="10">
        <v>2533.3</v>
      </c>
      <c r="AN119" s="8">
        <f t="shared" si="2"/>
        <v>2533.3</v>
      </c>
      <c r="AO119" s="5">
        <f t="shared" si="3"/>
        <v>0</v>
      </c>
      <c r="AP119" s="8">
        <f t="shared" si="4"/>
        <v>256</v>
      </c>
    </row>
    <row r="120">
      <c r="A120" s="5" t="s">
        <v>272</v>
      </c>
      <c r="B120" s="5" t="s">
        <v>273</v>
      </c>
      <c r="C120" s="7">
        <v>3889.0</v>
      </c>
      <c r="E120" s="8">
        <f t="shared" si="1"/>
        <v>4069.671917</v>
      </c>
      <c r="P120" s="9"/>
      <c r="AH120" s="10">
        <v>180.67191666666668</v>
      </c>
      <c r="AN120" s="8">
        <f t="shared" si="2"/>
        <v>180.6719167</v>
      </c>
      <c r="AO120" s="5">
        <f t="shared" si="3"/>
        <v>0</v>
      </c>
      <c r="AP120" s="8">
        <f t="shared" si="4"/>
        <v>16.20416667</v>
      </c>
    </row>
    <row r="121">
      <c r="A121" s="5" t="s">
        <v>274</v>
      </c>
      <c r="B121" s="5" t="s">
        <v>275</v>
      </c>
      <c r="C121" s="7">
        <v>436.0</v>
      </c>
      <c r="E121" s="8">
        <f t="shared" si="1"/>
        <v>458.3876667</v>
      </c>
      <c r="P121" s="9"/>
      <c r="AH121" s="10">
        <v>22.387666666666668</v>
      </c>
      <c r="AN121" s="8">
        <f t="shared" si="2"/>
        <v>22.38766667</v>
      </c>
      <c r="AO121" s="5">
        <f t="shared" si="3"/>
        <v>0</v>
      </c>
      <c r="AP121" s="8">
        <f t="shared" si="4"/>
        <v>1.816666667</v>
      </c>
    </row>
    <row r="122">
      <c r="A122" s="5" t="s">
        <v>276</v>
      </c>
      <c r="B122" s="5" t="s">
        <v>277</v>
      </c>
      <c r="C122" s="7">
        <v>13589.0</v>
      </c>
      <c r="E122" s="8">
        <f t="shared" si="1"/>
        <v>14231.60358</v>
      </c>
      <c r="P122" s="9"/>
      <c r="AH122" s="10">
        <v>642.6035833333334</v>
      </c>
      <c r="AN122" s="8">
        <f t="shared" si="2"/>
        <v>642.6035833</v>
      </c>
      <c r="AO122" s="5">
        <f t="shared" si="3"/>
        <v>0</v>
      </c>
      <c r="AP122" s="8">
        <f t="shared" si="4"/>
        <v>56.62083333</v>
      </c>
    </row>
    <row r="123">
      <c r="A123" s="5" t="s">
        <v>278</v>
      </c>
      <c r="B123" s="5" t="s">
        <v>279</v>
      </c>
      <c r="C123" s="7">
        <v>739.0</v>
      </c>
      <c r="E123" s="8">
        <f t="shared" si="1"/>
        <v>772.9144167</v>
      </c>
      <c r="P123" s="9"/>
      <c r="AH123" s="10">
        <v>33.91441666666667</v>
      </c>
      <c r="AN123" s="8">
        <f t="shared" si="2"/>
        <v>33.91441667</v>
      </c>
      <c r="AO123" s="5">
        <f t="shared" si="3"/>
        <v>0</v>
      </c>
      <c r="AP123" s="8">
        <f t="shared" si="4"/>
        <v>3.079166667</v>
      </c>
    </row>
    <row r="124">
      <c r="A124" s="5" t="s">
        <v>280</v>
      </c>
      <c r="B124" s="5" t="s">
        <v>281</v>
      </c>
      <c r="C124" s="7">
        <v>21560.0</v>
      </c>
      <c r="E124" s="8">
        <f t="shared" si="1"/>
        <v>16555.80333</v>
      </c>
      <c r="F124" s="2">
        <v>4000.0</v>
      </c>
      <c r="G124" s="2">
        <v>800.0</v>
      </c>
      <c r="P124" s="3">
        <v>4000.0</v>
      </c>
      <c r="Q124" s="2">
        <v>1600.0</v>
      </c>
      <c r="R124" s="2">
        <v>800.0</v>
      </c>
      <c r="T124" s="2">
        <v>800.0</v>
      </c>
      <c r="U124" s="2">
        <v>800.0</v>
      </c>
      <c r="W124" s="2">
        <v>800.0</v>
      </c>
      <c r="Z124" s="2">
        <v>800.0</v>
      </c>
      <c r="AA124" s="2">
        <v>800.0</v>
      </c>
      <c r="AC124" s="2">
        <v>1600.0</v>
      </c>
      <c r="AD124" s="2">
        <v>1600.0</v>
      </c>
      <c r="AG124" s="2">
        <v>800.0</v>
      </c>
      <c r="AH124" s="10">
        <v>595.8033333333334</v>
      </c>
      <c r="AJ124" s="2">
        <v>24800.0</v>
      </c>
      <c r="AN124" s="8">
        <f t="shared" si="2"/>
        <v>19795.80333</v>
      </c>
      <c r="AO124" s="5">
        <f t="shared" si="3"/>
        <v>24800</v>
      </c>
      <c r="AP124" s="8">
        <f t="shared" si="4"/>
        <v>89.83333333</v>
      </c>
    </row>
    <row r="125">
      <c r="A125" s="5" t="s">
        <v>282</v>
      </c>
      <c r="B125" s="5" t="s">
        <v>283</v>
      </c>
      <c r="C125" s="7">
        <v>22036.0</v>
      </c>
      <c r="E125" s="8">
        <f t="shared" si="1"/>
        <v>34467.28767</v>
      </c>
      <c r="F125" s="2">
        <v>500.0</v>
      </c>
      <c r="G125" s="2">
        <v>500.0</v>
      </c>
      <c r="H125" s="2">
        <v>500.0</v>
      </c>
      <c r="P125" s="3">
        <v>4000.0</v>
      </c>
      <c r="Q125" s="2">
        <v>500.0</v>
      </c>
      <c r="R125" s="2">
        <v>1000.0</v>
      </c>
      <c r="S125" s="2">
        <v>500.0</v>
      </c>
      <c r="T125" s="2">
        <v>500.0</v>
      </c>
      <c r="U125" s="2">
        <v>500.0</v>
      </c>
      <c r="V125" s="2">
        <v>1500.0</v>
      </c>
      <c r="W125" s="2">
        <v>2000.0</v>
      </c>
      <c r="X125" s="2">
        <v>500.0</v>
      </c>
      <c r="Y125" s="2">
        <v>500.0</v>
      </c>
      <c r="AA125" s="2">
        <v>500.0</v>
      </c>
      <c r="AD125" s="2">
        <v>500.0</v>
      </c>
      <c r="AE125" s="2">
        <v>500.0</v>
      </c>
      <c r="AF125" s="2">
        <v>500.0</v>
      </c>
      <c r="AH125" s="10">
        <v>431.28766666666667</v>
      </c>
      <c r="AK125" s="2">
        <v>3000.0</v>
      </c>
      <c r="AN125" s="8">
        <f t="shared" si="2"/>
        <v>15431.28767</v>
      </c>
      <c r="AO125" s="5">
        <f t="shared" si="3"/>
        <v>3000</v>
      </c>
      <c r="AP125" s="8">
        <f t="shared" si="4"/>
        <v>91.81666667</v>
      </c>
    </row>
    <row r="126">
      <c r="A126" s="5" t="s">
        <v>284</v>
      </c>
      <c r="B126" s="5" t="s">
        <v>285</v>
      </c>
      <c r="C126" s="7">
        <v>302.0</v>
      </c>
      <c r="E126" s="8">
        <f t="shared" si="1"/>
        <v>313.5228333</v>
      </c>
      <c r="P126" s="9"/>
      <c r="AH126" s="10">
        <v>11.522833333333333</v>
      </c>
      <c r="AN126" s="8">
        <f t="shared" si="2"/>
        <v>11.52283333</v>
      </c>
      <c r="AO126" s="5">
        <f t="shared" si="3"/>
        <v>0</v>
      </c>
      <c r="AP126" s="8">
        <f t="shared" si="4"/>
        <v>1.258333333</v>
      </c>
    </row>
    <row r="127">
      <c r="A127" s="5" t="s">
        <v>286</v>
      </c>
      <c r="B127" s="5" t="s">
        <v>287</v>
      </c>
      <c r="C127" s="7">
        <v>858.0</v>
      </c>
      <c r="E127" s="8">
        <f t="shared" si="1"/>
        <v>926.2205</v>
      </c>
      <c r="P127" s="9"/>
      <c r="AH127" s="10">
        <v>68.2205</v>
      </c>
      <c r="AN127" s="8">
        <f t="shared" si="2"/>
        <v>68.2205</v>
      </c>
      <c r="AO127" s="5">
        <f t="shared" si="3"/>
        <v>0</v>
      </c>
      <c r="AP127" s="8">
        <f t="shared" si="4"/>
        <v>3.575</v>
      </c>
    </row>
    <row r="128">
      <c r="A128" s="5" t="s">
        <v>288</v>
      </c>
      <c r="B128" s="5" t="s">
        <v>289</v>
      </c>
      <c r="C128" s="7">
        <v>1313.0</v>
      </c>
      <c r="E128" s="8">
        <f t="shared" si="1"/>
        <v>1369.842583</v>
      </c>
      <c r="P128" s="9"/>
      <c r="AH128" s="10">
        <v>56.84258333333333</v>
      </c>
      <c r="AN128" s="8">
        <f t="shared" si="2"/>
        <v>56.84258333</v>
      </c>
      <c r="AO128" s="5">
        <f t="shared" si="3"/>
        <v>0</v>
      </c>
      <c r="AP128" s="8">
        <f t="shared" si="4"/>
        <v>5.470833333</v>
      </c>
    </row>
    <row r="129">
      <c r="A129" s="5" t="s">
        <v>290</v>
      </c>
      <c r="B129" s="5" t="s">
        <v>291</v>
      </c>
      <c r="C129" s="7">
        <v>239617.0</v>
      </c>
      <c r="E129" s="8">
        <f t="shared" si="1"/>
        <v>250874.8199</v>
      </c>
      <c r="P129" s="9"/>
      <c r="AH129" s="10">
        <v>11257.819916666667</v>
      </c>
      <c r="AN129" s="8">
        <f t="shared" si="2"/>
        <v>11257.81992</v>
      </c>
      <c r="AO129" s="5">
        <f t="shared" si="3"/>
        <v>0</v>
      </c>
      <c r="AP129" s="8">
        <f t="shared" si="4"/>
        <v>998.4041667</v>
      </c>
    </row>
    <row r="130">
      <c r="A130" s="5" t="s">
        <v>292</v>
      </c>
      <c r="B130" s="5" t="s">
        <v>293</v>
      </c>
      <c r="C130" s="7">
        <v>853.0</v>
      </c>
      <c r="E130" s="8">
        <f t="shared" si="1"/>
        <v>897.7009167</v>
      </c>
      <c r="P130" s="9"/>
      <c r="AH130" s="10">
        <v>44.700916666666664</v>
      </c>
      <c r="AN130" s="8">
        <f t="shared" si="2"/>
        <v>44.70091667</v>
      </c>
      <c r="AO130" s="5">
        <f t="shared" si="3"/>
        <v>0</v>
      </c>
      <c r="AP130" s="8">
        <f t="shared" si="4"/>
        <v>3.554166667</v>
      </c>
    </row>
    <row r="131">
      <c r="A131" s="5" t="s">
        <v>294</v>
      </c>
      <c r="B131" s="5" t="s">
        <v>295</v>
      </c>
      <c r="C131" s="7">
        <v>575.0</v>
      </c>
      <c r="E131" s="8">
        <f t="shared" si="1"/>
        <v>6603.072083</v>
      </c>
      <c r="F131" s="2">
        <v>200.0</v>
      </c>
      <c r="G131" s="2">
        <v>200.0</v>
      </c>
      <c r="H131" s="2">
        <v>200.0</v>
      </c>
      <c r="I131" s="2">
        <v>200.0</v>
      </c>
      <c r="J131" s="2">
        <v>200.0</v>
      </c>
      <c r="K131" s="2">
        <v>200.0</v>
      </c>
      <c r="L131" s="2">
        <v>200.0</v>
      </c>
      <c r="M131" s="2">
        <v>200.0</v>
      </c>
      <c r="N131" s="2">
        <v>200.0</v>
      </c>
      <c r="O131" s="2">
        <v>200.0</v>
      </c>
      <c r="P131" s="3">
        <v>200.0</v>
      </c>
      <c r="Q131" s="2">
        <v>200.0</v>
      </c>
      <c r="R131" s="2">
        <v>200.0</v>
      </c>
      <c r="S131" s="2">
        <v>200.0</v>
      </c>
      <c r="T131" s="2">
        <v>200.0</v>
      </c>
      <c r="U131" s="2">
        <v>200.0</v>
      </c>
      <c r="V131" s="2">
        <v>200.0</v>
      </c>
      <c r="W131" s="2">
        <v>200.0</v>
      </c>
      <c r="X131" s="2">
        <v>200.0</v>
      </c>
      <c r="Y131" s="2">
        <v>200.0</v>
      </c>
      <c r="Z131" s="2">
        <v>200.0</v>
      </c>
      <c r="AA131" s="2">
        <v>200.0</v>
      </c>
      <c r="AB131" s="2">
        <v>200.0</v>
      </c>
      <c r="AC131" s="2">
        <v>200.0</v>
      </c>
      <c r="AD131" s="2">
        <v>200.0</v>
      </c>
      <c r="AE131" s="2">
        <v>200.0</v>
      </c>
      <c r="AF131" s="2">
        <v>200.0</v>
      </c>
      <c r="AG131" s="2">
        <v>200.0</v>
      </c>
      <c r="AH131" s="10">
        <v>428.0720833333333</v>
      </c>
      <c r="AN131" s="8">
        <f t="shared" si="2"/>
        <v>6028.072083</v>
      </c>
      <c r="AO131" s="5">
        <f t="shared" si="3"/>
        <v>0</v>
      </c>
      <c r="AP131" s="8">
        <f t="shared" si="4"/>
        <v>2.395833333</v>
      </c>
    </row>
    <row r="132">
      <c r="A132" s="5" t="s">
        <v>296</v>
      </c>
      <c r="B132" s="5" t="s">
        <v>297</v>
      </c>
      <c r="C132" s="7">
        <v>306.0</v>
      </c>
      <c r="E132" s="8">
        <f t="shared" si="1"/>
        <v>317.5385</v>
      </c>
      <c r="P132" s="9"/>
      <c r="AH132" s="10">
        <v>11.5385</v>
      </c>
      <c r="AN132" s="8">
        <f t="shared" si="2"/>
        <v>11.5385</v>
      </c>
      <c r="AO132" s="5">
        <f t="shared" si="3"/>
        <v>0</v>
      </c>
      <c r="AP132" s="8">
        <f t="shared" si="4"/>
        <v>1.275</v>
      </c>
    </row>
    <row r="133">
      <c r="A133" s="5" t="s">
        <v>298</v>
      </c>
      <c r="B133" s="5" t="s">
        <v>299</v>
      </c>
      <c r="C133" s="7">
        <v>5128.0</v>
      </c>
      <c r="E133" s="8">
        <f t="shared" si="1"/>
        <v>1923.864667</v>
      </c>
      <c r="F133" s="2">
        <v>100.0</v>
      </c>
      <c r="G133" s="2">
        <v>100.0</v>
      </c>
      <c r="H133" s="2">
        <v>200.0</v>
      </c>
      <c r="I133" s="2">
        <v>100.0</v>
      </c>
      <c r="K133" s="2">
        <v>100.0</v>
      </c>
      <c r="L133" s="2">
        <v>100.0</v>
      </c>
      <c r="M133" s="2">
        <v>100.0</v>
      </c>
      <c r="N133" s="2">
        <v>100.0</v>
      </c>
      <c r="O133" s="2">
        <v>100.0</v>
      </c>
      <c r="P133" s="3">
        <v>100.0</v>
      </c>
      <c r="Q133" s="2">
        <v>100.0</v>
      </c>
      <c r="T133" s="2">
        <v>100.0</v>
      </c>
      <c r="U133" s="2">
        <v>200.0</v>
      </c>
      <c r="W133" s="2">
        <v>100.0</v>
      </c>
      <c r="X133" s="2">
        <v>100.0</v>
      </c>
      <c r="Y133" s="2">
        <v>100.0</v>
      </c>
      <c r="Z133" s="2">
        <v>100.0</v>
      </c>
      <c r="AB133" s="2">
        <v>100.0</v>
      </c>
      <c r="AC133" s="2">
        <v>100.0</v>
      </c>
      <c r="AD133" s="2">
        <v>100.0</v>
      </c>
      <c r="AE133" s="2">
        <v>200.0</v>
      </c>
      <c r="AF133" s="2">
        <v>100.0</v>
      </c>
      <c r="AG133" s="2">
        <v>100.0</v>
      </c>
      <c r="AH133" s="10">
        <v>195.86466666666666</v>
      </c>
      <c r="AL133" s="2">
        <v>6000.0</v>
      </c>
      <c r="AN133" s="8">
        <f t="shared" si="2"/>
        <v>2795.864667</v>
      </c>
      <c r="AO133" s="5">
        <f t="shared" si="3"/>
        <v>6000</v>
      </c>
      <c r="AP133" s="8">
        <f t="shared" si="4"/>
        <v>21.36666667</v>
      </c>
    </row>
    <row r="134">
      <c r="A134" s="5" t="s">
        <v>300</v>
      </c>
      <c r="B134" s="5" t="s">
        <v>301</v>
      </c>
      <c r="C134" s="7">
        <v>-194.0</v>
      </c>
      <c r="E134" s="8">
        <f t="shared" si="1"/>
        <v>-148.6998333</v>
      </c>
      <c r="P134" s="9"/>
      <c r="AH134" s="10">
        <v>45.30016666666667</v>
      </c>
      <c r="AN134" s="8">
        <f t="shared" si="2"/>
        <v>45.30016667</v>
      </c>
      <c r="AO134" s="5">
        <f t="shared" si="3"/>
        <v>0</v>
      </c>
      <c r="AP134" s="8">
        <f t="shared" si="4"/>
        <v>-0.8083333333</v>
      </c>
    </row>
    <row r="135">
      <c r="A135" s="5" t="s">
        <v>302</v>
      </c>
      <c r="B135" s="5" t="s">
        <v>303</v>
      </c>
      <c r="C135" s="7">
        <v>1398.0</v>
      </c>
      <c r="E135" s="8">
        <f t="shared" si="1"/>
        <v>1465.5155</v>
      </c>
      <c r="P135" s="9"/>
      <c r="AH135" s="10">
        <v>67.5155</v>
      </c>
      <c r="AN135" s="8">
        <f t="shared" si="2"/>
        <v>67.5155</v>
      </c>
      <c r="AO135" s="5">
        <f t="shared" si="3"/>
        <v>0</v>
      </c>
      <c r="AP135" s="8">
        <f t="shared" si="4"/>
        <v>5.825</v>
      </c>
    </row>
    <row r="136">
      <c r="A136" s="5" t="s">
        <v>304</v>
      </c>
      <c r="B136" s="5" t="s">
        <v>305</v>
      </c>
      <c r="C136" s="7">
        <v>0.0</v>
      </c>
      <c r="E136" s="8">
        <f t="shared" si="1"/>
        <v>300.8</v>
      </c>
      <c r="P136" s="9"/>
      <c r="AH136" s="10">
        <v>300.8</v>
      </c>
      <c r="AN136" s="8">
        <f t="shared" si="2"/>
        <v>300.8</v>
      </c>
      <c r="AO136" s="5">
        <f t="shared" si="3"/>
        <v>0</v>
      </c>
      <c r="AP136" s="8">
        <f t="shared" si="4"/>
        <v>0</v>
      </c>
    </row>
    <row r="137">
      <c r="A137" s="5" t="s">
        <v>306</v>
      </c>
      <c r="B137" s="5" t="s">
        <v>307</v>
      </c>
      <c r="C137" s="7">
        <v>1378.0</v>
      </c>
      <c r="E137" s="8">
        <f t="shared" si="1"/>
        <v>1445.437167</v>
      </c>
      <c r="P137" s="9"/>
      <c r="AH137" s="10">
        <v>67.43716666666667</v>
      </c>
      <c r="AN137" s="8">
        <f t="shared" si="2"/>
        <v>67.43716667</v>
      </c>
      <c r="AO137" s="5">
        <f t="shared" si="3"/>
        <v>0</v>
      </c>
      <c r="AP137" s="8">
        <f t="shared" si="4"/>
        <v>5.741666667</v>
      </c>
    </row>
    <row r="138">
      <c r="A138" s="5" t="s">
        <v>308</v>
      </c>
      <c r="B138" s="5" t="s">
        <v>309</v>
      </c>
      <c r="C138" s="7">
        <v>1054.0</v>
      </c>
      <c r="E138" s="8">
        <f t="shared" si="1"/>
        <v>1099.488167</v>
      </c>
      <c r="P138" s="9"/>
      <c r="AH138" s="10">
        <v>45.488166666666665</v>
      </c>
      <c r="AN138" s="8">
        <f t="shared" si="2"/>
        <v>45.48816667</v>
      </c>
      <c r="AO138" s="5">
        <f t="shared" si="3"/>
        <v>0</v>
      </c>
      <c r="AP138" s="8">
        <f t="shared" si="4"/>
        <v>4.391666667</v>
      </c>
    </row>
    <row r="139">
      <c r="A139" s="5" t="s">
        <v>310</v>
      </c>
      <c r="B139" s="5" t="s">
        <v>311</v>
      </c>
      <c r="C139" s="7">
        <v>1049.0</v>
      </c>
      <c r="E139" s="8">
        <f t="shared" si="1"/>
        <v>1470.468583</v>
      </c>
      <c r="P139" s="9"/>
      <c r="AH139" s="10">
        <v>421.46858333333336</v>
      </c>
      <c r="AN139" s="8">
        <f t="shared" si="2"/>
        <v>421.4685833</v>
      </c>
      <c r="AO139" s="5">
        <f t="shared" si="3"/>
        <v>0</v>
      </c>
      <c r="AP139" s="8">
        <f t="shared" si="4"/>
        <v>4.370833333</v>
      </c>
    </row>
    <row r="140">
      <c r="A140" s="5" t="s">
        <v>312</v>
      </c>
      <c r="B140" s="5" t="s">
        <v>313</v>
      </c>
      <c r="C140" s="7">
        <v>1289.0</v>
      </c>
      <c r="E140" s="8">
        <f t="shared" si="1"/>
        <v>1345.748583</v>
      </c>
      <c r="P140" s="9"/>
      <c r="AH140" s="10">
        <v>56.748583333333336</v>
      </c>
      <c r="AN140" s="8">
        <f t="shared" si="2"/>
        <v>56.74858333</v>
      </c>
      <c r="AO140" s="5">
        <f t="shared" si="3"/>
        <v>0</v>
      </c>
      <c r="AP140" s="8">
        <f t="shared" si="4"/>
        <v>5.370833333</v>
      </c>
    </row>
    <row r="141">
      <c r="A141" s="5" t="s">
        <v>314</v>
      </c>
      <c r="B141" s="5" t="s">
        <v>315</v>
      </c>
      <c r="C141" s="7">
        <v>36851.0</v>
      </c>
      <c r="E141" s="8">
        <f t="shared" si="1"/>
        <v>19796.35308</v>
      </c>
      <c r="F141" s="2">
        <v>500.0</v>
      </c>
      <c r="G141" s="2">
        <v>500.0</v>
      </c>
      <c r="H141" s="2">
        <v>500.0</v>
      </c>
      <c r="P141" s="3">
        <v>3500.0</v>
      </c>
      <c r="Q141" s="2">
        <v>500.0</v>
      </c>
      <c r="R141" s="2">
        <v>500.0</v>
      </c>
      <c r="T141" s="2">
        <v>500.0</v>
      </c>
      <c r="U141" s="2">
        <v>500.0</v>
      </c>
      <c r="V141" s="2">
        <v>500.0</v>
      </c>
      <c r="W141" s="2">
        <v>500.0</v>
      </c>
      <c r="X141" s="2">
        <v>500.0</v>
      </c>
      <c r="Y141" s="2">
        <v>500.0</v>
      </c>
      <c r="Z141" s="2">
        <v>500.0</v>
      </c>
      <c r="AA141" s="2">
        <v>500.0</v>
      </c>
      <c r="AB141" s="2">
        <v>500.0</v>
      </c>
      <c r="AC141" s="2">
        <v>500.0</v>
      </c>
      <c r="AD141" s="2">
        <v>500.0</v>
      </c>
      <c r="AE141" s="2">
        <v>500.0</v>
      </c>
      <c r="AF141" s="2">
        <v>500.0</v>
      </c>
      <c r="AG141" s="2">
        <v>500.0</v>
      </c>
      <c r="AH141" s="10">
        <v>1303.3530833333334</v>
      </c>
      <c r="AL141" s="2">
        <v>31358.0</v>
      </c>
      <c r="AN141" s="8">
        <f t="shared" si="2"/>
        <v>14303.35308</v>
      </c>
      <c r="AO141" s="5">
        <f t="shared" si="3"/>
        <v>31358</v>
      </c>
      <c r="AP141" s="8">
        <f t="shared" si="4"/>
        <v>153.5458333</v>
      </c>
    </row>
    <row r="142">
      <c r="A142" s="2" t="s">
        <v>316</v>
      </c>
      <c r="B142" s="5" t="s">
        <v>317</v>
      </c>
      <c r="C142" s="7">
        <v>672.0</v>
      </c>
      <c r="E142" s="8">
        <f t="shared" si="1"/>
        <v>711.292</v>
      </c>
      <c r="P142" s="9"/>
      <c r="AH142" s="10">
        <v>39.291999999999994</v>
      </c>
      <c r="AN142" s="8">
        <f t="shared" si="2"/>
        <v>39.292</v>
      </c>
      <c r="AO142" s="5">
        <f t="shared" si="3"/>
        <v>0</v>
      </c>
      <c r="AP142" s="8">
        <f t="shared" si="4"/>
        <v>2.8</v>
      </c>
    </row>
    <row r="143">
      <c r="A143" s="5" t="s">
        <v>318</v>
      </c>
      <c r="B143" s="5" t="s">
        <v>319</v>
      </c>
      <c r="C143" s="7">
        <v>1209.0</v>
      </c>
      <c r="E143" s="8">
        <f t="shared" si="1"/>
        <v>1265.43525</v>
      </c>
      <c r="P143" s="9"/>
      <c r="AH143" s="10">
        <v>56.43525</v>
      </c>
      <c r="AN143" s="8">
        <f t="shared" si="2"/>
        <v>56.43525</v>
      </c>
      <c r="AO143" s="5">
        <f t="shared" si="3"/>
        <v>0</v>
      </c>
      <c r="AP143" s="8">
        <f t="shared" si="4"/>
        <v>5.0375</v>
      </c>
    </row>
    <row r="144">
      <c r="A144" s="5" t="s">
        <v>320</v>
      </c>
      <c r="B144" s="5" t="s">
        <v>321</v>
      </c>
      <c r="C144" s="7">
        <v>3078.0</v>
      </c>
      <c r="E144" s="8">
        <f t="shared" si="1"/>
        <v>3207.5555</v>
      </c>
      <c r="P144" s="9"/>
      <c r="AH144" s="10">
        <v>129.5555</v>
      </c>
      <c r="AN144" s="8">
        <f t="shared" si="2"/>
        <v>129.5555</v>
      </c>
      <c r="AO144" s="5">
        <f t="shared" si="3"/>
        <v>0</v>
      </c>
      <c r="AP144" s="8">
        <f t="shared" si="4"/>
        <v>12.825</v>
      </c>
    </row>
    <row r="145">
      <c r="A145" s="5" t="s">
        <v>322</v>
      </c>
      <c r="B145" s="5" t="s">
        <v>323</v>
      </c>
      <c r="C145" s="7">
        <v>1383.0</v>
      </c>
      <c r="E145" s="8">
        <f t="shared" si="1"/>
        <v>1450.45675</v>
      </c>
      <c r="P145" s="9"/>
      <c r="AH145" s="10">
        <v>67.45675</v>
      </c>
      <c r="AN145" s="8">
        <f t="shared" si="2"/>
        <v>67.45675</v>
      </c>
      <c r="AO145" s="5">
        <f t="shared" si="3"/>
        <v>0</v>
      </c>
      <c r="AP145" s="8">
        <f t="shared" si="4"/>
        <v>5.7625</v>
      </c>
    </row>
    <row r="146">
      <c r="A146" s="5" t="s">
        <v>324</v>
      </c>
      <c r="B146" s="5" t="s">
        <v>325</v>
      </c>
      <c r="C146" s="7">
        <v>12534.0</v>
      </c>
      <c r="E146" s="8">
        <f t="shared" si="1"/>
        <v>15575.3715</v>
      </c>
      <c r="F146" s="2">
        <v>1000.0</v>
      </c>
      <c r="H146" s="2">
        <v>500.0</v>
      </c>
      <c r="P146" s="3">
        <v>3000.0</v>
      </c>
      <c r="AA146" s="2">
        <v>1500.0</v>
      </c>
      <c r="AB146" s="2">
        <v>500.0</v>
      </c>
      <c r="AC146" s="2">
        <v>500.0</v>
      </c>
      <c r="AD146" s="2">
        <v>500.0</v>
      </c>
      <c r="AF146" s="2">
        <v>400.0</v>
      </c>
      <c r="AH146" s="10">
        <v>1141.3715</v>
      </c>
      <c r="AJ146" s="2">
        <v>6000.0</v>
      </c>
      <c r="AN146" s="8">
        <f t="shared" si="2"/>
        <v>9041.3715</v>
      </c>
      <c r="AO146" s="5">
        <f t="shared" si="3"/>
        <v>6000</v>
      </c>
      <c r="AP146" s="8">
        <f t="shared" si="4"/>
        <v>52.225</v>
      </c>
    </row>
    <row r="147">
      <c r="A147" s="5" t="s">
        <v>326</v>
      </c>
      <c r="B147" s="5" t="s">
        <v>327</v>
      </c>
      <c r="C147" s="7">
        <v>2370.0</v>
      </c>
      <c r="E147" s="8">
        <f t="shared" si="1"/>
        <v>2482.6825</v>
      </c>
      <c r="P147" s="9"/>
      <c r="AH147" s="10">
        <v>112.6825</v>
      </c>
      <c r="AN147" s="8">
        <f t="shared" si="2"/>
        <v>112.6825</v>
      </c>
      <c r="AO147" s="5">
        <f t="shared" si="3"/>
        <v>0</v>
      </c>
      <c r="AP147" s="8">
        <f t="shared" si="4"/>
        <v>9.875</v>
      </c>
    </row>
    <row r="148">
      <c r="A148" s="5" t="s">
        <v>328</v>
      </c>
      <c r="B148" s="5" t="s">
        <v>329</v>
      </c>
      <c r="C148" s="7">
        <v>1190.0</v>
      </c>
      <c r="E148" s="8">
        <f t="shared" si="1"/>
        <v>1246.360833</v>
      </c>
      <c r="P148" s="9"/>
      <c r="AH148" s="10">
        <v>56.36083333333333</v>
      </c>
      <c r="AN148" s="8">
        <f t="shared" si="2"/>
        <v>56.36083333</v>
      </c>
      <c r="AO148" s="5">
        <f t="shared" si="3"/>
        <v>0</v>
      </c>
      <c r="AP148" s="8">
        <f t="shared" si="4"/>
        <v>4.958333333</v>
      </c>
    </row>
    <row r="149">
      <c r="A149" s="5" t="s">
        <v>330</v>
      </c>
      <c r="B149" s="5" t="s">
        <v>331</v>
      </c>
      <c r="C149" s="7">
        <v>6220.0</v>
      </c>
      <c r="E149" s="8">
        <f t="shared" si="1"/>
        <v>6513.201667</v>
      </c>
      <c r="P149" s="9"/>
      <c r="AH149" s="10">
        <v>293.2016666666667</v>
      </c>
      <c r="AN149" s="8">
        <f t="shared" si="2"/>
        <v>293.2016667</v>
      </c>
      <c r="AO149" s="5">
        <f t="shared" si="3"/>
        <v>0</v>
      </c>
      <c r="AP149" s="8">
        <f t="shared" si="4"/>
        <v>25.91666667</v>
      </c>
    </row>
    <row r="150">
      <c r="A150" s="5" t="s">
        <v>332</v>
      </c>
      <c r="B150" s="5" t="s">
        <v>333</v>
      </c>
      <c r="C150" s="7">
        <v>6203.0</v>
      </c>
      <c r="E150" s="8">
        <f t="shared" si="1"/>
        <v>6496.135083</v>
      </c>
      <c r="P150" s="9"/>
      <c r="AH150" s="10">
        <v>293.13508333333334</v>
      </c>
      <c r="AN150" s="8">
        <f t="shared" si="2"/>
        <v>293.1350833</v>
      </c>
      <c r="AO150" s="5">
        <f t="shared" si="3"/>
        <v>0</v>
      </c>
      <c r="AP150" s="8">
        <f t="shared" si="4"/>
        <v>25.84583333</v>
      </c>
    </row>
    <row r="151">
      <c r="A151" s="5" t="s">
        <v>334</v>
      </c>
      <c r="B151" s="5" t="s">
        <v>335</v>
      </c>
      <c r="C151" s="7">
        <v>233.0</v>
      </c>
      <c r="E151" s="8">
        <f t="shared" si="1"/>
        <v>244.2525833</v>
      </c>
      <c r="P151" s="9"/>
      <c r="AH151" s="10">
        <v>11.252583333333334</v>
      </c>
      <c r="AN151" s="8">
        <f t="shared" si="2"/>
        <v>11.25258333</v>
      </c>
      <c r="AO151" s="5">
        <f t="shared" si="3"/>
        <v>0</v>
      </c>
      <c r="AP151" s="8">
        <f t="shared" si="4"/>
        <v>0.9708333333</v>
      </c>
    </row>
    <row r="152">
      <c r="A152" s="5" t="s">
        <v>336</v>
      </c>
      <c r="B152" s="5" t="s">
        <v>337</v>
      </c>
      <c r="C152" s="7">
        <v>131.0</v>
      </c>
      <c r="E152" s="8">
        <f t="shared" si="1"/>
        <v>217.0530833</v>
      </c>
      <c r="P152" s="9"/>
      <c r="AH152" s="10">
        <v>86.05308333333333</v>
      </c>
      <c r="AN152" s="8">
        <f t="shared" si="2"/>
        <v>86.05308333</v>
      </c>
      <c r="AO152" s="5">
        <f t="shared" si="3"/>
        <v>0</v>
      </c>
      <c r="AP152" s="8">
        <f t="shared" si="4"/>
        <v>0.5458333333</v>
      </c>
    </row>
    <row r="153">
      <c r="A153" s="5" t="s">
        <v>338</v>
      </c>
      <c r="B153" s="5" t="s">
        <v>339</v>
      </c>
      <c r="C153" s="7">
        <v>330.0</v>
      </c>
      <c r="E153" s="8">
        <f t="shared" si="1"/>
        <v>822.9125</v>
      </c>
      <c r="P153" s="9"/>
      <c r="AH153" s="10">
        <v>492.9125</v>
      </c>
      <c r="AN153" s="8">
        <f t="shared" si="2"/>
        <v>492.9125</v>
      </c>
      <c r="AO153" s="5">
        <f t="shared" si="3"/>
        <v>0</v>
      </c>
      <c r="AP153" s="8">
        <f t="shared" si="4"/>
        <v>1.375</v>
      </c>
    </row>
    <row r="154">
      <c r="A154" s="5" t="s">
        <v>340</v>
      </c>
      <c r="B154" s="5" t="s">
        <v>341</v>
      </c>
      <c r="C154" s="7">
        <v>4871.0</v>
      </c>
      <c r="E154" s="8">
        <f t="shared" si="1"/>
        <v>5096.878083</v>
      </c>
      <c r="P154" s="9"/>
      <c r="AH154" s="10">
        <v>225.87808333333334</v>
      </c>
      <c r="AN154" s="8">
        <f t="shared" si="2"/>
        <v>225.8780833</v>
      </c>
      <c r="AO154" s="5">
        <f t="shared" si="3"/>
        <v>0</v>
      </c>
      <c r="AP154" s="8">
        <f t="shared" si="4"/>
        <v>20.29583333</v>
      </c>
    </row>
    <row r="155">
      <c r="A155" s="5" t="s">
        <v>342</v>
      </c>
      <c r="B155" s="5" t="s">
        <v>343</v>
      </c>
      <c r="C155" s="7">
        <v>12862.0</v>
      </c>
      <c r="E155" s="8">
        <f t="shared" si="1"/>
        <v>13470.73617</v>
      </c>
      <c r="P155" s="9"/>
      <c r="AH155" s="10">
        <v>608.7361666666667</v>
      </c>
      <c r="AN155" s="8">
        <f t="shared" si="2"/>
        <v>608.7361667</v>
      </c>
      <c r="AO155" s="5">
        <f t="shared" si="3"/>
        <v>0</v>
      </c>
      <c r="AP155" s="8">
        <f t="shared" si="4"/>
        <v>53.59166667</v>
      </c>
    </row>
    <row r="156">
      <c r="A156" s="5" t="s">
        <v>344</v>
      </c>
      <c r="B156" s="5" t="s">
        <v>345</v>
      </c>
      <c r="C156" s="7">
        <v>167.0</v>
      </c>
      <c r="E156" s="8">
        <f t="shared" si="1"/>
        <v>177.9940833</v>
      </c>
      <c r="P156" s="9"/>
      <c r="AH156" s="10">
        <v>10.994083333333332</v>
      </c>
      <c r="AN156" s="8">
        <f t="shared" si="2"/>
        <v>10.99408333</v>
      </c>
      <c r="AO156" s="5">
        <f t="shared" si="3"/>
        <v>0</v>
      </c>
      <c r="AP156" s="8">
        <f t="shared" si="4"/>
        <v>0.6958333333</v>
      </c>
    </row>
    <row r="157">
      <c r="A157" s="5" t="s">
        <v>346</v>
      </c>
      <c r="B157" s="5" t="s">
        <v>347</v>
      </c>
      <c r="C157" s="7">
        <v>488.0</v>
      </c>
      <c r="E157" s="8">
        <f t="shared" si="1"/>
        <v>510.5913333</v>
      </c>
      <c r="P157" s="9"/>
      <c r="AH157" s="10">
        <v>22.591333333333335</v>
      </c>
      <c r="AN157" s="8">
        <f t="shared" si="2"/>
        <v>22.59133333</v>
      </c>
      <c r="AO157" s="5">
        <f t="shared" si="3"/>
        <v>0</v>
      </c>
      <c r="AP157" s="8">
        <f t="shared" si="4"/>
        <v>2.033333333</v>
      </c>
    </row>
    <row r="158">
      <c r="A158" s="5" t="s">
        <v>348</v>
      </c>
      <c r="B158" s="5" t="s">
        <v>349</v>
      </c>
      <c r="C158" s="7">
        <v>56700.0</v>
      </c>
      <c r="E158" s="8">
        <f t="shared" si="1"/>
        <v>23683.615</v>
      </c>
      <c r="F158" s="2">
        <v>1500.0</v>
      </c>
      <c r="G158" s="2">
        <v>1500.0</v>
      </c>
      <c r="H158" s="2">
        <v>1500.0</v>
      </c>
      <c r="P158" s="3">
        <v>9300.0</v>
      </c>
      <c r="Q158" s="2">
        <v>1500.0</v>
      </c>
      <c r="R158" s="2">
        <v>1500.0</v>
      </c>
      <c r="S158" s="2">
        <v>1500.0</v>
      </c>
      <c r="T158" s="2">
        <v>1500.0</v>
      </c>
      <c r="U158" s="2">
        <v>1500.0</v>
      </c>
      <c r="V158" s="2">
        <v>1000.0</v>
      </c>
      <c r="W158" s="2">
        <v>1000.0</v>
      </c>
      <c r="X158" s="2">
        <v>1000.0</v>
      </c>
      <c r="Y158" s="2">
        <v>1000.0</v>
      </c>
      <c r="Z158" s="2">
        <v>1000.0</v>
      </c>
      <c r="AA158" s="2">
        <v>1000.0</v>
      </c>
      <c r="AB158" s="2">
        <v>1000.0</v>
      </c>
      <c r="AC158" s="2">
        <v>1000.0</v>
      </c>
      <c r="AE158" s="2">
        <v>1000.0</v>
      </c>
      <c r="AF158" s="2">
        <v>1000.0</v>
      </c>
      <c r="AG158" s="2">
        <v>1000.0</v>
      </c>
      <c r="AH158" s="10">
        <v>683.615</v>
      </c>
      <c r="AJ158" s="2">
        <f>35000+31000</f>
        <v>66000</v>
      </c>
      <c r="AN158" s="8">
        <f t="shared" si="2"/>
        <v>32983.615</v>
      </c>
      <c r="AO158" s="5">
        <f t="shared" si="3"/>
        <v>66000</v>
      </c>
      <c r="AP158" s="8">
        <f t="shared" si="4"/>
        <v>236.25</v>
      </c>
    </row>
    <row r="159">
      <c r="A159" s="2" t="s">
        <v>350</v>
      </c>
      <c r="B159" s="5" t="s">
        <v>351</v>
      </c>
      <c r="C159" s="7">
        <v>8757.0</v>
      </c>
      <c r="E159" s="8">
        <f t="shared" si="1"/>
        <v>9069.53825</v>
      </c>
      <c r="P159" s="9"/>
      <c r="AH159" s="10">
        <v>312.53825</v>
      </c>
      <c r="AN159" s="8">
        <f t="shared" si="2"/>
        <v>312.53825</v>
      </c>
      <c r="AO159" s="5">
        <f t="shared" si="3"/>
        <v>0</v>
      </c>
      <c r="AP159" s="8">
        <f t="shared" si="4"/>
        <v>36.4875</v>
      </c>
    </row>
    <row r="160">
      <c r="A160" s="2" t="s">
        <v>352</v>
      </c>
      <c r="B160" s="5" t="s">
        <v>353</v>
      </c>
      <c r="C160" s="7">
        <v>9334.0</v>
      </c>
      <c r="E160" s="8">
        <f t="shared" si="1"/>
        <v>10114.09817</v>
      </c>
      <c r="P160" s="9"/>
      <c r="AH160" s="10">
        <v>780.0981666666667</v>
      </c>
      <c r="AN160" s="8">
        <f t="shared" si="2"/>
        <v>780.0981667</v>
      </c>
      <c r="AO160" s="5">
        <f t="shared" si="3"/>
        <v>0</v>
      </c>
      <c r="AP160" s="8">
        <f t="shared" si="4"/>
        <v>38.89166667</v>
      </c>
    </row>
    <row r="161">
      <c r="A161" s="2" t="s">
        <v>354</v>
      </c>
      <c r="B161" s="5" t="s">
        <v>355</v>
      </c>
      <c r="C161" s="7">
        <v>443547.0</v>
      </c>
      <c r="E161" s="8">
        <f t="shared" si="1"/>
        <v>473464.8458</v>
      </c>
      <c r="N161" s="2">
        <v>5000.0</v>
      </c>
      <c r="P161" s="9"/>
      <c r="S161" s="2">
        <v>4000.0</v>
      </c>
      <c r="T161" s="2">
        <v>3000.0</v>
      </c>
      <c r="AH161" s="10">
        <v>20417.84575</v>
      </c>
      <c r="AM161" s="2">
        <v>2500.0</v>
      </c>
      <c r="AN161" s="8">
        <f t="shared" si="2"/>
        <v>32417.84575</v>
      </c>
      <c r="AO161" s="5">
        <f t="shared" si="3"/>
        <v>2500</v>
      </c>
      <c r="AP161" s="8">
        <f t="shared" si="4"/>
        <v>1848.1125</v>
      </c>
    </row>
    <row r="162">
      <c r="A162" s="2" t="s">
        <v>356</v>
      </c>
      <c r="B162" s="5" t="s">
        <v>357</v>
      </c>
      <c r="C162" s="7">
        <v>979.0</v>
      </c>
      <c r="E162" s="8">
        <f t="shared" si="1"/>
        <v>1024.194417</v>
      </c>
      <c r="P162" s="9"/>
      <c r="AH162" s="10">
        <v>45.19441666666667</v>
      </c>
      <c r="AN162" s="8">
        <f t="shared" si="2"/>
        <v>45.19441667</v>
      </c>
      <c r="AO162" s="5">
        <f t="shared" si="3"/>
        <v>0</v>
      </c>
      <c r="AP162" s="8">
        <f t="shared" si="4"/>
        <v>4.079166667</v>
      </c>
    </row>
    <row r="163">
      <c r="A163" s="2" t="s">
        <v>358</v>
      </c>
      <c r="B163" s="5" t="s">
        <v>359</v>
      </c>
      <c r="C163" s="7">
        <v>540.0</v>
      </c>
      <c r="E163" s="8">
        <f t="shared" si="1"/>
        <v>562.795</v>
      </c>
      <c r="P163" s="9"/>
      <c r="AH163" s="10">
        <v>22.795</v>
      </c>
      <c r="AN163" s="8">
        <f t="shared" si="2"/>
        <v>22.795</v>
      </c>
      <c r="AO163" s="5">
        <f t="shared" si="3"/>
        <v>0</v>
      </c>
      <c r="AP163" s="8">
        <f t="shared" si="4"/>
        <v>2.25</v>
      </c>
    </row>
    <row r="164">
      <c r="A164" s="2" t="s">
        <v>360</v>
      </c>
      <c r="B164" s="5" t="s">
        <v>361</v>
      </c>
      <c r="C164" s="7">
        <v>245.0</v>
      </c>
      <c r="E164" s="8">
        <f t="shared" si="1"/>
        <v>245.0195833</v>
      </c>
      <c r="P164" s="9"/>
      <c r="AH164" s="10">
        <v>0.019583333333333265</v>
      </c>
      <c r="AN164" s="8">
        <f t="shared" si="2"/>
        <v>0.01958333333</v>
      </c>
      <c r="AO164" s="5">
        <f t="shared" si="3"/>
        <v>0</v>
      </c>
      <c r="AP164" s="8">
        <f t="shared" si="4"/>
        <v>1.020833333</v>
      </c>
    </row>
    <row r="165">
      <c r="A165" s="2" t="s">
        <v>362</v>
      </c>
      <c r="B165" s="5" t="s">
        <v>363</v>
      </c>
      <c r="C165" s="7">
        <v>7187.0</v>
      </c>
      <c r="E165" s="8">
        <f t="shared" si="1"/>
        <v>10077.76908</v>
      </c>
      <c r="F165" s="2">
        <v>100.0</v>
      </c>
      <c r="G165" s="2">
        <v>100.0</v>
      </c>
      <c r="H165" s="2">
        <v>100.0</v>
      </c>
      <c r="I165" s="2">
        <v>100.0</v>
      </c>
      <c r="J165" s="2">
        <v>100.0</v>
      </c>
      <c r="K165" s="2">
        <v>100.0</v>
      </c>
      <c r="L165" s="2">
        <v>100.0</v>
      </c>
      <c r="M165" s="2">
        <v>100.0</v>
      </c>
      <c r="N165" s="2">
        <v>100.0</v>
      </c>
      <c r="O165" s="2">
        <v>100.0</v>
      </c>
      <c r="P165" s="3">
        <v>100.0</v>
      </c>
      <c r="Q165" s="2">
        <v>100.0</v>
      </c>
      <c r="R165" s="2">
        <v>100.0</v>
      </c>
      <c r="S165" s="2">
        <v>100.0</v>
      </c>
      <c r="T165" s="2">
        <v>100.0</v>
      </c>
      <c r="U165" s="2">
        <v>100.0</v>
      </c>
      <c r="V165" s="2">
        <v>100.0</v>
      </c>
      <c r="W165" s="2">
        <v>100.0</v>
      </c>
      <c r="X165" s="2">
        <v>100.0</v>
      </c>
      <c r="Y165" s="2">
        <v>100.0</v>
      </c>
      <c r="Z165" s="2">
        <v>100.0</v>
      </c>
      <c r="AA165" s="2">
        <v>100.0</v>
      </c>
      <c r="AB165" s="2">
        <v>100.0</v>
      </c>
      <c r="AD165" s="2">
        <v>100.0</v>
      </c>
      <c r="AE165" s="2">
        <v>100.0</v>
      </c>
      <c r="AF165" s="2">
        <v>100.0</v>
      </c>
      <c r="AG165" s="2">
        <v>100.0</v>
      </c>
      <c r="AH165" s="10">
        <v>190.76908333333333</v>
      </c>
      <c r="AN165" s="8">
        <f t="shared" si="2"/>
        <v>2890.769083</v>
      </c>
      <c r="AO165" s="5">
        <f t="shared" si="3"/>
        <v>0</v>
      </c>
      <c r="AP165" s="8">
        <f t="shared" si="4"/>
        <v>29.94583333</v>
      </c>
    </row>
    <row r="166">
      <c r="A166" s="2" t="s">
        <v>364</v>
      </c>
      <c r="B166" s="5" t="s">
        <v>365</v>
      </c>
      <c r="C166" s="7">
        <v>931.0</v>
      </c>
      <c r="E166" s="8">
        <f t="shared" si="1"/>
        <v>976.0064167</v>
      </c>
      <c r="P166" s="9"/>
      <c r="AH166" s="10">
        <v>45.00641666666667</v>
      </c>
      <c r="AN166" s="8">
        <f t="shared" si="2"/>
        <v>45.00641667</v>
      </c>
      <c r="AO166" s="5">
        <f t="shared" si="3"/>
        <v>0</v>
      </c>
      <c r="AP166" s="8">
        <f t="shared" si="4"/>
        <v>3.879166667</v>
      </c>
    </row>
    <row r="167">
      <c r="A167" s="2" t="s">
        <v>366</v>
      </c>
      <c r="B167" s="5" t="s">
        <v>367</v>
      </c>
      <c r="C167" s="7">
        <v>14000.0</v>
      </c>
      <c r="E167" s="8">
        <f t="shared" si="1"/>
        <v>4672.553333</v>
      </c>
      <c r="F167" s="2">
        <v>500.0</v>
      </c>
      <c r="G167" s="2">
        <v>500.0</v>
      </c>
      <c r="H167" s="2">
        <v>500.0</v>
      </c>
      <c r="J167" s="2">
        <v>500.0</v>
      </c>
      <c r="K167" s="2">
        <v>200.0</v>
      </c>
      <c r="L167" s="2">
        <v>500.0</v>
      </c>
      <c r="M167" s="2">
        <v>300.0</v>
      </c>
      <c r="N167" s="2">
        <v>200.0</v>
      </c>
      <c r="O167" s="2">
        <v>500.0</v>
      </c>
      <c r="P167" s="3">
        <v>500.0</v>
      </c>
      <c r="Q167" s="2">
        <v>300.0</v>
      </c>
      <c r="R167" s="2">
        <v>500.0</v>
      </c>
      <c r="S167" s="2">
        <v>500.0</v>
      </c>
      <c r="T167" s="2">
        <v>500.0</v>
      </c>
      <c r="U167" s="2">
        <v>500.0</v>
      </c>
      <c r="V167" s="2">
        <v>500.0</v>
      </c>
      <c r="W167" s="2">
        <v>500.0</v>
      </c>
      <c r="X167" s="2">
        <v>500.0</v>
      </c>
      <c r="Y167" s="2">
        <v>500.0</v>
      </c>
      <c r="Z167" s="2">
        <v>500.0</v>
      </c>
      <c r="AA167" s="2">
        <v>500.0</v>
      </c>
      <c r="AB167" s="2">
        <v>200.0</v>
      </c>
      <c r="AC167" s="2">
        <v>600.0</v>
      </c>
      <c r="AD167" s="2">
        <v>500.0</v>
      </c>
      <c r="AE167" s="2">
        <v>500.0</v>
      </c>
      <c r="AF167" s="2">
        <v>500.0</v>
      </c>
      <c r="AG167" s="2">
        <v>500.0</v>
      </c>
      <c r="AH167" s="10">
        <v>372.55333333333334</v>
      </c>
      <c r="AJ167" s="2">
        <v>10000.0</v>
      </c>
      <c r="AM167" s="2">
        <v>12000.0</v>
      </c>
      <c r="AN167" s="8">
        <f t="shared" si="2"/>
        <v>12672.55333</v>
      </c>
      <c r="AO167" s="5">
        <f t="shared" si="3"/>
        <v>22000</v>
      </c>
      <c r="AP167" s="8">
        <f t="shared" si="4"/>
        <v>58.33333333</v>
      </c>
    </row>
    <row r="168">
      <c r="A168" s="2" t="s">
        <v>368</v>
      </c>
      <c r="B168" s="5" t="s">
        <v>369</v>
      </c>
      <c r="C168" s="7">
        <v>48.0</v>
      </c>
      <c r="E168" s="8">
        <f t="shared" si="1"/>
        <v>206.108</v>
      </c>
      <c r="P168" s="9"/>
      <c r="AH168" s="10">
        <v>158.108</v>
      </c>
      <c r="AN168" s="8">
        <f t="shared" si="2"/>
        <v>158.108</v>
      </c>
      <c r="AO168" s="5">
        <f t="shared" si="3"/>
        <v>0</v>
      </c>
      <c r="AP168" s="8">
        <f t="shared" si="4"/>
        <v>0.2</v>
      </c>
    </row>
    <row r="169">
      <c r="A169" s="2" t="s">
        <v>370</v>
      </c>
      <c r="B169" s="5" t="s">
        <v>371</v>
      </c>
      <c r="C169" s="7">
        <v>84162.0</v>
      </c>
      <c r="E169" s="8">
        <f t="shared" si="1"/>
        <v>109419.5145</v>
      </c>
      <c r="F169" s="2">
        <v>200.0</v>
      </c>
      <c r="G169" s="2">
        <v>200.0</v>
      </c>
      <c r="H169" s="2">
        <v>200.0</v>
      </c>
      <c r="P169" s="3">
        <v>2500.0</v>
      </c>
      <c r="Q169" s="2">
        <v>200.0</v>
      </c>
      <c r="R169" s="2">
        <v>200.0</v>
      </c>
      <c r="S169" s="2">
        <v>200.0</v>
      </c>
      <c r="T169" s="2">
        <v>500.0</v>
      </c>
      <c r="U169" s="2">
        <v>200.0</v>
      </c>
      <c r="V169" s="2">
        <v>300.0</v>
      </c>
      <c r="W169" s="2">
        <v>200.0</v>
      </c>
      <c r="X169" s="2">
        <v>200.0</v>
      </c>
      <c r="Y169" s="2">
        <v>200.0</v>
      </c>
      <c r="Z169" s="2">
        <v>200.0</v>
      </c>
      <c r="AA169" s="2">
        <v>200.0</v>
      </c>
      <c r="AB169" s="2">
        <v>500.0</v>
      </c>
      <c r="AC169" s="2">
        <v>15000.0</v>
      </c>
      <c r="AD169" s="2">
        <v>300.0</v>
      </c>
      <c r="AE169" s="2">
        <v>200.0</v>
      </c>
      <c r="AF169" s="2">
        <v>300.0</v>
      </c>
      <c r="AG169" s="2">
        <v>200.0</v>
      </c>
      <c r="AH169" s="10">
        <v>3057.5145</v>
      </c>
      <c r="AN169" s="8">
        <f t="shared" si="2"/>
        <v>25257.5145</v>
      </c>
      <c r="AO169" s="5">
        <f t="shared" si="3"/>
        <v>0</v>
      </c>
      <c r="AP169" s="8">
        <f t="shared" si="4"/>
        <v>350.675</v>
      </c>
    </row>
    <row r="170">
      <c r="A170" s="2" t="s">
        <v>372</v>
      </c>
      <c r="B170" s="5" t="s">
        <v>373</v>
      </c>
      <c r="C170" s="7">
        <v>-35.0</v>
      </c>
      <c r="E170" s="8">
        <f t="shared" si="1"/>
        <v>52.28291667</v>
      </c>
      <c r="P170" s="9"/>
      <c r="AH170" s="10">
        <v>87.28291666666667</v>
      </c>
      <c r="AN170" s="8">
        <f t="shared" si="2"/>
        <v>87.28291667</v>
      </c>
      <c r="AO170" s="5">
        <f t="shared" si="3"/>
        <v>0</v>
      </c>
      <c r="AP170" s="8">
        <f t="shared" si="4"/>
        <v>-0.1458333333</v>
      </c>
    </row>
    <row r="171">
      <c r="A171" s="2" t="s">
        <v>374</v>
      </c>
      <c r="B171" s="5" t="s">
        <v>375</v>
      </c>
      <c r="C171" s="7">
        <v>26233.0</v>
      </c>
      <c r="E171" s="8">
        <f t="shared" si="1"/>
        <v>32327.54592</v>
      </c>
      <c r="F171" s="2">
        <v>200.0</v>
      </c>
      <c r="G171" s="2">
        <v>200.0</v>
      </c>
      <c r="H171" s="2">
        <v>100.0</v>
      </c>
      <c r="P171" s="3">
        <v>1550.0</v>
      </c>
      <c r="Q171" s="2">
        <v>200.0</v>
      </c>
      <c r="R171" s="2">
        <v>250.0</v>
      </c>
      <c r="S171" s="2">
        <v>250.0</v>
      </c>
      <c r="T171" s="2">
        <v>200.0</v>
      </c>
      <c r="U171" s="2">
        <v>200.0</v>
      </c>
      <c r="V171" s="2">
        <v>200.0</v>
      </c>
      <c r="W171" s="2">
        <v>200.0</v>
      </c>
      <c r="X171" s="2">
        <v>200.0</v>
      </c>
      <c r="Y171" s="2">
        <v>200.0</v>
      </c>
      <c r="Z171" s="2">
        <v>200.0</v>
      </c>
      <c r="AA171" s="2">
        <v>200.0</v>
      </c>
      <c r="AB171" s="2">
        <v>200.0</v>
      </c>
      <c r="AC171" s="2">
        <v>200.0</v>
      </c>
      <c r="AD171" s="2">
        <v>200.0</v>
      </c>
      <c r="AE171" s="2">
        <v>200.0</v>
      </c>
      <c r="AF171" s="2">
        <v>200.0</v>
      </c>
      <c r="AG171" s="2">
        <v>200.0</v>
      </c>
      <c r="AH171" s="10">
        <v>544.5459166666667</v>
      </c>
      <c r="AN171" s="8">
        <f t="shared" si="2"/>
        <v>6094.545917</v>
      </c>
      <c r="AO171" s="5">
        <f t="shared" si="3"/>
        <v>0</v>
      </c>
      <c r="AP171" s="8">
        <f t="shared" si="4"/>
        <v>109.3041667</v>
      </c>
    </row>
    <row r="172">
      <c r="A172" s="2" t="s">
        <v>376</v>
      </c>
      <c r="B172" s="5" t="s">
        <v>377</v>
      </c>
      <c r="C172" s="7">
        <v>333.0</v>
      </c>
      <c r="E172" s="8">
        <f t="shared" si="1"/>
        <v>344.64425</v>
      </c>
      <c r="P172" s="9"/>
      <c r="AH172" s="10">
        <v>11.64425</v>
      </c>
      <c r="AN172" s="8">
        <f t="shared" si="2"/>
        <v>11.64425</v>
      </c>
      <c r="AO172" s="5">
        <f t="shared" si="3"/>
        <v>0</v>
      </c>
      <c r="AP172" s="8">
        <f t="shared" si="4"/>
        <v>1.3875</v>
      </c>
    </row>
    <row r="173">
      <c r="A173" s="2" t="s">
        <v>378</v>
      </c>
      <c r="B173" s="5" t="s">
        <v>379</v>
      </c>
      <c r="C173" s="7">
        <v>213.0</v>
      </c>
      <c r="E173" s="8">
        <f t="shared" si="1"/>
        <v>224.17425</v>
      </c>
      <c r="P173" s="9"/>
      <c r="AH173" s="10">
        <v>11.174249999999999</v>
      </c>
      <c r="AN173" s="8">
        <f t="shared" si="2"/>
        <v>11.17425</v>
      </c>
      <c r="AO173" s="5">
        <f t="shared" si="3"/>
        <v>0</v>
      </c>
      <c r="AP173" s="8">
        <f t="shared" si="4"/>
        <v>0.8875</v>
      </c>
    </row>
    <row r="174">
      <c r="A174" s="2" t="s">
        <v>380</v>
      </c>
      <c r="B174" s="5" t="s">
        <v>381</v>
      </c>
      <c r="C174" s="7">
        <v>29168.0</v>
      </c>
      <c r="E174" s="8">
        <f t="shared" si="1"/>
        <v>30227.88133</v>
      </c>
      <c r="P174" s="9"/>
      <c r="AH174" s="10">
        <v>1059.8813333333333</v>
      </c>
      <c r="AN174" s="8">
        <f t="shared" si="2"/>
        <v>1059.881333</v>
      </c>
      <c r="AO174" s="5">
        <f t="shared" si="3"/>
        <v>0</v>
      </c>
      <c r="AP174" s="8">
        <f t="shared" si="4"/>
        <v>121.5333333</v>
      </c>
    </row>
    <row r="175">
      <c r="A175" s="2" t="s">
        <v>382</v>
      </c>
      <c r="B175" s="5" t="s">
        <v>383</v>
      </c>
      <c r="C175" s="7">
        <v>512.0</v>
      </c>
      <c r="E175" s="8">
        <f t="shared" si="1"/>
        <v>534.6853333</v>
      </c>
      <c r="P175" s="9"/>
      <c r="AH175" s="10">
        <v>22.685333333333332</v>
      </c>
      <c r="AN175" s="8">
        <f t="shared" si="2"/>
        <v>22.68533333</v>
      </c>
      <c r="AO175" s="5">
        <f t="shared" si="3"/>
        <v>0</v>
      </c>
      <c r="AP175" s="8">
        <f t="shared" si="4"/>
        <v>2.133333333</v>
      </c>
    </row>
    <row r="176">
      <c r="A176" s="2" t="s">
        <v>384</v>
      </c>
      <c r="B176" s="5" t="s">
        <v>385</v>
      </c>
      <c r="C176" s="7">
        <v>621.0</v>
      </c>
      <c r="E176" s="8">
        <f t="shared" si="1"/>
        <v>970.29225</v>
      </c>
      <c r="P176" s="9"/>
      <c r="AH176" s="10">
        <v>349.29224999999997</v>
      </c>
      <c r="AN176" s="8">
        <f t="shared" si="2"/>
        <v>349.29225</v>
      </c>
      <c r="AO176" s="5">
        <f t="shared" si="3"/>
        <v>0</v>
      </c>
      <c r="AP176" s="8">
        <f t="shared" si="4"/>
        <v>2.5875</v>
      </c>
    </row>
    <row r="177">
      <c r="A177" s="2" t="s">
        <v>386</v>
      </c>
      <c r="B177" s="5" t="s">
        <v>387</v>
      </c>
      <c r="C177" s="7">
        <v>1584.0</v>
      </c>
      <c r="E177" s="8">
        <f t="shared" si="1"/>
        <v>1670.104</v>
      </c>
      <c r="P177" s="9"/>
      <c r="AH177" s="10">
        <v>86.104</v>
      </c>
      <c r="AN177" s="8">
        <f t="shared" si="2"/>
        <v>86.104</v>
      </c>
      <c r="AO177" s="5">
        <f t="shared" si="3"/>
        <v>0</v>
      </c>
      <c r="AP177" s="8">
        <f t="shared" si="4"/>
        <v>6.6</v>
      </c>
    </row>
    <row r="178">
      <c r="A178" s="2" t="s">
        <v>388</v>
      </c>
      <c r="B178" s="5" t="s">
        <v>389</v>
      </c>
      <c r="C178" s="7">
        <v>21513.0</v>
      </c>
      <c r="E178" s="8">
        <f t="shared" si="1"/>
        <v>4785.965917</v>
      </c>
      <c r="F178" s="2">
        <v>500.0</v>
      </c>
      <c r="J178" s="2">
        <v>500.0</v>
      </c>
      <c r="K178" s="2">
        <v>500.0</v>
      </c>
      <c r="L178" s="2">
        <v>500.0</v>
      </c>
      <c r="M178" s="2">
        <v>500.0</v>
      </c>
      <c r="O178" s="2">
        <v>500.0</v>
      </c>
      <c r="P178" s="3"/>
      <c r="Q178" s="2">
        <v>1000.0</v>
      </c>
      <c r="R178" s="2">
        <v>1000.0</v>
      </c>
      <c r="Y178" s="2">
        <v>500.0</v>
      </c>
      <c r="AE178" s="2">
        <v>500.0</v>
      </c>
      <c r="AF178" s="2">
        <v>500.0</v>
      </c>
      <c r="AH178" s="10">
        <v>772.9659166666667</v>
      </c>
      <c r="AM178" s="2">
        <v>24000.0</v>
      </c>
      <c r="AN178" s="8">
        <f t="shared" si="2"/>
        <v>7272.965917</v>
      </c>
      <c r="AO178" s="5">
        <f t="shared" si="3"/>
        <v>24000</v>
      </c>
      <c r="AP178" s="8">
        <f t="shared" si="4"/>
        <v>89.6375</v>
      </c>
    </row>
    <row r="179">
      <c r="A179" s="2" t="s">
        <v>390</v>
      </c>
      <c r="B179" s="5" t="s">
        <v>391</v>
      </c>
      <c r="C179" s="7">
        <v>1635.0</v>
      </c>
      <c r="E179" s="8">
        <f t="shared" si="1"/>
        <v>3614.24375</v>
      </c>
      <c r="P179" s="9"/>
      <c r="AE179" s="2">
        <v>200.0</v>
      </c>
      <c r="AH179" s="10">
        <v>1779.24375</v>
      </c>
      <c r="AN179" s="8">
        <f t="shared" si="2"/>
        <v>1979.24375</v>
      </c>
      <c r="AO179" s="5">
        <f t="shared" si="3"/>
        <v>0</v>
      </c>
      <c r="AP179" s="8">
        <f t="shared" si="4"/>
        <v>6.8125</v>
      </c>
    </row>
    <row r="180">
      <c r="A180" s="2" t="s">
        <v>392</v>
      </c>
      <c r="B180" s="5" t="s">
        <v>393</v>
      </c>
      <c r="C180" s="7">
        <v>458.0</v>
      </c>
      <c r="E180" s="8">
        <f t="shared" si="1"/>
        <v>561.3138333</v>
      </c>
      <c r="P180" s="9"/>
      <c r="AH180" s="10">
        <v>103.31383333333333</v>
      </c>
      <c r="AN180" s="8">
        <f t="shared" si="2"/>
        <v>103.3138333</v>
      </c>
      <c r="AO180" s="5">
        <f t="shared" si="3"/>
        <v>0</v>
      </c>
      <c r="AP180" s="8">
        <f t="shared" si="4"/>
        <v>1.908333333</v>
      </c>
    </row>
    <row r="181">
      <c r="A181" s="2" t="s">
        <v>394</v>
      </c>
      <c r="B181" s="5" t="s">
        <v>395</v>
      </c>
      <c r="C181" s="7">
        <v>21619.0</v>
      </c>
      <c r="E181" s="8">
        <f t="shared" si="1"/>
        <v>22333.83442</v>
      </c>
      <c r="P181" s="9"/>
      <c r="V181" s="2">
        <v>100.0</v>
      </c>
      <c r="AH181" s="10">
        <v>614.8344166666667</v>
      </c>
      <c r="AN181" s="8">
        <f t="shared" si="2"/>
        <v>714.8344167</v>
      </c>
      <c r="AO181" s="5">
        <f t="shared" si="3"/>
        <v>0</v>
      </c>
      <c r="AP181" s="8">
        <f t="shared" si="4"/>
        <v>90.07916667</v>
      </c>
    </row>
    <row r="182">
      <c r="A182" s="2" t="s">
        <v>396</v>
      </c>
      <c r="B182" s="5" t="s">
        <v>397</v>
      </c>
      <c r="C182" s="7">
        <v>114997.0</v>
      </c>
      <c r="E182" s="8">
        <f t="shared" si="1"/>
        <v>151385.8449</v>
      </c>
      <c r="P182" s="9"/>
      <c r="Q182" s="2">
        <v>17064.0</v>
      </c>
      <c r="AG182" s="2">
        <v>16500.0</v>
      </c>
      <c r="AH182" s="10">
        <v>2824.844916666667</v>
      </c>
      <c r="AN182" s="8">
        <f t="shared" si="2"/>
        <v>36388.84492</v>
      </c>
      <c r="AO182" s="5">
        <f t="shared" si="3"/>
        <v>0</v>
      </c>
      <c r="AP182" s="8">
        <f t="shared" si="4"/>
        <v>479.1541667</v>
      </c>
    </row>
    <row r="183">
      <c r="A183" s="2" t="s">
        <v>398</v>
      </c>
      <c r="B183" s="5" t="s">
        <v>399</v>
      </c>
      <c r="C183" s="7">
        <v>7456.0</v>
      </c>
      <c r="E183" s="8">
        <f t="shared" si="1"/>
        <v>7800.102667</v>
      </c>
      <c r="P183" s="9"/>
      <c r="AH183" s="10">
        <v>344.10266666666666</v>
      </c>
      <c r="AN183" s="8">
        <f t="shared" si="2"/>
        <v>344.1026667</v>
      </c>
      <c r="AO183" s="5">
        <f t="shared" si="3"/>
        <v>0</v>
      </c>
      <c r="AP183" s="8">
        <f t="shared" si="4"/>
        <v>31.06666667</v>
      </c>
    </row>
    <row r="184">
      <c r="A184" s="2" t="s">
        <v>400</v>
      </c>
      <c r="B184" s="5" t="s">
        <v>401</v>
      </c>
      <c r="C184" s="7">
        <v>16071.0</v>
      </c>
      <c r="E184" s="8">
        <f t="shared" si="1"/>
        <v>32030.16475</v>
      </c>
      <c r="F184" s="2">
        <v>500.0</v>
      </c>
      <c r="I184" s="2">
        <v>500.0</v>
      </c>
      <c r="J184" s="2">
        <v>500.0</v>
      </c>
      <c r="K184" s="2">
        <v>500.0</v>
      </c>
      <c r="L184" s="2">
        <v>500.0</v>
      </c>
      <c r="M184" s="2">
        <v>500.0</v>
      </c>
      <c r="N184" s="2">
        <v>500.0</v>
      </c>
      <c r="O184" s="2">
        <v>500.0</v>
      </c>
      <c r="P184" s="3">
        <v>500.0</v>
      </c>
      <c r="Q184" s="2">
        <v>500.0</v>
      </c>
      <c r="R184" s="2">
        <v>500.0</v>
      </c>
      <c r="S184" s="2">
        <v>500.0</v>
      </c>
      <c r="T184" s="2">
        <v>500.0</v>
      </c>
      <c r="V184" s="2">
        <v>500.0</v>
      </c>
      <c r="W184" s="2">
        <v>500.0</v>
      </c>
      <c r="X184" s="2">
        <v>500.0</v>
      </c>
      <c r="Y184" s="2">
        <v>500.0</v>
      </c>
      <c r="Z184" s="2">
        <v>500.0</v>
      </c>
      <c r="AA184" s="2">
        <v>500.0</v>
      </c>
      <c r="AB184" s="2">
        <v>500.0</v>
      </c>
      <c r="AC184" s="2">
        <v>500.0</v>
      </c>
      <c r="AD184" s="2">
        <v>500.0</v>
      </c>
      <c r="AE184" s="2">
        <v>500.0</v>
      </c>
      <c r="AF184" s="2">
        <v>500.0</v>
      </c>
      <c r="AG184" s="2">
        <v>500.0</v>
      </c>
      <c r="AH184" s="10">
        <v>3459.16475</v>
      </c>
      <c r="AN184" s="8">
        <f t="shared" si="2"/>
        <v>15959.16475</v>
      </c>
      <c r="AO184" s="5">
        <f t="shared" si="3"/>
        <v>0</v>
      </c>
      <c r="AP184" s="8">
        <f t="shared" si="4"/>
        <v>66.9625</v>
      </c>
    </row>
    <row r="185">
      <c r="A185" s="2" t="s">
        <v>402</v>
      </c>
      <c r="B185" s="5" t="s">
        <v>403</v>
      </c>
      <c r="C185" s="7">
        <v>89606.0</v>
      </c>
      <c r="E185" s="8">
        <f t="shared" si="1"/>
        <v>105978.8968</v>
      </c>
      <c r="F185" s="2">
        <v>300.0</v>
      </c>
      <c r="G185" s="2">
        <v>300.0</v>
      </c>
      <c r="H185" s="2">
        <v>300.0</v>
      </c>
      <c r="M185" s="2">
        <v>1000.0</v>
      </c>
      <c r="N185" s="2">
        <v>1000.0</v>
      </c>
      <c r="O185" s="2">
        <v>1000.0</v>
      </c>
      <c r="P185" s="3">
        <v>1000.0</v>
      </c>
      <c r="Q185" s="2">
        <v>1000.0</v>
      </c>
      <c r="R185" s="2">
        <v>1000.0</v>
      </c>
      <c r="S185" s="2">
        <v>1000.0</v>
      </c>
      <c r="T185" s="2">
        <v>1000.0</v>
      </c>
      <c r="U185" s="2">
        <v>1000.0</v>
      </c>
      <c r="V185" s="2">
        <v>200.0</v>
      </c>
      <c r="W185" s="2">
        <v>200.0</v>
      </c>
      <c r="X185" s="2">
        <v>300.0</v>
      </c>
      <c r="Y185" s="2">
        <v>300.0</v>
      </c>
      <c r="Z185" s="2">
        <v>300.0</v>
      </c>
      <c r="AA185" s="2">
        <v>300.0</v>
      </c>
      <c r="AB185" s="2">
        <v>300.0</v>
      </c>
      <c r="AC185" s="2">
        <v>300.0</v>
      </c>
      <c r="AD185" s="2">
        <v>1000.0</v>
      </c>
      <c r="AE185" s="2">
        <v>300.0</v>
      </c>
      <c r="AF185" s="2">
        <v>300.0</v>
      </c>
      <c r="AG185" s="2">
        <v>300.0</v>
      </c>
      <c r="AH185" s="10">
        <v>2372.8968333333337</v>
      </c>
      <c r="AN185" s="8">
        <f t="shared" si="2"/>
        <v>16372.89683</v>
      </c>
      <c r="AO185" s="5">
        <f t="shared" si="3"/>
        <v>0</v>
      </c>
      <c r="AP185" s="8">
        <f t="shared" si="4"/>
        <v>373.3583333</v>
      </c>
    </row>
    <row r="186">
      <c r="A186" s="2" t="s">
        <v>404</v>
      </c>
      <c r="B186" s="5" t="s">
        <v>405</v>
      </c>
      <c r="C186" s="7">
        <v>4350.0</v>
      </c>
      <c r="E186" s="8">
        <f t="shared" si="1"/>
        <v>4508.0375</v>
      </c>
      <c r="P186" s="9"/>
      <c r="AH186" s="10">
        <v>158.0375</v>
      </c>
      <c r="AN186" s="8">
        <f t="shared" si="2"/>
        <v>158.0375</v>
      </c>
      <c r="AO186" s="5">
        <f t="shared" si="3"/>
        <v>0</v>
      </c>
      <c r="AP186" s="8">
        <f t="shared" si="4"/>
        <v>18.125</v>
      </c>
    </row>
    <row r="187">
      <c r="A187" s="2" t="s">
        <v>406</v>
      </c>
      <c r="B187" s="5" t="s">
        <v>407</v>
      </c>
      <c r="C187" s="14">
        <v>100.0</v>
      </c>
      <c r="D187" s="6"/>
      <c r="E187" s="8">
        <f t="shared" si="1"/>
        <v>151.1516667</v>
      </c>
      <c r="P187" s="9"/>
      <c r="AH187" s="10">
        <v>51.151666666666664</v>
      </c>
      <c r="AN187" s="8">
        <f t="shared" si="2"/>
        <v>51.15166667</v>
      </c>
      <c r="AO187" s="5">
        <f t="shared" si="3"/>
        <v>0</v>
      </c>
      <c r="AP187" s="8">
        <f t="shared" si="4"/>
        <v>0.4166666667</v>
      </c>
    </row>
    <row r="188">
      <c r="A188" s="2" t="s">
        <v>408</v>
      </c>
      <c r="B188" s="5" t="s">
        <v>409</v>
      </c>
      <c r="C188" s="7">
        <v>1300.0</v>
      </c>
      <c r="D188" s="6"/>
      <c r="E188" s="8">
        <f t="shared" si="1"/>
        <v>733.2916667</v>
      </c>
      <c r="F188" s="6"/>
      <c r="G188" s="6">
        <v>100.0</v>
      </c>
      <c r="H188" s="6"/>
      <c r="I188" s="6"/>
      <c r="J188" s="6"/>
      <c r="K188" s="6"/>
      <c r="L188" s="6"/>
      <c r="M188" s="6"/>
      <c r="N188" s="6"/>
      <c r="O188" s="6"/>
      <c r="P188" s="15"/>
      <c r="Q188" s="6">
        <v>100.0</v>
      </c>
      <c r="R188" s="6"/>
      <c r="S188" s="6">
        <v>100.0</v>
      </c>
      <c r="T188" s="6"/>
      <c r="U188" s="6"/>
      <c r="V188" s="6"/>
      <c r="W188" s="6">
        <v>100.0</v>
      </c>
      <c r="X188" s="6"/>
      <c r="Y188" s="6">
        <v>100.0</v>
      </c>
      <c r="Z188" s="6">
        <v>100.0</v>
      </c>
      <c r="AA188" s="6"/>
      <c r="AB188" s="6">
        <v>100.0</v>
      </c>
      <c r="AC188" s="6">
        <v>100.0</v>
      </c>
      <c r="AD188" s="6"/>
      <c r="AE188" s="6"/>
      <c r="AF188" s="6">
        <v>100.0</v>
      </c>
      <c r="AG188" s="6"/>
      <c r="AH188" s="16">
        <v>33.291666666666664</v>
      </c>
      <c r="AI188" s="6"/>
      <c r="AJ188" s="6"/>
      <c r="AK188" s="6"/>
      <c r="AL188" s="6">
        <v>1500.0</v>
      </c>
      <c r="AM188" s="6"/>
      <c r="AN188" s="8">
        <f t="shared" si="2"/>
        <v>933.2916667</v>
      </c>
      <c r="AO188" s="5">
        <f t="shared" si="3"/>
        <v>1500</v>
      </c>
      <c r="AP188" s="8">
        <f t="shared" si="4"/>
        <v>5.416666667</v>
      </c>
    </row>
    <row r="189">
      <c r="A189" s="2" t="s">
        <v>410</v>
      </c>
      <c r="B189" s="5" t="s">
        <v>411</v>
      </c>
      <c r="C189" s="7">
        <v>0.0</v>
      </c>
      <c r="D189" s="6"/>
      <c r="E189" s="8">
        <f t="shared" si="1"/>
        <v>30.08</v>
      </c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15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16">
        <v>30.08</v>
      </c>
      <c r="AI189" s="6"/>
      <c r="AJ189" s="6"/>
      <c r="AK189" s="6"/>
      <c r="AL189" s="6"/>
      <c r="AM189" s="6"/>
      <c r="AN189" s="8">
        <f t="shared" si="2"/>
        <v>30.08</v>
      </c>
      <c r="AO189" s="5">
        <f t="shared" si="3"/>
        <v>0</v>
      </c>
      <c r="AP189" s="8">
        <f t="shared" si="4"/>
        <v>0</v>
      </c>
    </row>
    <row r="190">
      <c r="A190" s="2" t="s">
        <v>412</v>
      </c>
      <c r="B190" s="5" t="s">
        <v>413</v>
      </c>
      <c r="C190" s="7">
        <v>4100.0</v>
      </c>
      <c r="D190" s="6"/>
      <c r="E190" s="8">
        <f t="shared" si="1"/>
        <v>4215.698333</v>
      </c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15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16">
        <v>115.69833333333332</v>
      </c>
      <c r="AI190" s="6"/>
      <c r="AJ190" s="6"/>
      <c r="AK190" s="6"/>
      <c r="AL190" s="6"/>
      <c r="AM190" s="6"/>
      <c r="AN190" s="8">
        <f t="shared" si="2"/>
        <v>115.6983333</v>
      </c>
      <c r="AO190" s="5">
        <f t="shared" si="3"/>
        <v>0</v>
      </c>
      <c r="AP190" s="8">
        <f t="shared" si="4"/>
        <v>17.08333333</v>
      </c>
    </row>
    <row r="191">
      <c r="A191" s="2" t="s">
        <v>414</v>
      </c>
      <c r="B191" s="5" t="s">
        <v>415</v>
      </c>
      <c r="C191" s="7">
        <v>2500.0</v>
      </c>
      <c r="E191" s="8">
        <f t="shared" si="1"/>
        <v>2571.831667</v>
      </c>
      <c r="P191" s="9"/>
      <c r="AH191" s="10">
        <v>71.83166666666668</v>
      </c>
      <c r="AN191" s="8">
        <f t="shared" si="2"/>
        <v>71.83166667</v>
      </c>
      <c r="AO191" s="5">
        <f t="shared" si="3"/>
        <v>0</v>
      </c>
      <c r="AP191" s="8">
        <f t="shared" si="4"/>
        <v>10.41666667</v>
      </c>
    </row>
    <row r="192">
      <c r="A192" s="17" t="s">
        <v>416</v>
      </c>
      <c r="B192" s="18" t="s">
        <v>417</v>
      </c>
      <c r="C192" s="7">
        <v>9500.0</v>
      </c>
      <c r="D192" s="19">
        <v>0.0</v>
      </c>
      <c r="E192" s="8">
        <f t="shared" si="1"/>
        <v>5916.968333</v>
      </c>
      <c r="G192" s="2">
        <v>500.0</v>
      </c>
      <c r="H192" s="2">
        <v>500.0</v>
      </c>
      <c r="I192" s="2">
        <v>500.0</v>
      </c>
      <c r="J192" s="2">
        <v>500.0</v>
      </c>
      <c r="K192" s="2">
        <v>500.0</v>
      </c>
      <c r="L192" s="2">
        <v>500.0</v>
      </c>
      <c r="M192" s="2">
        <v>500.0</v>
      </c>
      <c r="N192" s="2">
        <v>500.0</v>
      </c>
      <c r="O192" s="2">
        <v>500.0</v>
      </c>
      <c r="P192" s="9"/>
      <c r="S192" s="2">
        <v>500.0</v>
      </c>
      <c r="T192" s="2">
        <v>500.0</v>
      </c>
      <c r="V192" s="2">
        <v>500.0</v>
      </c>
      <c r="W192" s="2">
        <v>1000.0</v>
      </c>
      <c r="X192" s="2">
        <v>500.0</v>
      </c>
      <c r="Y192" s="2">
        <v>500.0</v>
      </c>
      <c r="AA192" s="2">
        <v>500.0</v>
      </c>
      <c r="AC192" s="2">
        <v>500.0</v>
      </c>
      <c r="AD192" s="2">
        <v>1000.0</v>
      </c>
      <c r="AE192" s="2">
        <v>1000.0</v>
      </c>
      <c r="AH192" s="10">
        <v>416.9683333333333</v>
      </c>
      <c r="AK192" s="2">
        <v>15000.0</v>
      </c>
      <c r="AN192" s="8">
        <f t="shared" si="2"/>
        <v>11416.96833</v>
      </c>
      <c r="AO192" s="5">
        <f t="shared" si="3"/>
        <v>15000</v>
      </c>
      <c r="AP192" s="8">
        <f t="shared" si="4"/>
        <v>39.58333333</v>
      </c>
    </row>
    <row r="193">
      <c r="A193" s="2" t="s">
        <v>418</v>
      </c>
      <c r="B193" s="18" t="s">
        <v>419</v>
      </c>
      <c r="C193" s="7">
        <v>3000.0</v>
      </c>
      <c r="D193" s="19">
        <v>0.0</v>
      </c>
      <c r="E193" s="8">
        <f t="shared" si="1"/>
        <v>5240.35</v>
      </c>
      <c r="G193" s="2">
        <v>1000.0</v>
      </c>
      <c r="P193" s="3">
        <v>550.0</v>
      </c>
      <c r="Y193" s="2">
        <v>500.0</v>
      </c>
      <c r="AH193" s="10">
        <v>190.35</v>
      </c>
      <c r="AN193" s="8">
        <f t="shared" si="2"/>
        <v>2240.35</v>
      </c>
      <c r="AO193" s="5">
        <f t="shared" si="3"/>
        <v>0</v>
      </c>
      <c r="AP193" s="8">
        <f t="shared" si="4"/>
        <v>12.5</v>
      </c>
    </row>
    <row r="194">
      <c r="A194" s="2" t="s">
        <v>420</v>
      </c>
      <c r="B194" s="18" t="s">
        <v>421</v>
      </c>
      <c r="C194" s="7">
        <v>20200.0</v>
      </c>
      <c r="E194" s="8">
        <f t="shared" si="1"/>
        <v>25459.59667</v>
      </c>
      <c r="F194" s="2">
        <v>5000.0</v>
      </c>
      <c r="P194" s="9"/>
      <c r="AH194" s="10">
        <v>259.5966666666667</v>
      </c>
      <c r="AN194" s="8">
        <f t="shared" si="2"/>
        <v>5259.596667</v>
      </c>
      <c r="AO194" s="5">
        <f t="shared" si="3"/>
        <v>0</v>
      </c>
      <c r="AP194" s="8">
        <f t="shared" si="4"/>
        <v>84.16666667</v>
      </c>
    </row>
    <row r="195">
      <c r="A195" s="2" t="s">
        <v>422</v>
      </c>
      <c r="B195" s="18" t="s">
        <v>423</v>
      </c>
      <c r="C195" s="7">
        <v>200.0</v>
      </c>
      <c r="E195" s="8">
        <f t="shared" si="1"/>
        <v>204.5433333</v>
      </c>
      <c r="P195" s="9"/>
      <c r="AH195" s="10">
        <v>4.543333333333333</v>
      </c>
      <c r="AN195" s="8">
        <f t="shared" si="2"/>
        <v>4.543333333</v>
      </c>
      <c r="AO195" s="5">
        <f t="shared" si="3"/>
        <v>0</v>
      </c>
      <c r="AP195" s="8">
        <f t="shared" si="4"/>
        <v>0.8333333333</v>
      </c>
    </row>
    <row r="196">
      <c r="A196" s="2" t="s">
        <v>424</v>
      </c>
      <c r="B196" s="18" t="s">
        <v>425</v>
      </c>
      <c r="C196" s="7">
        <v>9500.0</v>
      </c>
      <c r="E196" s="8">
        <f t="shared" si="1"/>
        <v>9687.608333</v>
      </c>
      <c r="P196" s="9"/>
      <c r="AH196" s="10">
        <v>187.60833333333335</v>
      </c>
      <c r="AN196" s="8">
        <f t="shared" si="2"/>
        <v>187.6083333</v>
      </c>
      <c r="AO196" s="5">
        <f t="shared" si="3"/>
        <v>0</v>
      </c>
      <c r="AP196" s="8">
        <f t="shared" si="4"/>
        <v>39.58333333</v>
      </c>
    </row>
    <row r="197">
      <c r="A197" s="2" t="s">
        <v>426</v>
      </c>
      <c r="B197" s="18" t="s">
        <v>427</v>
      </c>
      <c r="C197" s="7">
        <v>112100.0</v>
      </c>
      <c r="E197" s="8">
        <f t="shared" si="1"/>
        <v>113525.1183</v>
      </c>
      <c r="P197" s="9"/>
      <c r="AH197" s="10">
        <v>1425.1183333333333</v>
      </c>
      <c r="AN197" s="8">
        <f t="shared" si="2"/>
        <v>1425.118333</v>
      </c>
      <c r="AO197" s="5">
        <f t="shared" si="3"/>
        <v>0</v>
      </c>
      <c r="AP197" s="8">
        <f t="shared" si="4"/>
        <v>467.0833333</v>
      </c>
    </row>
    <row r="198">
      <c r="A198" s="2" t="s">
        <v>428</v>
      </c>
      <c r="B198" s="18" t="s">
        <v>429</v>
      </c>
      <c r="C198" s="7">
        <v>14300.0</v>
      </c>
      <c r="E198" s="8">
        <f t="shared" si="1"/>
        <v>14549.64833</v>
      </c>
      <c r="P198" s="9"/>
      <c r="AH198" s="10">
        <v>249.6483333333333</v>
      </c>
      <c r="AN198" s="8">
        <f t="shared" si="2"/>
        <v>249.6483333</v>
      </c>
      <c r="AO198" s="5">
        <f t="shared" si="3"/>
        <v>0</v>
      </c>
      <c r="AP198" s="8">
        <f t="shared" si="4"/>
        <v>59.58333333</v>
      </c>
    </row>
    <row r="199">
      <c r="A199" s="2" t="s">
        <v>430</v>
      </c>
      <c r="B199" s="18" t="s">
        <v>431</v>
      </c>
      <c r="C199" s="7">
        <v>21000.0</v>
      </c>
      <c r="E199" s="8">
        <f t="shared" si="1"/>
        <v>22317.25</v>
      </c>
      <c r="P199" s="9"/>
      <c r="R199" s="2">
        <v>1000.0</v>
      </c>
      <c r="AH199" s="10">
        <v>317.25</v>
      </c>
      <c r="AN199" s="8">
        <f t="shared" si="2"/>
        <v>1317.25</v>
      </c>
      <c r="AO199" s="5">
        <f t="shared" si="3"/>
        <v>0</v>
      </c>
      <c r="AP199" s="8">
        <f t="shared" si="4"/>
        <v>87.5</v>
      </c>
    </row>
    <row r="200">
      <c r="A200" s="2" t="s">
        <v>432</v>
      </c>
      <c r="B200" s="18" t="s">
        <v>433</v>
      </c>
      <c r="C200" s="7">
        <v>4000.0</v>
      </c>
      <c r="E200" s="8">
        <f t="shared" si="1"/>
        <v>4079.586667</v>
      </c>
      <c r="P200" s="9"/>
      <c r="AH200" s="10">
        <v>79.58666666666667</v>
      </c>
      <c r="AN200" s="8">
        <f t="shared" si="2"/>
        <v>79.58666667</v>
      </c>
      <c r="AO200" s="5">
        <f t="shared" si="3"/>
        <v>0</v>
      </c>
      <c r="AP200" s="8">
        <f t="shared" si="4"/>
        <v>16.66666667</v>
      </c>
    </row>
    <row r="201">
      <c r="A201" s="2" t="s">
        <v>434</v>
      </c>
      <c r="B201" s="18" t="s">
        <v>435</v>
      </c>
      <c r="C201" s="7">
        <v>854000.0</v>
      </c>
      <c r="E201" s="8">
        <f t="shared" si="1"/>
        <v>866041.3933</v>
      </c>
      <c r="F201" s="2">
        <v>2000.0</v>
      </c>
      <c r="P201" s="9"/>
      <c r="AH201" s="10">
        <v>10041.393333333333</v>
      </c>
      <c r="AN201" s="8">
        <f t="shared" si="2"/>
        <v>12041.39333</v>
      </c>
      <c r="AO201" s="5">
        <f t="shared" si="3"/>
        <v>0</v>
      </c>
      <c r="AP201" s="8">
        <f t="shared" si="4"/>
        <v>3558.333333</v>
      </c>
    </row>
    <row r="202">
      <c r="A202" s="2" t="s">
        <v>436</v>
      </c>
      <c r="B202" s="18" t="s">
        <v>437</v>
      </c>
      <c r="C202" s="7">
        <v>13200.0</v>
      </c>
      <c r="E202" s="8">
        <f t="shared" si="1"/>
        <v>16254.16</v>
      </c>
      <c r="F202" s="2">
        <v>100.0</v>
      </c>
      <c r="I202" s="2">
        <v>100.0</v>
      </c>
      <c r="J202" s="2">
        <v>100.0</v>
      </c>
      <c r="K202" s="2">
        <v>100.0</v>
      </c>
      <c r="L202" s="2">
        <v>100.0</v>
      </c>
      <c r="M202" s="2">
        <v>100.0</v>
      </c>
      <c r="N202" s="2">
        <v>100.0</v>
      </c>
      <c r="O202" s="2">
        <v>100.0</v>
      </c>
      <c r="P202" s="3">
        <v>100.0</v>
      </c>
      <c r="Q202" s="2">
        <v>100.0</v>
      </c>
      <c r="R202" s="2">
        <v>100.0</v>
      </c>
      <c r="S202" s="2">
        <v>100.0</v>
      </c>
      <c r="T202" s="2">
        <v>100.0</v>
      </c>
      <c r="V202" s="2">
        <v>100.0</v>
      </c>
      <c r="W202" s="2">
        <v>100.0</v>
      </c>
      <c r="X202" s="2">
        <v>200.0</v>
      </c>
      <c r="Y202" s="2">
        <v>100.0</v>
      </c>
      <c r="Z202" s="2">
        <v>100.0</v>
      </c>
      <c r="AA202" s="2">
        <v>100.0</v>
      </c>
      <c r="AB202" s="2">
        <v>100.0</v>
      </c>
      <c r="AC202" s="2">
        <v>100.0</v>
      </c>
      <c r="AE202" s="2">
        <v>100.0</v>
      </c>
      <c r="AF202" s="2">
        <v>500.0</v>
      </c>
      <c r="AG202" s="2">
        <v>100.0</v>
      </c>
      <c r="AH202" s="10">
        <v>154.16</v>
      </c>
      <c r="AN202" s="8">
        <f t="shared" si="2"/>
        <v>3054.16</v>
      </c>
      <c r="AO202" s="5">
        <f t="shared" si="3"/>
        <v>0</v>
      </c>
      <c r="AP202" s="8">
        <f t="shared" si="4"/>
        <v>55</v>
      </c>
    </row>
    <row r="203">
      <c r="A203" s="2" t="s">
        <v>438</v>
      </c>
      <c r="B203" s="18" t="s">
        <v>439</v>
      </c>
      <c r="C203" s="7">
        <v>200.0</v>
      </c>
      <c r="E203" s="8">
        <f t="shared" si="1"/>
        <v>219.5833333</v>
      </c>
      <c r="P203" s="9"/>
      <c r="AH203" s="10">
        <v>19.583333333333332</v>
      </c>
      <c r="AN203" s="8">
        <f t="shared" si="2"/>
        <v>19.58333333</v>
      </c>
      <c r="AO203" s="5">
        <f t="shared" si="3"/>
        <v>0</v>
      </c>
      <c r="AP203" s="8">
        <f t="shared" si="4"/>
        <v>0.8333333333</v>
      </c>
    </row>
    <row r="204">
      <c r="A204" s="2" t="s">
        <v>440</v>
      </c>
      <c r="B204" s="18" t="s">
        <v>441</v>
      </c>
      <c r="C204" s="7">
        <v>20000.0</v>
      </c>
      <c r="E204" s="8">
        <f t="shared" si="1"/>
        <v>21234.37333</v>
      </c>
      <c r="L204" s="2">
        <v>1000.0</v>
      </c>
      <c r="P204" s="3"/>
      <c r="AH204" s="10">
        <v>234.3733333333333</v>
      </c>
      <c r="AN204" s="8">
        <f t="shared" si="2"/>
        <v>1234.373333</v>
      </c>
      <c r="AO204" s="5">
        <f t="shared" si="3"/>
        <v>0</v>
      </c>
      <c r="AP204" s="8">
        <f t="shared" si="4"/>
        <v>83.33333333</v>
      </c>
    </row>
    <row r="205">
      <c r="A205" s="2" t="s">
        <v>442</v>
      </c>
      <c r="B205" s="18" t="s">
        <v>443</v>
      </c>
      <c r="C205" s="7">
        <v>5000.0</v>
      </c>
      <c r="E205" s="8">
        <f t="shared" si="1"/>
        <v>6059.063333</v>
      </c>
      <c r="L205" s="2">
        <v>1000.0</v>
      </c>
      <c r="P205" s="3"/>
      <c r="AH205" s="10">
        <v>59.06333333333333</v>
      </c>
      <c r="AN205" s="8">
        <f t="shared" si="2"/>
        <v>1059.063333</v>
      </c>
      <c r="AO205" s="5">
        <f t="shared" si="3"/>
        <v>0</v>
      </c>
      <c r="AP205" s="8">
        <f t="shared" si="4"/>
        <v>20.83333333</v>
      </c>
    </row>
    <row r="206">
      <c r="A206" s="2" t="s">
        <v>444</v>
      </c>
      <c r="B206" s="18" t="s">
        <v>445</v>
      </c>
      <c r="C206" s="7">
        <v>17500.0</v>
      </c>
      <c r="E206" s="8">
        <f t="shared" si="1"/>
        <v>18656.90167</v>
      </c>
      <c r="L206" s="2">
        <v>1000.0</v>
      </c>
      <c r="P206" s="3"/>
      <c r="AH206" s="10">
        <v>156.9016666666667</v>
      </c>
      <c r="AN206" s="8">
        <f t="shared" si="2"/>
        <v>1156.901667</v>
      </c>
      <c r="AO206" s="5">
        <f t="shared" si="3"/>
        <v>0</v>
      </c>
      <c r="AP206" s="8">
        <f t="shared" si="4"/>
        <v>72.91666667</v>
      </c>
    </row>
    <row r="207">
      <c r="A207" s="2" t="s">
        <v>446</v>
      </c>
      <c r="B207" s="18" t="s">
        <v>447</v>
      </c>
      <c r="C207" s="7">
        <v>5000.0</v>
      </c>
      <c r="E207" s="8">
        <f t="shared" si="1"/>
        <v>5059.063333</v>
      </c>
      <c r="P207" s="3"/>
      <c r="AH207" s="10">
        <v>59.06333333333333</v>
      </c>
      <c r="AN207" s="8">
        <f t="shared" si="2"/>
        <v>59.06333333</v>
      </c>
      <c r="AO207" s="5">
        <f t="shared" si="3"/>
        <v>0</v>
      </c>
      <c r="AP207" s="8">
        <f t="shared" si="4"/>
        <v>20.83333333</v>
      </c>
    </row>
    <row r="208">
      <c r="A208" s="2" t="s">
        <v>448</v>
      </c>
      <c r="B208" s="18" t="s">
        <v>449</v>
      </c>
      <c r="C208" s="7">
        <v>5000.0</v>
      </c>
      <c r="E208" s="8">
        <f t="shared" si="1"/>
        <v>5059.063333</v>
      </c>
      <c r="P208" s="3"/>
      <c r="AH208" s="10">
        <v>59.06333333333333</v>
      </c>
      <c r="AN208" s="8">
        <f t="shared" si="2"/>
        <v>59.06333333</v>
      </c>
      <c r="AO208" s="5">
        <f t="shared" si="3"/>
        <v>0</v>
      </c>
      <c r="AP208" s="8">
        <f t="shared" si="4"/>
        <v>20.83333333</v>
      </c>
    </row>
    <row r="209">
      <c r="A209" s="2" t="s">
        <v>450</v>
      </c>
      <c r="B209" s="18" t="s">
        <v>451</v>
      </c>
      <c r="C209" s="7">
        <v>9000.0</v>
      </c>
      <c r="E209" s="8">
        <f t="shared" si="1"/>
        <v>10089.77</v>
      </c>
      <c r="M209" s="2">
        <v>1000.0</v>
      </c>
      <c r="P209" s="9"/>
      <c r="AH209" s="10">
        <v>89.77</v>
      </c>
      <c r="AN209" s="8">
        <f t="shared" si="2"/>
        <v>1089.77</v>
      </c>
      <c r="AO209" s="5">
        <f t="shared" si="3"/>
        <v>0</v>
      </c>
      <c r="AP209" s="8">
        <f t="shared" si="4"/>
        <v>37.5</v>
      </c>
    </row>
    <row r="210">
      <c r="A210" s="2" t="s">
        <v>452</v>
      </c>
      <c r="B210" s="18" t="s">
        <v>453</v>
      </c>
      <c r="C210" s="7">
        <v>9000.0</v>
      </c>
      <c r="E210" s="8">
        <f t="shared" si="1"/>
        <v>10089.77</v>
      </c>
      <c r="M210" s="2">
        <v>1000.0</v>
      </c>
      <c r="P210" s="9"/>
      <c r="AH210" s="10">
        <v>89.77</v>
      </c>
      <c r="AN210" s="8">
        <f t="shared" si="2"/>
        <v>1089.77</v>
      </c>
      <c r="AO210" s="5">
        <f t="shared" si="3"/>
        <v>0</v>
      </c>
      <c r="AP210" s="8">
        <f t="shared" si="4"/>
        <v>37.5</v>
      </c>
    </row>
    <row r="211">
      <c r="A211" s="2" t="s">
        <v>454</v>
      </c>
      <c r="B211" s="18" t="s">
        <v>455</v>
      </c>
      <c r="C211" s="7">
        <v>13000.0</v>
      </c>
      <c r="E211" s="8">
        <f t="shared" si="1"/>
        <v>14116.71667</v>
      </c>
      <c r="M211" s="2">
        <v>1000.0</v>
      </c>
      <c r="P211" s="9"/>
      <c r="AH211" s="10">
        <v>116.71666666666665</v>
      </c>
      <c r="AN211" s="8">
        <f t="shared" si="2"/>
        <v>1116.716667</v>
      </c>
      <c r="AO211" s="5">
        <f t="shared" si="3"/>
        <v>0</v>
      </c>
      <c r="AP211" s="8">
        <f t="shared" si="4"/>
        <v>54.16666667</v>
      </c>
    </row>
    <row r="212">
      <c r="A212" s="2" t="s">
        <v>456</v>
      </c>
      <c r="B212" s="18" t="s">
        <v>457</v>
      </c>
      <c r="C212" s="7">
        <v>14000.0</v>
      </c>
      <c r="E212" s="8">
        <f t="shared" si="1"/>
        <v>15129.09333</v>
      </c>
      <c r="M212" s="2">
        <v>1000.0</v>
      </c>
      <c r="P212" s="9"/>
      <c r="AH212" s="10">
        <v>129.09333333333333</v>
      </c>
      <c r="AN212" s="8">
        <f t="shared" si="2"/>
        <v>1129.093333</v>
      </c>
      <c r="AO212" s="5">
        <f t="shared" si="3"/>
        <v>0</v>
      </c>
      <c r="AP212" s="8">
        <f t="shared" si="4"/>
        <v>58.33333333</v>
      </c>
    </row>
    <row r="213">
      <c r="A213" s="2" t="s">
        <v>458</v>
      </c>
      <c r="B213" s="18" t="s">
        <v>459</v>
      </c>
      <c r="C213" s="7">
        <v>13500.0</v>
      </c>
      <c r="E213" s="8">
        <f t="shared" si="1"/>
        <v>15592.355</v>
      </c>
      <c r="M213" s="2">
        <v>1000.0</v>
      </c>
      <c r="P213" s="9"/>
      <c r="R213" s="2">
        <v>1000.0</v>
      </c>
      <c r="AH213" s="10">
        <v>92.355</v>
      </c>
      <c r="AN213" s="8">
        <f t="shared" si="2"/>
        <v>2092.355</v>
      </c>
      <c r="AO213" s="5">
        <f t="shared" si="3"/>
        <v>0</v>
      </c>
      <c r="AP213" s="8">
        <f t="shared" si="4"/>
        <v>56.25</v>
      </c>
    </row>
    <row r="214">
      <c r="A214" s="2" t="s">
        <v>460</v>
      </c>
      <c r="B214" s="18" t="s">
        <v>461</v>
      </c>
      <c r="C214" s="7">
        <v>3000.0</v>
      </c>
      <c r="E214" s="8">
        <f t="shared" si="1"/>
        <v>3038.07</v>
      </c>
      <c r="P214" s="9"/>
      <c r="AH214" s="10">
        <v>38.07</v>
      </c>
      <c r="AN214" s="8">
        <f t="shared" si="2"/>
        <v>38.07</v>
      </c>
      <c r="AO214" s="5">
        <f t="shared" si="3"/>
        <v>0</v>
      </c>
      <c r="AP214" s="8">
        <f t="shared" si="4"/>
        <v>12.5</v>
      </c>
    </row>
    <row r="215">
      <c r="A215" s="2" t="s">
        <v>462</v>
      </c>
      <c r="B215" s="18" t="s">
        <v>463</v>
      </c>
      <c r="C215" s="7">
        <v>8600.0</v>
      </c>
      <c r="E215" s="8">
        <f t="shared" si="1"/>
        <v>8733.323333</v>
      </c>
      <c r="P215" s="9"/>
      <c r="AH215" s="10">
        <v>133.32333333333335</v>
      </c>
      <c r="AN215" s="8">
        <f t="shared" si="2"/>
        <v>133.3233333</v>
      </c>
      <c r="AO215" s="5">
        <f t="shared" si="3"/>
        <v>0</v>
      </c>
      <c r="AP215" s="8">
        <f t="shared" si="4"/>
        <v>35.83333333</v>
      </c>
    </row>
    <row r="216">
      <c r="A216" s="2" t="s">
        <v>464</v>
      </c>
      <c r="B216" s="18" t="s">
        <v>465</v>
      </c>
      <c r="C216" s="7">
        <v>3000.0</v>
      </c>
      <c r="E216" s="8">
        <f t="shared" si="1"/>
        <v>3058.75</v>
      </c>
      <c r="P216" s="9"/>
      <c r="AH216" s="10">
        <v>58.75</v>
      </c>
      <c r="AN216" s="8">
        <f t="shared" si="2"/>
        <v>58.75</v>
      </c>
      <c r="AO216" s="5">
        <f t="shared" si="3"/>
        <v>0</v>
      </c>
      <c r="AP216" s="8">
        <f t="shared" si="4"/>
        <v>12.5</v>
      </c>
    </row>
    <row r="217">
      <c r="A217" s="2" t="s">
        <v>466</v>
      </c>
      <c r="B217" s="18" t="s">
        <v>467</v>
      </c>
      <c r="C217" s="7">
        <v>24100.0</v>
      </c>
      <c r="E217" s="8">
        <f t="shared" si="1"/>
        <v>10714.35167</v>
      </c>
      <c r="F217" s="2">
        <v>100.0</v>
      </c>
      <c r="G217" s="2">
        <v>100.0</v>
      </c>
      <c r="H217" s="2">
        <v>100.0</v>
      </c>
      <c r="I217" s="2">
        <v>100.0</v>
      </c>
      <c r="J217" s="2">
        <v>100.0</v>
      </c>
      <c r="L217" s="2">
        <v>200.0</v>
      </c>
      <c r="N217" s="2">
        <v>200.0</v>
      </c>
      <c r="P217" s="3">
        <v>100.0</v>
      </c>
      <c r="Q217" s="2">
        <v>100.0</v>
      </c>
      <c r="R217" s="2">
        <v>100.0</v>
      </c>
      <c r="S217" s="2">
        <v>100.0</v>
      </c>
      <c r="AH217" s="10">
        <v>314.3516666666667</v>
      </c>
      <c r="AK217" s="2">
        <f>5000+10000</f>
        <v>15000</v>
      </c>
      <c r="AN217" s="8">
        <f t="shared" si="2"/>
        <v>1614.351667</v>
      </c>
      <c r="AO217" s="5">
        <f t="shared" si="3"/>
        <v>15000</v>
      </c>
      <c r="AP217" s="8">
        <f t="shared" si="4"/>
        <v>100.4166667</v>
      </c>
    </row>
    <row r="218">
      <c r="A218" s="2" t="s">
        <v>468</v>
      </c>
      <c r="B218" s="18" t="s">
        <v>469</v>
      </c>
      <c r="C218" s="7">
        <v>0.0</v>
      </c>
      <c r="E218" s="8">
        <f t="shared" si="1"/>
        <v>47</v>
      </c>
      <c r="P218" s="9"/>
      <c r="AH218" s="10">
        <v>47.0</v>
      </c>
      <c r="AN218" s="8">
        <f t="shared" si="2"/>
        <v>47</v>
      </c>
      <c r="AO218" s="5">
        <f t="shared" si="3"/>
        <v>0</v>
      </c>
      <c r="AP218" s="8">
        <f t="shared" si="4"/>
        <v>0</v>
      </c>
    </row>
    <row r="219">
      <c r="A219" s="2" t="s">
        <v>470</v>
      </c>
      <c r="B219" s="18" t="s">
        <v>471</v>
      </c>
      <c r="C219" s="7">
        <v>6000.0</v>
      </c>
      <c r="E219" s="8">
        <f t="shared" si="1"/>
        <v>94</v>
      </c>
      <c r="P219" s="9"/>
      <c r="AH219" s="10">
        <v>94.0</v>
      </c>
      <c r="AJ219" s="2">
        <v>6000.0</v>
      </c>
      <c r="AN219" s="8">
        <f t="shared" si="2"/>
        <v>94</v>
      </c>
      <c r="AO219" s="5">
        <f t="shared" si="3"/>
        <v>6000</v>
      </c>
      <c r="AP219" s="8">
        <f t="shared" si="4"/>
        <v>25</v>
      </c>
    </row>
    <row r="220">
      <c r="A220" s="2" t="s">
        <v>472</v>
      </c>
      <c r="B220" s="18" t="s">
        <v>473</v>
      </c>
      <c r="C220" s="7">
        <v>10000.0</v>
      </c>
      <c r="E220" s="8">
        <f t="shared" si="1"/>
        <v>12117.18667</v>
      </c>
      <c r="P220" s="3"/>
      <c r="R220" s="2">
        <v>2000.0</v>
      </c>
      <c r="AH220" s="10">
        <v>117.18666666666665</v>
      </c>
      <c r="AN220" s="8">
        <f t="shared" si="2"/>
        <v>2117.186667</v>
      </c>
      <c r="AO220" s="5">
        <f t="shared" si="3"/>
        <v>0</v>
      </c>
      <c r="AP220" s="8">
        <f t="shared" si="4"/>
        <v>41.66666667</v>
      </c>
    </row>
    <row r="221">
      <c r="A221" s="2" t="s">
        <v>474</v>
      </c>
      <c r="B221" s="18" t="s">
        <v>475</v>
      </c>
      <c r="C221" s="7">
        <v>20200.0</v>
      </c>
      <c r="E221" s="8">
        <f t="shared" si="1"/>
        <v>22436.09667</v>
      </c>
      <c r="P221" s="3"/>
      <c r="R221" s="2">
        <v>2000.0</v>
      </c>
      <c r="AH221" s="10">
        <v>236.0966666666667</v>
      </c>
      <c r="AN221" s="8">
        <f t="shared" si="2"/>
        <v>2236.096667</v>
      </c>
      <c r="AO221" s="5">
        <f t="shared" si="3"/>
        <v>0</v>
      </c>
      <c r="AP221" s="8">
        <f t="shared" si="4"/>
        <v>84.16666667</v>
      </c>
    </row>
    <row r="222">
      <c r="A222" s="2" t="s">
        <v>476</v>
      </c>
      <c r="B222" s="18" t="s">
        <v>477</v>
      </c>
      <c r="C222" s="7">
        <v>10000.0</v>
      </c>
      <c r="E222" s="8">
        <f t="shared" si="1"/>
        <v>12117.18667</v>
      </c>
      <c r="P222" s="3"/>
      <c r="R222" s="2">
        <v>2000.0</v>
      </c>
      <c r="AH222" s="10">
        <v>117.18666666666665</v>
      </c>
      <c r="AN222" s="8">
        <f t="shared" si="2"/>
        <v>2117.186667</v>
      </c>
      <c r="AO222" s="5">
        <f t="shared" si="3"/>
        <v>0</v>
      </c>
      <c r="AP222" s="8">
        <f t="shared" si="4"/>
        <v>41.66666667</v>
      </c>
    </row>
    <row r="223">
      <c r="A223" s="2" t="s">
        <v>478</v>
      </c>
      <c r="B223" s="18" t="s">
        <v>479</v>
      </c>
      <c r="C223" s="7">
        <v>0.0</v>
      </c>
      <c r="E223" s="8">
        <f t="shared" si="1"/>
        <v>47</v>
      </c>
      <c r="P223" s="9"/>
      <c r="AH223" s="10">
        <v>47.0</v>
      </c>
      <c r="AN223" s="8">
        <f t="shared" si="2"/>
        <v>47</v>
      </c>
      <c r="AO223" s="5">
        <f t="shared" si="3"/>
        <v>0</v>
      </c>
      <c r="AP223" s="8">
        <f t="shared" si="4"/>
        <v>0</v>
      </c>
    </row>
    <row r="224">
      <c r="A224" s="2" t="s">
        <v>480</v>
      </c>
      <c r="B224" s="18" t="s">
        <v>481</v>
      </c>
      <c r="C224" s="7">
        <v>0.0</v>
      </c>
      <c r="E224" s="8">
        <f t="shared" si="1"/>
        <v>47</v>
      </c>
      <c r="P224" s="9"/>
      <c r="AH224" s="10">
        <v>47.0</v>
      </c>
      <c r="AN224" s="8">
        <f t="shared" si="2"/>
        <v>47</v>
      </c>
      <c r="AO224" s="5">
        <f t="shared" si="3"/>
        <v>0</v>
      </c>
      <c r="AP224" s="8">
        <f t="shared" si="4"/>
        <v>0</v>
      </c>
    </row>
    <row r="225">
      <c r="A225" s="2" t="s">
        <v>482</v>
      </c>
      <c r="B225" s="18" t="s">
        <v>483</v>
      </c>
      <c r="C225" s="7">
        <v>27500.0</v>
      </c>
      <c r="E225" s="8">
        <f t="shared" si="1"/>
        <v>29822.96833</v>
      </c>
      <c r="P225" s="3"/>
      <c r="R225" s="2">
        <v>2000.0</v>
      </c>
      <c r="AH225" s="10">
        <v>322.9683333333333</v>
      </c>
      <c r="AN225" s="8">
        <f t="shared" si="2"/>
        <v>2322.968333</v>
      </c>
      <c r="AO225" s="5">
        <f t="shared" si="3"/>
        <v>0</v>
      </c>
      <c r="AP225" s="8">
        <f t="shared" si="4"/>
        <v>114.5833333</v>
      </c>
    </row>
    <row r="226">
      <c r="A226" s="2" t="s">
        <v>484</v>
      </c>
      <c r="B226" s="18" t="s">
        <v>485</v>
      </c>
      <c r="C226" s="7">
        <v>15100.0</v>
      </c>
      <c r="E226" s="8">
        <f t="shared" si="1"/>
        <v>17476.64167</v>
      </c>
      <c r="P226" s="3"/>
      <c r="R226" s="2">
        <v>2200.0</v>
      </c>
      <c r="AH226" s="10">
        <v>176.64166666666665</v>
      </c>
      <c r="AN226" s="8">
        <f t="shared" si="2"/>
        <v>2376.641667</v>
      </c>
      <c r="AO226" s="5">
        <f t="shared" si="3"/>
        <v>0</v>
      </c>
      <c r="AP226" s="8">
        <f t="shared" si="4"/>
        <v>62.91666667</v>
      </c>
    </row>
    <row r="227">
      <c r="A227" s="2" t="s">
        <v>486</v>
      </c>
      <c r="B227" s="18" t="s">
        <v>487</v>
      </c>
      <c r="C227" s="7">
        <v>10000.0</v>
      </c>
      <c r="E227" s="8">
        <f t="shared" si="1"/>
        <v>12117.18667</v>
      </c>
      <c r="P227" s="3"/>
      <c r="R227" s="2">
        <v>2000.0</v>
      </c>
      <c r="AH227" s="10">
        <v>117.18666666666665</v>
      </c>
      <c r="AN227" s="8">
        <f t="shared" si="2"/>
        <v>2117.186667</v>
      </c>
      <c r="AO227" s="5">
        <f t="shared" si="3"/>
        <v>0</v>
      </c>
      <c r="AP227" s="8">
        <f t="shared" si="4"/>
        <v>41.66666667</v>
      </c>
    </row>
    <row r="228">
      <c r="A228" s="2" t="s">
        <v>488</v>
      </c>
      <c r="B228" s="18" t="s">
        <v>489</v>
      </c>
      <c r="C228" s="7">
        <v>10000.0</v>
      </c>
      <c r="E228" s="8">
        <f t="shared" si="1"/>
        <v>12117.18667</v>
      </c>
      <c r="P228" s="3"/>
      <c r="R228" s="2">
        <v>2000.0</v>
      </c>
      <c r="AH228" s="10">
        <v>117.18666666666665</v>
      </c>
      <c r="AN228" s="8">
        <f t="shared" si="2"/>
        <v>2117.186667</v>
      </c>
      <c r="AO228" s="5">
        <f t="shared" si="3"/>
        <v>0</v>
      </c>
      <c r="AP228" s="8">
        <f t="shared" si="4"/>
        <v>41.66666667</v>
      </c>
    </row>
    <row r="229">
      <c r="A229" s="2" t="s">
        <v>490</v>
      </c>
      <c r="B229" s="18" t="s">
        <v>491</v>
      </c>
      <c r="C229" s="7">
        <v>10000.0</v>
      </c>
      <c r="E229" s="8">
        <f t="shared" si="1"/>
        <v>12117.18667</v>
      </c>
      <c r="P229" s="3">
        <v>2000.0</v>
      </c>
      <c r="AH229" s="10">
        <v>117.18666666666665</v>
      </c>
      <c r="AN229" s="8">
        <f t="shared" si="2"/>
        <v>2117.186667</v>
      </c>
      <c r="AO229" s="5">
        <f t="shared" si="3"/>
        <v>0</v>
      </c>
      <c r="AP229" s="8">
        <f t="shared" si="4"/>
        <v>41.66666667</v>
      </c>
    </row>
    <row r="230">
      <c r="A230" s="2" t="s">
        <v>492</v>
      </c>
      <c r="B230" s="18" t="s">
        <v>493</v>
      </c>
      <c r="C230" s="7">
        <v>10000.0</v>
      </c>
      <c r="E230" s="8">
        <f t="shared" si="1"/>
        <v>12117.18667</v>
      </c>
      <c r="P230" s="3">
        <v>2000.0</v>
      </c>
      <c r="AH230" s="10">
        <v>117.18666666666665</v>
      </c>
      <c r="AN230" s="8">
        <f t="shared" si="2"/>
        <v>2117.186667</v>
      </c>
      <c r="AO230" s="5">
        <f t="shared" si="3"/>
        <v>0</v>
      </c>
      <c r="AP230" s="8">
        <f t="shared" si="4"/>
        <v>41.66666667</v>
      </c>
    </row>
    <row r="231">
      <c r="A231" s="2" t="s">
        <v>494</v>
      </c>
      <c r="B231" s="18" t="s">
        <v>495</v>
      </c>
      <c r="C231" s="7">
        <v>10000.0</v>
      </c>
      <c r="E231" s="8">
        <f t="shared" si="1"/>
        <v>12117.18667</v>
      </c>
      <c r="P231" s="3">
        <v>2000.0</v>
      </c>
      <c r="AH231" s="10">
        <v>117.18666666666665</v>
      </c>
      <c r="AN231" s="8">
        <f t="shared" si="2"/>
        <v>2117.186667</v>
      </c>
      <c r="AO231" s="5">
        <f t="shared" si="3"/>
        <v>0</v>
      </c>
      <c r="AP231" s="8">
        <f t="shared" si="4"/>
        <v>41.66666667</v>
      </c>
    </row>
    <row r="232">
      <c r="A232" s="2" t="s">
        <v>496</v>
      </c>
      <c r="B232" s="18" t="s">
        <v>497</v>
      </c>
      <c r="C232" s="7">
        <v>10800.0</v>
      </c>
      <c r="E232" s="8">
        <f t="shared" si="1"/>
        <v>12924.08</v>
      </c>
      <c r="P232" s="3">
        <v>2000.0</v>
      </c>
      <c r="AH232" s="10">
        <v>124.08</v>
      </c>
      <c r="AN232" s="8">
        <f t="shared" si="2"/>
        <v>2124.08</v>
      </c>
      <c r="AO232" s="5">
        <f t="shared" si="3"/>
        <v>0</v>
      </c>
      <c r="AP232" s="8">
        <f t="shared" si="4"/>
        <v>45</v>
      </c>
    </row>
    <row r="233">
      <c r="A233" s="2" t="s">
        <v>498</v>
      </c>
      <c r="B233" s="18" t="s">
        <v>499</v>
      </c>
      <c r="C233" s="7">
        <v>14500.0</v>
      </c>
      <c r="E233" s="8">
        <f t="shared" si="1"/>
        <v>16652.67167</v>
      </c>
      <c r="P233" s="9"/>
      <c r="AD233" s="2">
        <v>2000.0</v>
      </c>
      <c r="AH233" s="10">
        <v>152.67166666666665</v>
      </c>
      <c r="AN233" s="8">
        <f t="shared" si="2"/>
        <v>2152.671667</v>
      </c>
      <c r="AO233" s="5">
        <f t="shared" si="3"/>
        <v>0</v>
      </c>
      <c r="AP233" s="8">
        <f t="shared" si="4"/>
        <v>60.41666667</v>
      </c>
    </row>
    <row r="234">
      <c r="A234" s="2" t="s">
        <v>500</v>
      </c>
      <c r="B234" s="18" t="s">
        <v>501</v>
      </c>
      <c r="C234" s="7">
        <v>8000.0</v>
      </c>
      <c r="E234" s="8">
        <f t="shared" si="1"/>
        <v>22101.83333</v>
      </c>
      <c r="P234" s="9"/>
      <c r="S234" s="2">
        <v>12000.0</v>
      </c>
      <c r="AD234" s="2">
        <v>2000.0</v>
      </c>
      <c r="AH234" s="10">
        <v>101.83333333333334</v>
      </c>
      <c r="AN234" s="8">
        <f t="shared" si="2"/>
        <v>14101.83333</v>
      </c>
      <c r="AO234" s="5">
        <f t="shared" si="3"/>
        <v>0</v>
      </c>
      <c r="AP234" s="8">
        <f t="shared" si="4"/>
        <v>33.33333333</v>
      </c>
    </row>
    <row r="235">
      <c r="A235" s="2" t="s">
        <v>502</v>
      </c>
      <c r="B235" s="18" t="s">
        <v>503</v>
      </c>
      <c r="C235" s="7">
        <v>9500.0</v>
      </c>
      <c r="E235" s="8">
        <f t="shared" si="1"/>
        <v>11613.34833</v>
      </c>
      <c r="P235" s="9"/>
      <c r="AD235" s="2">
        <v>2000.0</v>
      </c>
      <c r="AH235" s="10">
        <v>113.34833333333334</v>
      </c>
      <c r="AN235" s="8">
        <f t="shared" si="2"/>
        <v>2113.348333</v>
      </c>
      <c r="AO235" s="5">
        <f t="shared" si="3"/>
        <v>0</v>
      </c>
      <c r="AP235" s="8">
        <f t="shared" si="4"/>
        <v>39.58333333</v>
      </c>
    </row>
    <row r="236">
      <c r="A236" s="2" t="s">
        <v>504</v>
      </c>
      <c r="B236" s="18" t="s">
        <v>505</v>
      </c>
      <c r="C236" s="7">
        <v>0.0</v>
      </c>
      <c r="E236" s="8">
        <f t="shared" si="1"/>
        <v>47</v>
      </c>
      <c r="P236" s="9"/>
      <c r="AH236" s="10">
        <v>47.0</v>
      </c>
      <c r="AN236" s="8">
        <f t="shared" si="2"/>
        <v>47</v>
      </c>
      <c r="AO236" s="5">
        <f t="shared" si="3"/>
        <v>0</v>
      </c>
      <c r="AP236" s="8">
        <f t="shared" si="4"/>
        <v>0</v>
      </c>
    </row>
    <row r="237">
      <c r="A237" s="2" t="s">
        <v>506</v>
      </c>
      <c r="B237" s="18" t="s">
        <v>507</v>
      </c>
      <c r="C237" s="7">
        <v>8000.0</v>
      </c>
      <c r="E237" s="8">
        <f t="shared" si="1"/>
        <v>8101.833333</v>
      </c>
      <c r="P237" s="9"/>
      <c r="AH237" s="10">
        <v>101.83333333333334</v>
      </c>
      <c r="AN237" s="8">
        <f t="shared" si="2"/>
        <v>101.8333333</v>
      </c>
      <c r="AO237" s="5">
        <f t="shared" si="3"/>
        <v>0</v>
      </c>
      <c r="AP237" s="8">
        <f t="shared" si="4"/>
        <v>33.33333333</v>
      </c>
    </row>
    <row r="238">
      <c r="A238" s="2" t="s">
        <v>508</v>
      </c>
      <c r="B238" s="18" t="s">
        <v>509</v>
      </c>
      <c r="C238" s="7">
        <v>12000.0</v>
      </c>
      <c r="E238" s="8">
        <f t="shared" si="1"/>
        <v>14133.48</v>
      </c>
      <c r="P238" s="9"/>
      <c r="AD238" s="2">
        <v>2000.0</v>
      </c>
      <c r="AH238" s="10">
        <v>133.48</v>
      </c>
      <c r="AN238" s="8">
        <f t="shared" si="2"/>
        <v>2133.48</v>
      </c>
      <c r="AO238" s="5">
        <f t="shared" si="3"/>
        <v>0</v>
      </c>
      <c r="AP238" s="8">
        <f t="shared" si="4"/>
        <v>50</v>
      </c>
    </row>
    <row r="239">
      <c r="A239" s="2" t="s">
        <v>510</v>
      </c>
      <c r="B239" s="18" t="s">
        <v>511</v>
      </c>
      <c r="C239" s="7">
        <v>15500.0</v>
      </c>
      <c r="E239" s="8">
        <f t="shared" si="1"/>
        <v>15706.40833</v>
      </c>
      <c r="P239" s="3"/>
      <c r="AH239" s="10">
        <v>206.4083333333333</v>
      </c>
      <c r="AN239" s="8">
        <f t="shared" si="2"/>
        <v>206.4083333</v>
      </c>
      <c r="AO239" s="5">
        <f t="shared" si="3"/>
        <v>0</v>
      </c>
      <c r="AP239" s="8">
        <f t="shared" si="4"/>
        <v>64.58333333</v>
      </c>
    </row>
    <row r="240">
      <c r="A240" s="2" t="s">
        <v>512</v>
      </c>
      <c r="B240" s="18" t="s">
        <v>513</v>
      </c>
      <c r="C240" s="7">
        <v>5000.0</v>
      </c>
      <c r="E240" s="8">
        <f t="shared" si="1"/>
        <v>6055.303333</v>
      </c>
      <c r="L240" s="2">
        <v>1000.0</v>
      </c>
      <c r="P240" s="3"/>
      <c r="AH240" s="10">
        <v>55.30333333333333</v>
      </c>
      <c r="AN240" s="8">
        <f t="shared" si="2"/>
        <v>1055.303333</v>
      </c>
      <c r="AO240" s="5">
        <f t="shared" si="3"/>
        <v>0</v>
      </c>
      <c r="AP240" s="8">
        <f t="shared" si="4"/>
        <v>20.83333333</v>
      </c>
    </row>
    <row r="241">
      <c r="A241" s="2" t="s">
        <v>514</v>
      </c>
      <c r="B241" s="18" t="s">
        <v>515</v>
      </c>
      <c r="C241" s="7">
        <v>9000.0</v>
      </c>
      <c r="E241" s="8">
        <f t="shared" si="1"/>
        <v>10086.01</v>
      </c>
      <c r="M241" s="2">
        <v>1000.0</v>
      </c>
      <c r="P241" s="3"/>
      <c r="AH241" s="10">
        <v>86.01</v>
      </c>
      <c r="AN241" s="8">
        <f t="shared" si="2"/>
        <v>1086.01</v>
      </c>
      <c r="AO241" s="5">
        <f t="shared" si="3"/>
        <v>0</v>
      </c>
      <c r="AP241" s="8">
        <f t="shared" si="4"/>
        <v>37.5</v>
      </c>
    </row>
    <row r="242">
      <c r="A242" s="2" t="s">
        <v>516</v>
      </c>
      <c r="B242" s="18" t="s">
        <v>517</v>
      </c>
      <c r="C242" s="7">
        <v>4000.0</v>
      </c>
      <c r="E242" s="8">
        <f t="shared" si="1"/>
        <v>5047.626667</v>
      </c>
      <c r="M242" s="2">
        <v>1000.0</v>
      </c>
      <c r="P242" s="9"/>
      <c r="AH242" s="10">
        <v>47.62666666666667</v>
      </c>
      <c r="AN242" s="8">
        <f t="shared" si="2"/>
        <v>1047.626667</v>
      </c>
      <c r="AO242" s="5">
        <f t="shared" si="3"/>
        <v>0</v>
      </c>
      <c r="AP242" s="8">
        <f t="shared" si="4"/>
        <v>16.66666667</v>
      </c>
    </row>
    <row r="243">
      <c r="A243" s="2" t="s">
        <v>518</v>
      </c>
      <c r="B243" s="18" t="s">
        <v>519</v>
      </c>
      <c r="C243" s="7">
        <v>37000.0</v>
      </c>
      <c r="E243" s="8">
        <f t="shared" si="1"/>
        <v>29321.63667</v>
      </c>
      <c r="F243" s="2">
        <v>1000.0</v>
      </c>
      <c r="G243" s="2">
        <v>1000.0</v>
      </c>
      <c r="H243" s="2">
        <v>1000.0</v>
      </c>
      <c r="P243" s="3">
        <v>7000.0</v>
      </c>
      <c r="Q243" s="2">
        <v>1000.0</v>
      </c>
      <c r="R243" s="2">
        <v>1000.0</v>
      </c>
      <c r="S243" s="2">
        <v>1000.0</v>
      </c>
      <c r="T243" s="2">
        <v>1000.0</v>
      </c>
      <c r="U243" s="2">
        <v>1000.0</v>
      </c>
      <c r="V243" s="2">
        <v>1000.0</v>
      </c>
      <c r="W243" s="2">
        <v>1000.0</v>
      </c>
      <c r="X243" s="2">
        <v>1000.0</v>
      </c>
      <c r="Y243" s="2">
        <v>1000.0</v>
      </c>
      <c r="Z243" s="2">
        <v>1000.0</v>
      </c>
      <c r="AA243" s="2">
        <v>1000.0</v>
      </c>
      <c r="AB243" s="2">
        <v>1000.0</v>
      </c>
      <c r="AC243" s="2">
        <v>1000.0</v>
      </c>
      <c r="AD243" s="2">
        <v>1000.0</v>
      </c>
      <c r="AE243" s="2">
        <v>1000.0</v>
      </c>
      <c r="AF243" s="2">
        <v>1000.0</v>
      </c>
      <c r="AG243" s="2">
        <v>1000.0</v>
      </c>
      <c r="AH243" s="10">
        <v>321.63666666666666</v>
      </c>
      <c r="AJ243" s="2">
        <v>35000.0</v>
      </c>
      <c r="AN243" s="8">
        <f t="shared" si="2"/>
        <v>27321.63667</v>
      </c>
      <c r="AO243" s="5">
        <f t="shared" si="3"/>
        <v>35000</v>
      </c>
      <c r="AP243" s="8">
        <f t="shared" si="4"/>
        <v>154.1666667</v>
      </c>
    </row>
    <row r="244">
      <c r="A244" s="2" t="s">
        <v>520</v>
      </c>
      <c r="B244" s="18" t="s">
        <v>521</v>
      </c>
      <c r="C244" s="7">
        <v>5000.0</v>
      </c>
      <c r="E244" s="8">
        <f t="shared" si="1"/>
        <v>6051.543333</v>
      </c>
      <c r="P244" s="9"/>
      <c r="R244" s="2">
        <v>1000.0</v>
      </c>
      <c r="AH244" s="10">
        <v>51.54333333333333</v>
      </c>
      <c r="AN244" s="8">
        <f t="shared" si="2"/>
        <v>1051.543333</v>
      </c>
      <c r="AO244" s="5">
        <f t="shared" si="3"/>
        <v>0</v>
      </c>
      <c r="AP244" s="8">
        <f t="shared" si="4"/>
        <v>20.83333333</v>
      </c>
    </row>
    <row r="245">
      <c r="A245" s="2" t="s">
        <v>522</v>
      </c>
      <c r="B245" s="18" t="s">
        <v>523</v>
      </c>
      <c r="C245" s="7">
        <v>4000.0</v>
      </c>
      <c r="E245" s="8">
        <f t="shared" si="1"/>
        <v>5039.166667</v>
      </c>
      <c r="P245" s="9"/>
      <c r="R245" s="2">
        <v>1000.0</v>
      </c>
      <c r="AH245" s="10">
        <v>39.16666666666667</v>
      </c>
      <c r="AN245" s="8">
        <f t="shared" si="2"/>
        <v>1039.166667</v>
      </c>
      <c r="AO245" s="5">
        <f t="shared" si="3"/>
        <v>0</v>
      </c>
      <c r="AP245" s="8">
        <f t="shared" si="4"/>
        <v>16.66666667</v>
      </c>
    </row>
    <row r="246">
      <c r="A246" s="2" t="s">
        <v>524</v>
      </c>
      <c r="B246" s="18" t="s">
        <v>525</v>
      </c>
      <c r="C246" s="7">
        <v>2000.0</v>
      </c>
      <c r="E246" s="8">
        <f t="shared" si="1"/>
        <v>2026.633333</v>
      </c>
      <c r="P246" s="9"/>
      <c r="AH246" s="10">
        <v>26.633333333333336</v>
      </c>
      <c r="AN246" s="8">
        <f t="shared" si="2"/>
        <v>26.63333333</v>
      </c>
      <c r="AO246" s="5">
        <f t="shared" si="3"/>
        <v>0</v>
      </c>
      <c r="AP246" s="8">
        <f t="shared" si="4"/>
        <v>8.333333333</v>
      </c>
    </row>
    <row r="247">
      <c r="A247" s="2" t="s">
        <v>526</v>
      </c>
      <c r="B247" s="18" t="s">
        <v>527</v>
      </c>
      <c r="C247" s="7">
        <v>3000.0</v>
      </c>
      <c r="E247" s="8">
        <f t="shared" si="1"/>
        <v>4026.79</v>
      </c>
      <c r="P247" s="9"/>
      <c r="R247" s="2">
        <v>1000.0</v>
      </c>
      <c r="AH247" s="10">
        <v>26.79</v>
      </c>
      <c r="AN247" s="8">
        <f t="shared" si="2"/>
        <v>1026.79</v>
      </c>
      <c r="AO247" s="5">
        <f t="shared" si="3"/>
        <v>0</v>
      </c>
      <c r="AP247" s="8">
        <f t="shared" si="4"/>
        <v>12.5</v>
      </c>
    </row>
    <row r="248">
      <c r="A248" s="2" t="s">
        <v>528</v>
      </c>
      <c r="B248" s="18" t="s">
        <v>529</v>
      </c>
      <c r="C248" s="7">
        <v>10500.0</v>
      </c>
      <c r="E248" s="8">
        <f t="shared" si="1"/>
        <v>11556.165</v>
      </c>
      <c r="P248" s="9"/>
      <c r="R248" s="2">
        <v>1000.0</v>
      </c>
      <c r="AH248" s="10">
        <v>56.165</v>
      </c>
      <c r="AN248" s="8">
        <f t="shared" si="2"/>
        <v>1056.165</v>
      </c>
      <c r="AO248" s="5">
        <f t="shared" si="3"/>
        <v>0</v>
      </c>
      <c r="AP248" s="8">
        <f t="shared" si="4"/>
        <v>43.75</v>
      </c>
    </row>
    <row r="249">
      <c r="A249" s="2" t="s">
        <v>530</v>
      </c>
      <c r="B249" s="18" t="s">
        <v>531</v>
      </c>
      <c r="C249" s="7">
        <v>5000.0</v>
      </c>
      <c r="E249" s="8">
        <f t="shared" si="1"/>
        <v>5660.943333</v>
      </c>
      <c r="P249" s="9"/>
      <c r="X249" s="2">
        <v>600.0</v>
      </c>
      <c r="AH249" s="10">
        <v>60.94333333333333</v>
      </c>
      <c r="AN249" s="8">
        <f t="shared" si="2"/>
        <v>660.9433333</v>
      </c>
      <c r="AO249" s="5">
        <f t="shared" si="3"/>
        <v>0</v>
      </c>
      <c r="AP249" s="8">
        <f t="shared" si="4"/>
        <v>20.83333333</v>
      </c>
    </row>
    <row r="250">
      <c r="A250" s="2" t="s">
        <v>532</v>
      </c>
      <c r="B250" s="18" t="s">
        <v>533</v>
      </c>
      <c r="C250" s="7">
        <v>2500.0</v>
      </c>
      <c r="E250" s="8">
        <f t="shared" si="1"/>
        <v>3024.831667</v>
      </c>
      <c r="P250" s="9"/>
      <c r="X250" s="2">
        <v>500.0</v>
      </c>
      <c r="AH250" s="10">
        <v>24.831666666666663</v>
      </c>
      <c r="AN250" s="8">
        <f t="shared" si="2"/>
        <v>524.8316667</v>
      </c>
      <c r="AO250" s="5">
        <f t="shared" si="3"/>
        <v>0</v>
      </c>
      <c r="AP250" s="8">
        <f t="shared" si="4"/>
        <v>10.41666667</v>
      </c>
    </row>
    <row r="251">
      <c r="A251" s="2" t="s">
        <v>534</v>
      </c>
      <c r="B251" s="18" t="s">
        <v>535</v>
      </c>
      <c r="C251" s="7">
        <v>10000.0</v>
      </c>
      <c r="E251" s="8">
        <f t="shared" si="1"/>
        <v>12109.66667</v>
      </c>
      <c r="P251" s="3">
        <v>2000.0</v>
      </c>
      <c r="AH251" s="10">
        <v>109.66666666666666</v>
      </c>
      <c r="AN251" s="8">
        <f t="shared" si="2"/>
        <v>2109.666667</v>
      </c>
      <c r="AO251" s="5">
        <f t="shared" si="3"/>
        <v>0</v>
      </c>
      <c r="AP251" s="8">
        <f t="shared" si="4"/>
        <v>41.66666667</v>
      </c>
    </row>
    <row r="252">
      <c r="A252" s="2" t="s">
        <v>536</v>
      </c>
      <c r="B252" s="18" t="s">
        <v>537</v>
      </c>
      <c r="C252" s="7">
        <v>10000.0</v>
      </c>
      <c r="E252" s="8">
        <f t="shared" si="1"/>
        <v>12109.66667</v>
      </c>
      <c r="P252" s="3">
        <v>2000.0</v>
      </c>
      <c r="AH252" s="10">
        <v>109.66666666666666</v>
      </c>
      <c r="AN252" s="8">
        <f t="shared" si="2"/>
        <v>2109.666667</v>
      </c>
      <c r="AO252" s="5">
        <f t="shared" si="3"/>
        <v>0</v>
      </c>
      <c r="AP252" s="8">
        <f t="shared" si="4"/>
        <v>41.66666667</v>
      </c>
    </row>
    <row r="253">
      <c r="A253" s="2" t="s">
        <v>538</v>
      </c>
      <c r="B253" s="18" t="s">
        <v>539</v>
      </c>
      <c r="C253" s="7">
        <v>11000.0</v>
      </c>
      <c r="E253" s="8">
        <f t="shared" si="1"/>
        <v>13122.04333</v>
      </c>
      <c r="P253" s="3">
        <v>2000.0</v>
      </c>
      <c r="AH253" s="10">
        <v>122.04333333333334</v>
      </c>
      <c r="AN253" s="8">
        <f t="shared" si="2"/>
        <v>2122.043333</v>
      </c>
      <c r="AO253" s="5">
        <f t="shared" si="3"/>
        <v>0</v>
      </c>
      <c r="AP253" s="8">
        <f t="shared" si="4"/>
        <v>45.83333333</v>
      </c>
    </row>
    <row r="254">
      <c r="A254" s="2" t="s">
        <v>540</v>
      </c>
      <c r="B254" s="18" t="s">
        <v>541</v>
      </c>
      <c r="C254" s="7">
        <v>9000.0</v>
      </c>
      <c r="E254" s="8">
        <f t="shared" si="1"/>
        <v>9105.75</v>
      </c>
      <c r="P254" s="9"/>
      <c r="AH254" s="10">
        <v>105.75</v>
      </c>
      <c r="AN254" s="8">
        <f t="shared" si="2"/>
        <v>105.75</v>
      </c>
      <c r="AO254" s="5">
        <f t="shared" si="3"/>
        <v>0</v>
      </c>
      <c r="AP254" s="8">
        <f t="shared" si="4"/>
        <v>37.5</v>
      </c>
    </row>
    <row r="255">
      <c r="A255" s="2" t="s">
        <v>542</v>
      </c>
      <c r="B255" s="18" t="s">
        <v>543</v>
      </c>
      <c r="C255" s="7">
        <v>11500.0</v>
      </c>
      <c r="E255" s="8">
        <f t="shared" si="1"/>
        <v>12568.54167</v>
      </c>
      <c r="P255" s="9"/>
      <c r="R255" s="2">
        <v>1000.0</v>
      </c>
      <c r="AH255" s="10">
        <v>68.54166666666666</v>
      </c>
      <c r="AN255" s="8">
        <f t="shared" si="2"/>
        <v>1068.541667</v>
      </c>
      <c r="AO255" s="5">
        <f t="shared" si="3"/>
        <v>0</v>
      </c>
      <c r="AP255" s="8">
        <f t="shared" si="4"/>
        <v>47.91666667</v>
      </c>
    </row>
    <row r="256">
      <c r="A256" s="2" t="s">
        <v>544</v>
      </c>
      <c r="B256" s="18" t="s">
        <v>545</v>
      </c>
      <c r="C256" s="7">
        <v>3000.0</v>
      </c>
      <c r="E256" s="8">
        <f t="shared" si="1"/>
        <v>4023.03</v>
      </c>
      <c r="P256" s="9"/>
      <c r="X256" s="2">
        <v>1000.0</v>
      </c>
      <c r="AH256" s="10">
        <v>23.03</v>
      </c>
      <c r="AN256" s="8">
        <f t="shared" si="2"/>
        <v>1023.03</v>
      </c>
      <c r="AO256" s="5">
        <f t="shared" si="3"/>
        <v>0</v>
      </c>
      <c r="AP256" s="8">
        <f t="shared" si="4"/>
        <v>12.5</v>
      </c>
    </row>
    <row r="257">
      <c r="A257" s="2" t="s">
        <v>546</v>
      </c>
      <c r="B257" s="18" t="s">
        <v>547</v>
      </c>
      <c r="C257" s="7">
        <v>13000.0</v>
      </c>
      <c r="E257" s="8">
        <f t="shared" si="1"/>
        <v>14141.15667</v>
      </c>
      <c r="P257" s="9"/>
      <c r="X257" s="2">
        <v>1000.0</v>
      </c>
      <c r="AH257" s="10">
        <v>141.15666666666667</v>
      </c>
      <c r="AN257" s="8">
        <f t="shared" si="2"/>
        <v>1141.156667</v>
      </c>
      <c r="AO257" s="5">
        <f t="shared" si="3"/>
        <v>0</v>
      </c>
      <c r="AP257" s="8">
        <f t="shared" si="4"/>
        <v>54.16666667</v>
      </c>
    </row>
    <row r="258">
      <c r="A258" s="2" t="s">
        <v>548</v>
      </c>
      <c r="B258" s="18" t="s">
        <v>549</v>
      </c>
      <c r="C258" s="7">
        <v>4000.0</v>
      </c>
      <c r="E258" s="8">
        <f t="shared" si="1"/>
        <v>5035.406667</v>
      </c>
      <c r="P258" s="9"/>
      <c r="X258" s="2">
        <v>1000.0</v>
      </c>
      <c r="AH258" s="10">
        <v>35.40666666666667</v>
      </c>
      <c r="AN258" s="8">
        <f t="shared" si="2"/>
        <v>1035.406667</v>
      </c>
      <c r="AO258" s="5">
        <f t="shared" si="3"/>
        <v>0</v>
      </c>
      <c r="AP258" s="8">
        <f t="shared" si="4"/>
        <v>16.66666667</v>
      </c>
    </row>
    <row r="259">
      <c r="A259" s="2" t="s">
        <v>550</v>
      </c>
      <c r="B259" s="18" t="s">
        <v>551</v>
      </c>
      <c r="C259" s="7">
        <v>10000.0</v>
      </c>
      <c r="E259" s="8">
        <f t="shared" si="1"/>
        <v>10086.16667</v>
      </c>
      <c r="P259" s="3"/>
      <c r="AH259" s="10">
        <v>86.16666666666666</v>
      </c>
      <c r="AN259" s="8">
        <f t="shared" si="2"/>
        <v>86.16666667</v>
      </c>
      <c r="AO259" s="5">
        <f t="shared" si="3"/>
        <v>0</v>
      </c>
      <c r="AP259" s="8">
        <f t="shared" si="4"/>
        <v>41.66666667</v>
      </c>
    </row>
    <row r="260">
      <c r="A260" s="2" t="s">
        <v>552</v>
      </c>
      <c r="B260" s="18" t="s">
        <v>553</v>
      </c>
      <c r="C260" s="7">
        <v>19000.0</v>
      </c>
      <c r="E260" s="8">
        <f t="shared" si="1"/>
        <v>20211.65667</v>
      </c>
      <c r="M260" s="2">
        <v>1000.0</v>
      </c>
      <c r="P260" s="9"/>
      <c r="AH260" s="10">
        <v>211.6566666666667</v>
      </c>
      <c r="AN260" s="8">
        <f t="shared" si="2"/>
        <v>1211.656667</v>
      </c>
      <c r="AO260" s="5">
        <f t="shared" si="3"/>
        <v>0</v>
      </c>
      <c r="AP260" s="8">
        <f t="shared" si="4"/>
        <v>79.16666667</v>
      </c>
    </row>
    <row r="261">
      <c r="A261" s="2" t="s">
        <v>554</v>
      </c>
      <c r="B261" s="18" t="s">
        <v>555</v>
      </c>
      <c r="C261" s="7">
        <v>4000.0</v>
      </c>
      <c r="E261" s="8">
        <f t="shared" si="1"/>
        <v>5035.406667</v>
      </c>
      <c r="M261" s="2">
        <v>1000.0</v>
      </c>
      <c r="P261" s="9"/>
      <c r="AH261" s="10">
        <v>35.40666666666667</v>
      </c>
      <c r="AN261" s="8">
        <f t="shared" si="2"/>
        <v>1035.406667</v>
      </c>
      <c r="AO261" s="5">
        <f t="shared" si="3"/>
        <v>0</v>
      </c>
      <c r="AP261" s="8">
        <f t="shared" si="4"/>
        <v>16.66666667</v>
      </c>
      <c r="AQ261" s="5">
        <f>SUM(AQ1:AQ243)</f>
        <v>0</v>
      </c>
    </row>
    <row r="262">
      <c r="A262" s="2" t="s">
        <v>556</v>
      </c>
      <c r="B262" s="18" t="s">
        <v>557</v>
      </c>
      <c r="C262" s="7">
        <v>4000.0</v>
      </c>
      <c r="E262" s="8">
        <f t="shared" si="1"/>
        <v>5035.406667</v>
      </c>
      <c r="M262" s="2">
        <v>1000.0</v>
      </c>
      <c r="P262" s="9"/>
      <c r="AH262" s="10">
        <v>35.40666666666667</v>
      </c>
      <c r="AJ262" s="20"/>
      <c r="AK262" s="20"/>
      <c r="AL262" s="20"/>
      <c r="AM262" s="20"/>
      <c r="AN262" s="8">
        <f t="shared" si="2"/>
        <v>1035.406667</v>
      </c>
      <c r="AO262" s="5">
        <f t="shared" si="3"/>
        <v>0</v>
      </c>
      <c r="AP262" s="8">
        <f t="shared" si="4"/>
        <v>16.66666667</v>
      </c>
    </row>
    <row r="263">
      <c r="A263" s="2" t="s">
        <v>558</v>
      </c>
      <c r="B263" s="18" t="s">
        <v>559</v>
      </c>
      <c r="C263" s="7">
        <v>4000.0</v>
      </c>
      <c r="E263" s="8">
        <f t="shared" si="1"/>
        <v>5035.406667</v>
      </c>
      <c r="M263" s="2">
        <v>1000.0</v>
      </c>
      <c r="P263" s="9"/>
      <c r="AH263" s="10">
        <v>35.40666666666667</v>
      </c>
      <c r="AJ263" s="20"/>
      <c r="AK263" s="20"/>
      <c r="AL263" s="20"/>
      <c r="AM263" s="20"/>
      <c r="AN263" s="8">
        <f t="shared" si="2"/>
        <v>1035.406667</v>
      </c>
      <c r="AO263" s="5">
        <f t="shared" si="3"/>
        <v>0</v>
      </c>
      <c r="AP263" s="8">
        <f t="shared" si="4"/>
        <v>16.66666667</v>
      </c>
    </row>
    <row r="264">
      <c r="A264" s="2" t="s">
        <v>560</v>
      </c>
      <c r="B264" s="18" t="s">
        <v>561</v>
      </c>
      <c r="C264" s="7">
        <v>4000.0</v>
      </c>
      <c r="E264" s="8">
        <f t="shared" si="1"/>
        <v>5035.406667</v>
      </c>
      <c r="M264" s="2">
        <v>1000.0</v>
      </c>
      <c r="P264" s="9"/>
      <c r="AH264" s="10">
        <v>35.40666666666667</v>
      </c>
      <c r="AJ264" s="20"/>
      <c r="AK264" s="20"/>
      <c r="AL264" s="20"/>
      <c r="AM264" s="20"/>
      <c r="AN264" s="8">
        <f t="shared" si="2"/>
        <v>1035.406667</v>
      </c>
      <c r="AO264" s="5">
        <f t="shared" si="3"/>
        <v>0</v>
      </c>
      <c r="AP264" s="8">
        <f t="shared" si="4"/>
        <v>16.66666667</v>
      </c>
    </row>
    <row r="265">
      <c r="A265" s="2" t="s">
        <v>562</v>
      </c>
      <c r="B265" s="18" t="s">
        <v>563</v>
      </c>
      <c r="C265" s="7">
        <v>4000.0</v>
      </c>
      <c r="E265" s="8">
        <f t="shared" si="1"/>
        <v>5035.406667</v>
      </c>
      <c r="M265" s="2">
        <v>1000.0</v>
      </c>
      <c r="P265" s="9"/>
      <c r="AH265" s="10">
        <v>35.40666666666667</v>
      </c>
      <c r="AJ265" s="20"/>
      <c r="AK265" s="20"/>
      <c r="AL265" s="20"/>
      <c r="AM265" s="20"/>
      <c r="AN265" s="8">
        <f t="shared" si="2"/>
        <v>1035.406667</v>
      </c>
      <c r="AO265" s="5">
        <f t="shared" si="3"/>
        <v>0</v>
      </c>
      <c r="AP265" s="8">
        <f t="shared" si="4"/>
        <v>16.66666667</v>
      </c>
    </row>
    <row r="266">
      <c r="A266" s="2" t="s">
        <v>564</v>
      </c>
      <c r="B266" s="18" t="s">
        <v>565</v>
      </c>
      <c r="C266" s="7">
        <v>4000.0</v>
      </c>
      <c r="E266" s="8">
        <f t="shared" si="1"/>
        <v>5035.406667</v>
      </c>
      <c r="M266" s="2">
        <v>1000.0</v>
      </c>
      <c r="P266" s="9"/>
      <c r="AH266" s="10">
        <v>35.40666666666667</v>
      </c>
      <c r="AJ266" s="20"/>
      <c r="AK266" s="20"/>
      <c r="AL266" s="20"/>
      <c r="AM266" s="20"/>
      <c r="AN266" s="8">
        <f t="shared" si="2"/>
        <v>1035.406667</v>
      </c>
      <c r="AO266" s="5">
        <f t="shared" si="3"/>
        <v>0</v>
      </c>
      <c r="AP266" s="8">
        <f t="shared" si="4"/>
        <v>16.66666667</v>
      </c>
    </row>
    <row r="267">
      <c r="A267" s="2" t="s">
        <v>566</v>
      </c>
      <c r="B267" s="18" t="s">
        <v>567</v>
      </c>
      <c r="C267" s="7">
        <v>500.0</v>
      </c>
      <c r="E267" s="8">
        <f t="shared" si="1"/>
        <v>505.7183333</v>
      </c>
      <c r="P267" s="9"/>
      <c r="AH267" s="10">
        <v>5.718333333333334</v>
      </c>
      <c r="AJ267" s="20"/>
      <c r="AK267" s="20"/>
      <c r="AL267" s="20"/>
      <c r="AM267" s="20"/>
      <c r="AN267" s="8">
        <f t="shared" si="2"/>
        <v>5.718333333</v>
      </c>
      <c r="AO267" s="5">
        <f t="shared" si="3"/>
        <v>0</v>
      </c>
      <c r="AP267" s="8">
        <f t="shared" si="4"/>
        <v>2.083333333</v>
      </c>
    </row>
    <row r="268">
      <c r="A268" s="2" t="s">
        <v>568</v>
      </c>
      <c r="B268" s="18" t="s">
        <v>569</v>
      </c>
      <c r="C268" s="7">
        <v>500.0</v>
      </c>
      <c r="E268" s="8">
        <f t="shared" si="1"/>
        <v>505.7183333</v>
      </c>
      <c r="P268" s="9"/>
      <c r="AH268" s="10">
        <v>5.718333333333334</v>
      </c>
      <c r="AJ268" s="20"/>
      <c r="AK268" s="20"/>
      <c r="AL268" s="20"/>
      <c r="AM268" s="20"/>
      <c r="AN268" s="8">
        <f t="shared" si="2"/>
        <v>5.718333333</v>
      </c>
      <c r="AO268" s="5">
        <f t="shared" si="3"/>
        <v>0</v>
      </c>
      <c r="AP268" s="8">
        <f t="shared" si="4"/>
        <v>2.083333333</v>
      </c>
    </row>
    <row r="269">
      <c r="A269" s="2" t="s">
        <v>570</v>
      </c>
      <c r="B269" s="18" t="s">
        <v>571</v>
      </c>
      <c r="C269" s="7">
        <v>1000.0</v>
      </c>
      <c r="E269" s="8">
        <f t="shared" si="1"/>
        <v>1007.676667</v>
      </c>
      <c r="P269" s="9"/>
      <c r="AH269" s="10">
        <v>7.676666666666668</v>
      </c>
      <c r="AJ269" s="20"/>
      <c r="AK269" s="20"/>
      <c r="AL269" s="20"/>
      <c r="AM269" s="20"/>
      <c r="AN269" s="8">
        <f t="shared" si="2"/>
        <v>7.676666667</v>
      </c>
      <c r="AO269" s="5">
        <f t="shared" si="3"/>
        <v>0</v>
      </c>
      <c r="AP269" s="8">
        <f t="shared" si="4"/>
        <v>4.166666667</v>
      </c>
    </row>
    <row r="270">
      <c r="A270" s="2" t="s">
        <v>572</v>
      </c>
      <c r="B270" s="18" t="s">
        <v>573</v>
      </c>
      <c r="C270" s="7">
        <v>5000.0</v>
      </c>
      <c r="E270" s="8">
        <f t="shared" si="1"/>
        <v>6047.783333</v>
      </c>
      <c r="L270" s="2">
        <v>1000.0</v>
      </c>
      <c r="P270" s="3"/>
      <c r="AH270" s="10">
        <v>47.78333333333333</v>
      </c>
      <c r="AJ270" s="20"/>
      <c r="AK270" s="20"/>
      <c r="AL270" s="20"/>
      <c r="AM270" s="20"/>
      <c r="AN270" s="8">
        <f t="shared" si="2"/>
        <v>1047.783333</v>
      </c>
      <c r="AO270" s="5">
        <f t="shared" si="3"/>
        <v>0</v>
      </c>
      <c r="AP270" s="8">
        <f t="shared" si="4"/>
        <v>20.83333333</v>
      </c>
    </row>
    <row r="271">
      <c r="A271" s="2" t="s">
        <v>574</v>
      </c>
      <c r="B271" s="18" t="s">
        <v>575</v>
      </c>
      <c r="C271" s="7">
        <v>100.0</v>
      </c>
      <c r="E271" s="8">
        <f t="shared" si="1"/>
        <v>107.9116667</v>
      </c>
      <c r="P271" s="9"/>
      <c r="AH271" s="10">
        <v>7.911666666666666</v>
      </c>
      <c r="AJ271" s="20"/>
      <c r="AK271" s="20"/>
      <c r="AL271" s="20"/>
      <c r="AM271" s="20"/>
      <c r="AN271" s="8">
        <f t="shared" si="2"/>
        <v>7.911666667</v>
      </c>
      <c r="AO271" s="5">
        <f t="shared" si="3"/>
        <v>0</v>
      </c>
      <c r="AP271" s="8">
        <f t="shared" si="4"/>
        <v>0.4166666667</v>
      </c>
    </row>
    <row r="272">
      <c r="A272" s="2" t="s">
        <v>576</v>
      </c>
      <c r="B272" s="18" t="s">
        <v>577</v>
      </c>
      <c r="C272" s="7">
        <v>1000.0</v>
      </c>
      <c r="E272" s="8">
        <f t="shared" si="1"/>
        <v>1505.796667</v>
      </c>
      <c r="P272" s="9"/>
      <c r="T272" s="2">
        <v>500.0</v>
      </c>
      <c r="AH272" s="10">
        <v>5.796666666666667</v>
      </c>
      <c r="AJ272" s="20"/>
      <c r="AK272" s="20"/>
      <c r="AL272" s="20"/>
      <c r="AM272" s="20"/>
      <c r="AN272" s="8">
        <f t="shared" si="2"/>
        <v>505.7966667</v>
      </c>
      <c r="AO272" s="5">
        <f t="shared" si="3"/>
        <v>0</v>
      </c>
      <c r="AP272" s="8">
        <f t="shared" si="4"/>
        <v>4.166666667</v>
      </c>
    </row>
    <row r="273">
      <c r="A273" s="2" t="s">
        <v>578</v>
      </c>
      <c r="B273" s="18" t="s">
        <v>579</v>
      </c>
      <c r="C273" s="7">
        <v>1000.0</v>
      </c>
      <c r="E273" s="8">
        <f t="shared" si="1"/>
        <v>1505.796667</v>
      </c>
      <c r="P273" s="9"/>
      <c r="T273" s="2">
        <v>500.0</v>
      </c>
      <c r="AH273" s="10">
        <v>5.796666666666667</v>
      </c>
      <c r="AJ273" s="20"/>
      <c r="AK273" s="20"/>
      <c r="AL273" s="20"/>
      <c r="AM273" s="20"/>
      <c r="AN273" s="8">
        <f t="shared" si="2"/>
        <v>505.7966667</v>
      </c>
      <c r="AO273" s="5">
        <f t="shared" si="3"/>
        <v>0</v>
      </c>
      <c r="AP273" s="8">
        <f t="shared" si="4"/>
        <v>4.166666667</v>
      </c>
    </row>
    <row r="274">
      <c r="A274" s="2" t="s">
        <v>580</v>
      </c>
      <c r="B274" s="18" t="s">
        <v>581</v>
      </c>
      <c r="C274" s="7">
        <v>1000.0</v>
      </c>
      <c r="E274" s="8">
        <f t="shared" si="1"/>
        <v>1505.796667</v>
      </c>
      <c r="P274" s="9"/>
      <c r="T274" s="2">
        <v>500.0</v>
      </c>
      <c r="AH274" s="10">
        <v>5.796666666666667</v>
      </c>
      <c r="AJ274" s="20"/>
      <c r="AK274" s="20"/>
      <c r="AL274" s="20"/>
      <c r="AM274" s="20"/>
      <c r="AN274" s="8">
        <f t="shared" si="2"/>
        <v>505.7966667</v>
      </c>
      <c r="AO274" s="5">
        <f t="shared" si="3"/>
        <v>0</v>
      </c>
      <c r="AP274" s="8">
        <f t="shared" si="4"/>
        <v>4.166666667</v>
      </c>
    </row>
    <row r="275">
      <c r="A275" s="2" t="s">
        <v>582</v>
      </c>
      <c r="B275" s="18" t="s">
        <v>583</v>
      </c>
      <c r="C275" s="7">
        <v>1000.0</v>
      </c>
      <c r="E275" s="8">
        <f t="shared" si="1"/>
        <v>1505.796667</v>
      </c>
      <c r="P275" s="9"/>
      <c r="T275" s="2">
        <v>500.0</v>
      </c>
      <c r="AH275" s="10">
        <v>5.796666666666667</v>
      </c>
      <c r="AJ275" s="20"/>
      <c r="AK275" s="20"/>
      <c r="AL275" s="20"/>
      <c r="AM275" s="20"/>
      <c r="AN275" s="8">
        <f t="shared" si="2"/>
        <v>505.7966667</v>
      </c>
      <c r="AO275" s="5">
        <f t="shared" si="3"/>
        <v>0</v>
      </c>
      <c r="AP275" s="8">
        <f t="shared" si="4"/>
        <v>4.166666667</v>
      </c>
    </row>
    <row r="276">
      <c r="A276" s="2" t="s">
        <v>584</v>
      </c>
      <c r="B276" s="18" t="s">
        <v>585</v>
      </c>
      <c r="C276" s="7">
        <v>1000.0</v>
      </c>
      <c r="E276" s="8">
        <f t="shared" si="1"/>
        <v>1505.796667</v>
      </c>
      <c r="P276" s="9"/>
      <c r="T276" s="2">
        <v>500.0</v>
      </c>
      <c r="AH276" s="10">
        <v>5.796666666666667</v>
      </c>
      <c r="AJ276" s="20"/>
      <c r="AK276" s="20"/>
      <c r="AL276" s="20"/>
      <c r="AM276" s="20"/>
      <c r="AN276" s="8">
        <f t="shared" si="2"/>
        <v>505.7966667</v>
      </c>
      <c r="AO276" s="5">
        <f t="shared" si="3"/>
        <v>0</v>
      </c>
      <c r="AP276" s="8">
        <f t="shared" si="4"/>
        <v>4.166666667</v>
      </c>
    </row>
    <row r="277">
      <c r="A277" s="2" t="s">
        <v>586</v>
      </c>
      <c r="B277" s="18" t="s">
        <v>587</v>
      </c>
      <c r="C277" s="7">
        <v>20000.0</v>
      </c>
      <c r="E277" s="8">
        <f t="shared" si="1"/>
        <v>22109.35333</v>
      </c>
      <c r="P277" s="3">
        <v>2000.0</v>
      </c>
      <c r="AH277" s="10">
        <v>109.35333333333332</v>
      </c>
      <c r="AJ277" s="20"/>
      <c r="AK277" s="20"/>
      <c r="AL277" s="20"/>
      <c r="AM277" s="20"/>
      <c r="AN277" s="8">
        <f t="shared" si="2"/>
        <v>2109.353333</v>
      </c>
      <c r="AO277" s="5">
        <f t="shared" si="3"/>
        <v>0</v>
      </c>
      <c r="AP277" s="8">
        <f t="shared" si="4"/>
        <v>83.33333333</v>
      </c>
    </row>
    <row r="278">
      <c r="A278" s="2" t="s">
        <v>588</v>
      </c>
      <c r="B278" s="18" t="s">
        <v>589</v>
      </c>
      <c r="C278" s="7">
        <v>2100.0</v>
      </c>
      <c r="E278" s="8">
        <f t="shared" si="1"/>
        <v>16351.465</v>
      </c>
      <c r="I278" s="2">
        <v>500.0</v>
      </c>
      <c r="J278" s="2">
        <v>800.0</v>
      </c>
      <c r="K278" s="2">
        <v>1000.0</v>
      </c>
      <c r="L278" s="2">
        <v>1000.0</v>
      </c>
      <c r="M278" s="2">
        <v>1000.0</v>
      </c>
      <c r="O278" s="2">
        <v>1200.0</v>
      </c>
      <c r="P278" s="9"/>
      <c r="Q278" s="2">
        <v>200.0</v>
      </c>
      <c r="S278" s="2">
        <v>1000.0</v>
      </c>
      <c r="T278" s="2">
        <v>1000.0</v>
      </c>
      <c r="U278" s="2">
        <v>1000.0</v>
      </c>
      <c r="V278" s="2">
        <v>1000.0</v>
      </c>
      <c r="W278" s="2">
        <v>1000.0</v>
      </c>
      <c r="X278" s="2">
        <v>1000.0</v>
      </c>
      <c r="Z278" s="2">
        <v>500.0</v>
      </c>
      <c r="AA278" s="2">
        <v>500.0</v>
      </c>
      <c r="AC278" s="2">
        <v>500.0</v>
      </c>
      <c r="AD278" s="2">
        <v>500.0</v>
      </c>
      <c r="AG278" s="2">
        <v>500.0</v>
      </c>
      <c r="AH278" s="10">
        <v>51.465</v>
      </c>
      <c r="AJ278" s="20"/>
      <c r="AK278" s="20"/>
      <c r="AL278" s="20"/>
      <c r="AM278" s="20"/>
      <c r="AN278" s="8">
        <f t="shared" si="2"/>
        <v>14251.465</v>
      </c>
      <c r="AO278" s="5">
        <f t="shared" si="3"/>
        <v>0</v>
      </c>
      <c r="AP278" s="8">
        <f t="shared" si="4"/>
        <v>8.75</v>
      </c>
    </row>
    <row r="279">
      <c r="A279" s="2" t="s">
        <v>590</v>
      </c>
      <c r="B279" s="18" t="s">
        <v>591</v>
      </c>
      <c r="C279" s="7">
        <v>5600.0</v>
      </c>
      <c r="E279" s="8">
        <f t="shared" si="1"/>
        <v>9821.933333</v>
      </c>
      <c r="F279" s="2">
        <v>200.0</v>
      </c>
      <c r="G279" s="2">
        <v>200.0</v>
      </c>
      <c r="H279" s="2">
        <v>200.0</v>
      </c>
      <c r="N279" s="2">
        <v>200.0</v>
      </c>
      <c r="O279" s="2">
        <v>200.0</v>
      </c>
      <c r="P279" s="3">
        <v>200.0</v>
      </c>
      <c r="R279" s="2">
        <v>200.0</v>
      </c>
      <c r="S279" s="2">
        <v>200.0</v>
      </c>
      <c r="T279" s="2">
        <v>200.0</v>
      </c>
      <c r="U279" s="2">
        <v>200.0</v>
      </c>
      <c r="V279" s="2">
        <v>200.0</v>
      </c>
      <c r="W279" s="2">
        <v>200.0</v>
      </c>
      <c r="X279" s="2">
        <v>200.0</v>
      </c>
      <c r="Y279" s="2">
        <v>200.0</v>
      </c>
      <c r="Z279" s="2">
        <v>200.0</v>
      </c>
      <c r="AA279" s="2">
        <v>200.0</v>
      </c>
      <c r="AB279" s="2">
        <v>200.0</v>
      </c>
      <c r="AC279" s="2">
        <v>200.0</v>
      </c>
      <c r="AD279" s="2">
        <v>200.0</v>
      </c>
      <c r="AF279" s="2">
        <v>200.0</v>
      </c>
      <c r="AG279" s="2">
        <v>200.0</v>
      </c>
      <c r="AH279" s="10">
        <v>21.933333333333334</v>
      </c>
      <c r="AJ279" s="20"/>
      <c r="AK279" s="20"/>
      <c r="AL279" s="20"/>
      <c r="AM279" s="20"/>
      <c r="AN279" s="8">
        <f t="shared" si="2"/>
        <v>4221.933333</v>
      </c>
      <c r="AO279" s="5">
        <f t="shared" si="3"/>
        <v>0</v>
      </c>
      <c r="AP279" s="8">
        <f t="shared" si="4"/>
        <v>23.33333333</v>
      </c>
    </row>
    <row r="280">
      <c r="A280" s="2" t="s">
        <v>592</v>
      </c>
      <c r="B280" s="18" t="s">
        <v>593</v>
      </c>
      <c r="C280" s="7">
        <v>10000.0</v>
      </c>
      <c r="E280" s="8">
        <f t="shared" si="1"/>
        <v>11039.16667</v>
      </c>
      <c r="P280" s="9"/>
      <c r="X280" s="2">
        <v>1000.0</v>
      </c>
      <c r="AH280" s="10">
        <v>39.166666666666664</v>
      </c>
      <c r="AJ280" s="20"/>
      <c r="AK280" s="20"/>
      <c r="AL280" s="20"/>
      <c r="AM280" s="20"/>
      <c r="AN280" s="8">
        <f t="shared" si="2"/>
        <v>1039.166667</v>
      </c>
      <c r="AO280" s="5">
        <f t="shared" si="3"/>
        <v>0</v>
      </c>
      <c r="AP280" s="8">
        <f t="shared" si="4"/>
        <v>41.66666667</v>
      </c>
    </row>
    <row r="281">
      <c r="A281" s="2" t="s">
        <v>594</v>
      </c>
      <c r="B281" s="18" t="s">
        <v>595</v>
      </c>
      <c r="C281" s="7">
        <v>1000.0</v>
      </c>
      <c r="E281" s="8">
        <f t="shared" si="1"/>
        <v>1003.916667</v>
      </c>
      <c r="P281" s="9"/>
      <c r="AH281" s="10">
        <v>3.916666666666667</v>
      </c>
      <c r="AJ281" s="20"/>
      <c r="AK281" s="20"/>
      <c r="AL281" s="20"/>
      <c r="AM281" s="20"/>
      <c r="AN281" s="8">
        <f t="shared" si="2"/>
        <v>3.916666667</v>
      </c>
      <c r="AO281" s="5">
        <f t="shared" si="3"/>
        <v>0</v>
      </c>
      <c r="AP281" s="8">
        <f t="shared" si="4"/>
        <v>4.166666667</v>
      </c>
    </row>
    <row r="282">
      <c r="A282" s="2" t="s">
        <v>596</v>
      </c>
      <c r="B282" s="18" t="s">
        <v>597</v>
      </c>
      <c r="C282" s="7">
        <v>0.0</v>
      </c>
      <c r="E282" s="8">
        <f t="shared" si="1"/>
        <v>2000</v>
      </c>
      <c r="P282" s="3">
        <v>2000.0</v>
      </c>
      <c r="AH282" s="10">
        <v>0.0</v>
      </c>
      <c r="AJ282" s="20"/>
      <c r="AK282" s="20"/>
      <c r="AL282" s="20"/>
      <c r="AM282" s="20"/>
      <c r="AN282" s="8">
        <f t="shared" si="2"/>
        <v>2000</v>
      </c>
      <c r="AO282" s="5">
        <f t="shared" si="3"/>
        <v>0</v>
      </c>
      <c r="AP282" s="8">
        <f t="shared" si="4"/>
        <v>0</v>
      </c>
    </row>
    <row r="283">
      <c r="A283" s="2" t="s">
        <v>598</v>
      </c>
      <c r="B283" s="18" t="s">
        <v>599</v>
      </c>
      <c r="C283" s="7"/>
      <c r="E283" s="8">
        <f t="shared" si="1"/>
        <v>35500</v>
      </c>
      <c r="P283" s="9"/>
      <c r="X283" s="2">
        <v>500.0</v>
      </c>
      <c r="Z283" s="2">
        <v>7000.0</v>
      </c>
      <c r="AA283" s="2">
        <v>7000.0</v>
      </c>
      <c r="AB283" s="2">
        <v>6500.0</v>
      </c>
      <c r="AC283" s="2">
        <v>5000.0</v>
      </c>
      <c r="AE283" s="2">
        <v>5000.0</v>
      </c>
      <c r="AG283" s="2">
        <v>4500.0</v>
      </c>
      <c r="AH283" s="10">
        <v>0.0</v>
      </c>
      <c r="AJ283" s="20"/>
      <c r="AK283" s="20"/>
      <c r="AL283" s="20"/>
      <c r="AM283" s="20"/>
      <c r="AN283" s="8">
        <f t="shared" si="2"/>
        <v>35500</v>
      </c>
      <c r="AO283" s="5">
        <f t="shared" si="3"/>
        <v>0</v>
      </c>
      <c r="AP283" s="8">
        <f t="shared" si="4"/>
        <v>0</v>
      </c>
    </row>
    <row r="284">
      <c r="A284" s="2" t="s">
        <v>600</v>
      </c>
      <c r="B284" s="18" t="s">
        <v>601</v>
      </c>
      <c r="C284" s="7"/>
      <c r="E284" s="8">
        <f t="shared" si="1"/>
        <v>2000</v>
      </c>
      <c r="P284" s="9"/>
      <c r="X284" s="2"/>
      <c r="AD284" s="2">
        <v>2000.0</v>
      </c>
      <c r="AH284" s="10">
        <v>0.0</v>
      </c>
      <c r="AJ284" s="20"/>
      <c r="AK284" s="20"/>
      <c r="AL284" s="20"/>
      <c r="AM284" s="20"/>
      <c r="AN284" s="8">
        <f t="shared" si="2"/>
        <v>2000</v>
      </c>
      <c r="AO284" s="5">
        <f t="shared" si="3"/>
        <v>0</v>
      </c>
      <c r="AP284" s="8">
        <f t="shared" si="4"/>
        <v>0</v>
      </c>
    </row>
    <row r="285">
      <c r="A285" s="2" t="s">
        <v>602</v>
      </c>
      <c r="B285" s="18" t="s">
        <v>603</v>
      </c>
      <c r="C285" s="7"/>
      <c r="E285" s="8">
        <f t="shared" si="1"/>
        <v>50000</v>
      </c>
      <c r="P285" s="9"/>
      <c r="AF285" s="2">
        <v>50000.0</v>
      </c>
      <c r="AH285" s="10">
        <v>0.0</v>
      </c>
      <c r="AJ285" s="20"/>
      <c r="AK285" s="20"/>
      <c r="AL285" s="20"/>
      <c r="AM285" s="20"/>
      <c r="AN285" s="8">
        <f t="shared" si="2"/>
        <v>50000</v>
      </c>
      <c r="AO285" s="5">
        <f t="shared" si="3"/>
        <v>0</v>
      </c>
      <c r="AP285" s="8">
        <f t="shared" si="4"/>
        <v>0</v>
      </c>
    </row>
    <row r="286">
      <c r="C286" s="7">
        <v>4923665.0</v>
      </c>
      <c r="E286" s="8">
        <f>SUM(E2:E285)</f>
        <v>5438489.375</v>
      </c>
      <c r="F286" s="5">
        <f t="shared" ref="F286:AP286" si="5">SUM(F3:F285)</f>
        <v>32000</v>
      </c>
      <c r="G286" s="5">
        <f t="shared" si="5"/>
        <v>20800</v>
      </c>
      <c r="H286" s="5">
        <f t="shared" si="5"/>
        <v>19200</v>
      </c>
      <c r="I286" s="5">
        <f t="shared" si="5"/>
        <v>11150</v>
      </c>
      <c r="J286" s="5">
        <f t="shared" si="5"/>
        <v>13350</v>
      </c>
      <c r="K286" s="5">
        <f t="shared" si="5"/>
        <v>17050</v>
      </c>
      <c r="L286" s="5">
        <f t="shared" si="5"/>
        <v>21350</v>
      </c>
      <c r="M286" s="5">
        <f t="shared" si="5"/>
        <v>28350</v>
      </c>
      <c r="N286" s="5">
        <f t="shared" si="5"/>
        <v>117550</v>
      </c>
      <c r="O286" s="5">
        <f t="shared" si="5"/>
        <v>14050</v>
      </c>
      <c r="P286" s="5">
        <f t="shared" si="5"/>
        <v>98800</v>
      </c>
      <c r="Q286" s="5">
        <f t="shared" si="5"/>
        <v>49676</v>
      </c>
      <c r="R286" s="5">
        <f t="shared" si="5"/>
        <v>145450</v>
      </c>
      <c r="S286" s="5">
        <f t="shared" si="5"/>
        <v>36500</v>
      </c>
      <c r="T286" s="5">
        <f t="shared" si="5"/>
        <v>28750</v>
      </c>
      <c r="U286" s="5">
        <f t="shared" si="5"/>
        <v>21800</v>
      </c>
      <c r="V286" s="5">
        <f t="shared" si="5"/>
        <v>19900</v>
      </c>
      <c r="W286" s="5">
        <f t="shared" si="5"/>
        <v>24900</v>
      </c>
      <c r="X286" s="5">
        <f t="shared" si="5"/>
        <v>34900</v>
      </c>
      <c r="Y286" s="5">
        <f t="shared" si="5"/>
        <v>21300</v>
      </c>
      <c r="Z286" s="5">
        <f t="shared" si="5"/>
        <v>28700</v>
      </c>
      <c r="AA286" s="5">
        <f t="shared" si="5"/>
        <v>30300</v>
      </c>
      <c r="AB286" s="5">
        <f t="shared" si="5"/>
        <v>28700</v>
      </c>
      <c r="AC286" s="5">
        <f t="shared" si="5"/>
        <v>87650</v>
      </c>
      <c r="AD286" s="5">
        <f t="shared" si="5"/>
        <v>33050</v>
      </c>
      <c r="AE286" s="5">
        <f t="shared" si="5"/>
        <v>26400</v>
      </c>
      <c r="AF286" s="5">
        <f t="shared" si="5"/>
        <v>73400</v>
      </c>
      <c r="AG286" s="5">
        <f t="shared" si="5"/>
        <v>43150</v>
      </c>
      <c r="AH286" s="8">
        <f t="shared" si="5"/>
        <v>167506.3746</v>
      </c>
      <c r="AI286" s="5">
        <f t="shared" si="5"/>
        <v>0</v>
      </c>
      <c r="AJ286" s="5">
        <f t="shared" si="5"/>
        <v>381000</v>
      </c>
      <c r="AK286" s="5">
        <f t="shared" si="5"/>
        <v>41000</v>
      </c>
      <c r="AL286" s="5">
        <f t="shared" si="5"/>
        <v>229858</v>
      </c>
      <c r="AM286" s="5">
        <f t="shared" si="5"/>
        <v>129000</v>
      </c>
      <c r="AN286" s="8">
        <f t="shared" si="5"/>
        <v>1295682.375</v>
      </c>
      <c r="AO286" s="5">
        <f t="shared" si="5"/>
        <v>780858</v>
      </c>
      <c r="AP286" s="8">
        <f t="shared" si="5"/>
        <v>20515.27083</v>
      </c>
    </row>
    <row r="287">
      <c r="C287" s="21"/>
      <c r="P287" s="9"/>
      <c r="AH287" s="20"/>
      <c r="AJ287" s="20"/>
      <c r="AK287" s="20"/>
      <c r="AL287" s="20"/>
      <c r="AM287" s="20"/>
    </row>
    <row r="288">
      <c r="C288" s="21"/>
      <c r="P288" s="9"/>
      <c r="AH288" s="20"/>
      <c r="AJ288" s="20"/>
      <c r="AK288" s="20"/>
      <c r="AL288" s="20"/>
      <c r="AM288" s="20"/>
    </row>
    <row r="289">
      <c r="C289" s="21"/>
      <c r="P289" s="9"/>
      <c r="AH289" s="20"/>
      <c r="AJ289" s="20"/>
      <c r="AK289" s="20"/>
      <c r="AL289" s="20"/>
      <c r="AM289" s="20"/>
    </row>
    <row r="290">
      <c r="C290" s="21"/>
      <c r="P290" s="9"/>
      <c r="AH290" s="20"/>
      <c r="AJ290" s="20"/>
      <c r="AK290" s="20"/>
      <c r="AL290" s="20"/>
      <c r="AM290" s="20"/>
    </row>
    <row r="291">
      <c r="C291" s="21"/>
      <c r="P291" s="9"/>
      <c r="AH291" s="20"/>
      <c r="AJ291" s="20"/>
      <c r="AK291" s="20"/>
      <c r="AL291" s="20"/>
      <c r="AM291" s="20"/>
    </row>
    <row r="292">
      <c r="C292" s="21"/>
      <c r="P292" s="9"/>
      <c r="AH292" s="20"/>
      <c r="AJ292" s="20"/>
      <c r="AK292" s="20"/>
      <c r="AL292" s="20"/>
      <c r="AM292" s="20"/>
    </row>
    <row r="293">
      <c r="C293" s="21"/>
      <c r="P293" s="9"/>
      <c r="AH293" s="20"/>
      <c r="AJ293" s="20"/>
      <c r="AK293" s="20"/>
      <c r="AL293" s="20"/>
      <c r="AM293" s="20"/>
    </row>
    <row r="294">
      <c r="C294" s="21"/>
      <c r="P294" s="9"/>
      <c r="AH294" s="20"/>
      <c r="AJ294" s="20"/>
      <c r="AK294" s="20"/>
      <c r="AL294" s="20"/>
      <c r="AM294" s="20"/>
    </row>
    <row r="295">
      <c r="C295" s="21"/>
      <c r="P295" s="9"/>
      <c r="AH295" s="20"/>
      <c r="AJ295" s="20"/>
      <c r="AK295" s="20"/>
      <c r="AL295" s="20"/>
      <c r="AM295" s="20"/>
    </row>
    <row r="296">
      <c r="C296" s="21"/>
      <c r="P296" s="9"/>
      <c r="AH296" s="20"/>
      <c r="AJ296" s="20"/>
      <c r="AK296" s="20"/>
      <c r="AL296" s="20"/>
      <c r="AM296" s="20"/>
    </row>
    <row r="297">
      <c r="C297" s="21"/>
      <c r="P297" s="9"/>
      <c r="AH297" s="20"/>
      <c r="AJ297" s="20"/>
      <c r="AK297" s="20"/>
      <c r="AL297" s="20"/>
      <c r="AM297" s="20"/>
    </row>
    <row r="298">
      <c r="C298" s="21"/>
      <c r="P298" s="9"/>
      <c r="AH298" s="20"/>
      <c r="AJ298" s="20"/>
      <c r="AK298" s="20"/>
      <c r="AL298" s="20"/>
      <c r="AM298" s="20"/>
    </row>
    <row r="299">
      <c r="C299" s="21"/>
      <c r="P299" s="9"/>
      <c r="AH299" s="20"/>
      <c r="AJ299" s="20"/>
      <c r="AK299" s="20"/>
      <c r="AL299" s="20"/>
      <c r="AM299" s="20"/>
    </row>
    <row r="300">
      <c r="C300" s="21"/>
      <c r="P300" s="9"/>
      <c r="AH300" s="20"/>
      <c r="AJ300" s="20"/>
      <c r="AK300" s="20"/>
      <c r="AL300" s="20"/>
      <c r="AM300" s="20"/>
    </row>
    <row r="301">
      <c r="C301" s="21"/>
      <c r="P301" s="9"/>
      <c r="AH301" s="20"/>
      <c r="AJ301" s="20"/>
      <c r="AK301" s="20"/>
      <c r="AL301" s="20"/>
      <c r="AM301" s="20"/>
    </row>
    <row r="302">
      <c r="C302" s="21"/>
      <c r="P302" s="9"/>
      <c r="AH302" s="20"/>
      <c r="AJ302" s="20"/>
      <c r="AK302" s="20"/>
      <c r="AL302" s="20"/>
      <c r="AM302" s="20"/>
    </row>
    <row r="303">
      <c r="C303" s="21"/>
      <c r="P303" s="9"/>
      <c r="AH303" s="20"/>
      <c r="AJ303" s="20"/>
      <c r="AK303" s="20"/>
      <c r="AL303" s="20"/>
      <c r="AM303" s="20"/>
    </row>
    <row r="304">
      <c r="C304" s="21"/>
      <c r="P304" s="9"/>
      <c r="AH304" s="20"/>
      <c r="AJ304" s="20"/>
      <c r="AK304" s="20"/>
      <c r="AL304" s="20"/>
      <c r="AM304" s="20"/>
    </row>
    <row r="305">
      <c r="C305" s="21"/>
      <c r="P305" s="9"/>
      <c r="AH305" s="20"/>
      <c r="AJ305" s="20"/>
      <c r="AK305" s="20"/>
      <c r="AL305" s="20"/>
      <c r="AM305" s="20"/>
    </row>
    <row r="306">
      <c r="C306" s="21"/>
      <c r="P306" s="9"/>
      <c r="AH306" s="20"/>
      <c r="AJ306" s="20"/>
      <c r="AK306" s="20"/>
      <c r="AL306" s="20"/>
      <c r="AM306" s="20"/>
    </row>
    <row r="307">
      <c r="C307" s="21"/>
      <c r="P307" s="9"/>
      <c r="AH307" s="20"/>
      <c r="AJ307" s="20"/>
      <c r="AK307" s="20"/>
      <c r="AL307" s="20"/>
      <c r="AM307" s="20"/>
    </row>
    <row r="308">
      <c r="C308" s="21"/>
      <c r="P308" s="9"/>
      <c r="AH308" s="20"/>
      <c r="AJ308" s="20"/>
      <c r="AK308" s="20"/>
      <c r="AL308" s="20"/>
      <c r="AM308" s="20"/>
    </row>
    <row r="309">
      <c r="C309" s="21"/>
      <c r="P309" s="9"/>
      <c r="AH309" s="20"/>
      <c r="AJ309" s="20"/>
      <c r="AK309" s="20"/>
      <c r="AL309" s="20"/>
      <c r="AM309" s="20"/>
    </row>
    <row r="310">
      <c r="C310" s="21"/>
      <c r="P310" s="9"/>
      <c r="AH310" s="20"/>
      <c r="AJ310" s="20"/>
      <c r="AK310" s="20"/>
      <c r="AL310" s="20"/>
      <c r="AM310" s="20"/>
    </row>
    <row r="311">
      <c r="C311" s="21"/>
      <c r="P311" s="9"/>
      <c r="AH311" s="20"/>
      <c r="AJ311" s="20"/>
      <c r="AK311" s="20"/>
      <c r="AL311" s="20"/>
      <c r="AM311" s="20"/>
    </row>
    <row r="312">
      <c r="C312" s="21"/>
      <c r="P312" s="9"/>
      <c r="AH312" s="20"/>
      <c r="AJ312" s="20"/>
      <c r="AK312" s="20"/>
      <c r="AL312" s="20"/>
      <c r="AM312" s="20"/>
    </row>
    <row r="313">
      <c r="C313" s="21"/>
      <c r="P313" s="9"/>
      <c r="AH313" s="20"/>
      <c r="AJ313" s="20"/>
      <c r="AK313" s="20"/>
      <c r="AL313" s="20"/>
      <c r="AM313" s="20"/>
    </row>
    <row r="314">
      <c r="C314" s="21"/>
      <c r="P314" s="9"/>
      <c r="AH314" s="20"/>
      <c r="AJ314" s="20"/>
      <c r="AK314" s="20"/>
      <c r="AL314" s="20"/>
      <c r="AM314" s="20"/>
    </row>
    <row r="315">
      <c r="C315" s="21"/>
      <c r="P315" s="9"/>
      <c r="AH315" s="20"/>
      <c r="AJ315" s="20"/>
      <c r="AK315" s="20"/>
      <c r="AL315" s="20"/>
      <c r="AM315" s="20"/>
    </row>
    <row r="316">
      <c r="C316" s="21"/>
      <c r="P316" s="9"/>
      <c r="AH316" s="20"/>
      <c r="AJ316" s="20"/>
      <c r="AK316" s="20"/>
      <c r="AL316" s="20"/>
      <c r="AM316" s="20"/>
    </row>
    <row r="317">
      <c r="C317" s="21"/>
      <c r="P317" s="9"/>
      <c r="AH317" s="20"/>
      <c r="AJ317" s="20"/>
      <c r="AK317" s="20"/>
      <c r="AL317" s="20"/>
      <c r="AM317" s="20"/>
    </row>
    <row r="318">
      <c r="C318" s="21"/>
      <c r="P318" s="9"/>
      <c r="AH318" s="20"/>
      <c r="AJ318" s="20"/>
      <c r="AK318" s="20"/>
      <c r="AL318" s="20"/>
      <c r="AM318" s="20"/>
    </row>
    <row r="319">
      <c r="C319" s="21"/>
      <c r="P319" s="9"/>
      <c r="AH319" s="20"/>
      <c r="AJ319" s="20"/>
      <c r="AK319" s="20"/>
      <c r="AL319" s="20"/>
      <c r="AM319" s="20"/>
    </row>
    <row r="320">
      <c r="C320" s="21"/>
      <c r="P320" s="9"/>
      <c r="AH320" s="20"/>
      <c r="AJ320" s="20"/>
      <c r="AK320" s="20"/>
      <c r="AL320" s="20"/>
      <c r="AM320" s="20"/>
    </row>
    <row r="321">
      <c r="C321" s="21"/>
      <c r="P321" s="9"/>
      <c r="AH321" s="20"/>
      <c r="AJ321" s="20"/>
      <c r="AK321" s="20"/>
      <c r="AL321" s="20"/>
      <c r="AM321" s="20"/>
    </row>
    <row r="322">
      <c r="C322" s="21"/>
      <c r="P322" s="9"/>
      <c r="AH322" s="20"/>
      <c r="AJ322" s="20"/>
      <c r="AK322" s="20"/>
      <c r="AL322" s="20"/>
      <c r="AM322" s="20"/>
    </row>
    <row r="323">
      <c r="C323" s="21"/>
      <c r="P323" s="9"/>
      <c r="AH323" s="20"/>
      <c r="AJ323" s="20"/>
      <c r="AK323" s="20"/>
      <c r="AL323" s="20"/>
      <c r="AM323" s="20"/>
    </row>
    <row r="324">
      <c r="C324" s="21"/>
      <c r="P324" s="9"/>
      <c r="AH324" s="20"/>
      <c r="AJ324" s="20"/>
      <c r="AK324" s="20"/>
      <c r="AL324" s="20"/>
      <c r="AM324" s="20"/>
    </row>
    <row r="325">
      <c r="C325" s="21"/>
      <c r="P325" s="9"/>
      <c r="AH325" s="20"/>
      <c r="AJ325" s="20"/>
      <c r="AK325" s="20"/>
      <c r="AL325" s="20"/>
      <c r="AM325" s="20"/>
    </row>
    <row r="326">
      <c r="C326" s="21"/>
      <c r="P326" s="9"/>
      <c r="AH326" s="20"/>
      <c r="AJ326" s="20"/>
      <c r="AK326" s="20"/>
      <c r="AL326" s="20"/>
      <c r="AM326" s="20"/>
    </row>
    <row r="327">
      <c r="C327" s="21"/>
      <c r="P327" s="9"/>
      <c r="AH327" s="20"/>
      <c r="AJ327" s="20"/>
      <c r="AK327" s="20"/>
      <c r="AL327" s="20"/>
      <c r="AM327" s="20"/>
    </row>
    <row r="328">
      <c r="C328" s="21"/>
      <c r="P328" s="9"/>
      <c r="AH328" s="20"/>
      <c r="AJ328" s="20"/>
      <c r="AK328" s="20"/>
      <c r="AL328" s="20"/>
      <c r="AM328" s="20"/>
    </row>
    <row r="329">
      <c r="C329" s="21"/>
      <c r="P329" s="9"/>
      <c r="AH329" s="20"/>
      <c r="AJ329" s="20"/>
      <c r="AK329" s="20"/>
      <c r="AL329" s="20"/>
      <c r="AM329" s="20"/>
    </row>
    <row r="330">
      <c r="C330" s="21"/>
      <c r="P330" s="9"/>
      <c r="AH330" s="20"/>
      <c r="AJ330" s="20"/>
      <c r="AK330" s="20"/>
      <c r="AL330" s="20"/>
      <c r="AM330" s="20"/>
    </row>
    <row r="331">
      <c r="C331" s="21"/>
      <c r="P331" s="9"/>
      <c r="AH331" s="20"/>
      <c r="AJ331" s="20"/>
      <c r="AK331" s="20"/>
      <c r="AL331" s="20"/>
      <c r="AM331" s="20"/>
    </row>
    <row r="332">
      <c r="C332" s="21"/>
      <c r="P332" s="9"/>
      <c r="AH332" s="20"/>
      <c r="AJ332" s="20"/>
      <c r="AK332" s="20"/>
      <c r="AL332" s="20"/>
      <c r="AM332" s="20"/>
    </row>
    <row r="333">
      <c r="C333" s="21"/>
      <c r="P333" s="9"/>
      <c r="AH333" s="20"/>
      <c r="AJ333" s="20"/>
      <c r="AK333" s="20"/>
      <c r="AL333" s="20"/>
      <c r="AM333" s="20"/>
    </row>
    <row r="334">
      <c r="C334" s="21"/>
      <c r="P334" s="9"/>
      <c r="AH334" s="20"/>
      <c r="AJ334" s="20"/>
      <c r="AK334" s="20"/>
      <c r="AL334" s="20"/>
      <c r="AM334" s="20"/>
    </row>
    <row r="335">
      <c r="C335" s="21"/>
      <c r="P335" s="9"/>
      <c r="AH335" s="20"/>
      <c r="AJ335" s="20"/>
      <c r="AK335" s="20"/>
      <c r="AL335" s="20"/>
      <c r="AM335" s="20"/>
    </row>
    <row r="336">
      <c r="C336" s="21"/>
      <c r="P336" s="9"/>
      <c r="AH336" s="20"/>
      <c r="AJ336" s="20"/>
      <c r="AK336" s="20"/>
      <c r="AL336" s="20"/>
      <c r="AM336" s="20"/>
    </row>
    <row r="337">
      <c r="C337" s="21"/>
      <c r="P337" s="9"/>
      <c r="AH337" s="20"/>
      <c r="AJ337" s="20"/>
      <c r="AK337" s="20"/>
      <c r="AL337" s="20"/>
      <c r="AM337" s="20"/>
    </row>
    <row r="338">
      <c r="C338" s="21"/>
      <c r="P338" s="9"/>
      <c r="AH338" s="20"/>
      <c r="AJ338" s="20"/>
      <c r="AK338" s="20"/>
      <c r="AL338" s="20"/>
      <c r="AM338" s="20"/>
    </row>
    <row r="339">
      <c r="C339" s="21"/>
      <c r="P339" s="9"/>
      <c r="AH339" s="20"/>
      <c r="AJ339" s="20"/>
      <c r="AK339" s="20"/>
      <c r="AL339" s="20"/>
      <c r="AM339" s="20"/>
    </row>
    <row r="340">
      <c r="C340" s="21"/>
      <c r="P340" s="9"/>
      <c r="AH340" s="20"/>
      <c r="AJ340" s="20"/>
      <c r="AK340" s="20"/>
      <c r="AL340" s="20"/>
      <c r="AM340" s="20"/>
    </row>
    <row r="341">
      <c r="C341" s="21"/>
      <c r="P341" s="9"/>
      <c r="AH341" s="20"/>
      <c r="AJ341" s="20"/>
      <c r="AK341" s="20"/>
      <c r="AL341" s="20"/>
      <c r="AM341" s="20"/>
    </row>
    <row r="342">
      <c r="C342" s="21"/>
      <c r="P342" s="9"/>
      <c r="AH342" s="20"/>
      <c r="AJ342" s="20"/>
      <c r="AK342" s="20"/>
      <c r="AL342" s="20"/>
      <c r="AM342" s="20"/>
    </row>
    <row r="343">
      <c r="C343" s="21"/>
      <c r="P343" s="9"/>
      <c r="AH343" s="20"/>
      <c r="AJ343" s="20"/>
      <c r="AK343" s="20"/>
      <c r="AL343" s="20"/>
      <c r="AM343" s="20"/>
    </row>
    <row r="344">
      <c r="C344" s="21"/>
      <c r="P344" s="9"/>
      <c r="AH344" s="20"/>
      <c r="AJ344" s="20"/>
      <c r="AK344" s="20"/>
      <c r="AL344" s="20"/>
      <c r="AM344" s="20"/>
    </row>
    <row r="345">
      <c r="C345" s="21"/>
      <c r="P345" s="9"/>
      <c r="AH345" s="20"/>
      <c r="AJ345" s="20"/>
      <c r="AK345" s="20"/>
      <c r="AL345" s="20"/>
      <c r="AM345" s="20"/>
    </row>
    <row r="346">
      <c r="C346" s="21"/>
      <c r="P346" s="9"/>
      <c r="AH346" s="20"/>
      <c r="AJ346" s="20"/>
      <c r="AK346" s="20"/>
      <c r="AL346" s="20"/>
      <c r="AM346" s="20"/>
    </row>
    <row r="347">
      <c r="C347" s="21"/>
      <c r="P347" s="9"/>
      <c r="AH347" s="20"/>
      <c r="AJ347" s="20"/>
      <c r="AK347" s="20"/>
      <c r="AL347" s="20"/>
      <c r="AM347" s="20"/>
    </row>
    <row r="348">
      <c r="C348" s="21"/>
      <c r="P348" s="9"/>
      <c r="AH348" s="20"/>
      <c r="AJ348" s="20"/>
      <c r="AK348" s="20"/>
      <c r="AL348" s="20"/>
      <c r="AM348" s="20"/>
    </row>
    <row r="349">
      <c r="C349" s="21"/>
      <c r="P349" s="9"/>
      <c r="AH349" s="20"/>
      <c r="AJ349" s="20"/>
      <c r="AK349" s="20"/>
      <c r="AL349" s="20"/>
      <c r="AM349" s="20"/>
    </row>
    <row r="350">
      <c r="C350" s="21"/>
      <c r="P350" s="9"/>
      <c r="AH350" s="20"/>
      <c r="AJ350" s="20"/>
      <c r="AK350" s="20"/>
      <c r="AL350" s="20"/>
      <c r="AM350" s="20"/>
    </row>
    <row r="351">
      <c r="C351" s="21"/>
      <c r="P351" s="9"/>
      <c r="AH351" s="20"/>
      <c r="AJ351" s="20"/>
      <c r="AK351" s="20"/>
      <c r="AL351" s="20"/>
      <c r="AM351" s="20"/>
    </row>
    <row r="352">
      <c r="C352" s="21"/>
      <c r="P352" s="9"/>
      <c r="AH352" s="20"/>
      <c r="AJ352" s="20"/>
      <c r="AK352" s="20"/>
      <c r="AL352" s="20"/>
      <c r="AM352" s="20"/>
    </row>
    <row r="353">
      <c r="C353" s="21"/>
      <c r="P353" s="9"/>
      <c r="AH353" s="20"/>
      <c r="AJ353" s="20"/>
      <c r="AK353" s="20"/>
      <c r="AL353" s="20"/>
      <c r="AM353" s="20"/>
    </row>
    <row r="354">
      <c r="C354" s="21"/>
      <c r="P354" s="9"/>
      <c r="AH354" s="20"/>
      <c r="AJ354" s="20"/>
      <c r="AK354" s="20"/>
      <c r="AL354" s="20"/>
      <c r="AM354" s="20"/>
    </row>
    <row r="355">
      <c r="C355" s="21"/>
      <c r="P355" s="9"/>
      <c r="AH355" s="20"/>
      <c r="AJ355" s="20"/>
      <c r="AK355" s="20"/>
      <c r="AL355" s="20"/>
      <c r="AM355" s="20"/>
    </row>
    <row r="356">
      <c r="C356" s="21"/>
      <c r="P356" s="9"/>
      <c r="AH356" s="20"/>
      <c r="AJ356" s="20"/>
      <c r="AK356" s="20"/>
      <c r="AL356" s="20"/>
      <c r="AM356" s="20"/>
    </row>
    <row r="357">
      <c r="C357" s="21"/>
      <c r="P357" s="9"/>
      <c r="AH357" s="20"/>
      <c r="AJ357" s="20"/>
      <c r="AK357" s="20"/>
      <c r="AL357" s="20"/>
      <c r="AM357" s="20"/>
    </row>
    <row r="358">
      <c r="C358" s="21"/>
      <c r="P358" s="9"/>
      <c r="AH358" s="20"/>
      <c r="AJ358" s="20"/>
      <c r="AK358" s="20"/>
      <c r="AL358" s="20"/>
      <c r="AM358" s="20"/>
    </row>
    <row r="359">
      <c r="C359" s="21"/>
      <c r="P359" s="9"/>
      <c r="AH359" s="20"/>
      <c r="AJ359" s="20"/>
      <c r="AK359" s="20"/>
      <c r="AL359" s="20"/>
      <c r="AM359" s="20"/>
    </row>
    <row r="360">
      <c r="C360" s="21"/>
      <c r="P360" s="9"/>
      <c r="AH360" s="20"/>
      <c r="AJ360" s="20"/>
      <c r="AK360" s="20"/>
      <c r="AL360" s="20"/>
      <c r="AM360" s="20"/>
    </row>
    <row r="361">
      <c r="C361" s="21"/>
      <c r="P361" s="9"/>
      <c r="AH361" s="20"/>
      <c r="AJ361" s="20"/>
      <c r="AK361" s="20"/>
      <c r="AL361" s="20"/>
      <c r="AM361" s="20"/>
    </row>
    <row r="362">
      <c r="C362" s="21"/>
      <c r="P362" s="9"/>
      <c r="AH362" s="20"/>
      <c r="AJ362" s="20"/>
      <c r="AK362" s="20"/>
      <c r="AL362" s="20"/>
      <c r="AM362" s="20"/>
    </row>
    <row r="363">
      <c r="C363" s="21"/>
      <c r="P363" s="9"/>
      <c r="AH363" s="20"/>
      <c r="AJ363" s="20"/>
      <c r="AK363" s="20"/>
      <c r="AL363" s="20"/>
      <c r="AM363" s="20"/>
    </row>
    <row r="364">
      <c r="C364" s="21"/>
      <c r="P364" s="9"/>
      <c r="AH364" s="20"/>
      <c r="AJ364" s="20"/>
      <c r="AK364" s="20"/>
      <c r="AL364" s="20"/>
      <c r="AM364" s="20"/>
    </row>
    <row r="365">
      <c r="C365" s="21"/>
      <c r="P365" s="9"/>
      <c r="AH365" s="20"/>
      <c r="AJ365" s="20"/>
      <c r="AK365" s="20"/>
      <c r="AL365" s="20"/>
      <c r="AM365" s="20"/>
    </row>
    <row r="366">
      <c r="C366" s="21"/>
      <c r="P366" s="9"/>
      <c r="AH366" s="20"/>
      <c r="AJ366" s="20"/>
      <c r="AK366" s="20"/>
      <c r="AL366" s="20"/>
      <c r="AM366" s="20"/>
    </row>
    <row r="367">
      <c r="C367" s="21"/>
      <c r="P367" s="9"/>
      <c r="AH367" s="20"/>
      <c r="AJ367" s="20"/>
      <c r="AK367" s="20"/>
      <c r="AL367" s="20"/>
      <c r="AM367" s="20"/>
    </row>
    <row r="368">
      <c r="C368" s="21"/>
      <c r="P368" s="9"/>
      <c r="AH368" s="20"/>
      <c r="AJ368" s="20"/>
      <c r="AK368" s="20"/>
      <c r="AL368" s="20"/>
      <c r="AM368" s="20"/>
    </row>
    <row r="369">
      <c r="C369" s="21"/>
      <c r="P369" s="9"/>
      <c r="AH369" s="20"/>
      <c r="AJ369" s="20"/>
      <c r="AK369" s="20"/>
      <c r="AL369" s="20"/>
      <c r="AM369" s="20"/>
    </row>
    <row r="370">
      <c r="C370" s="21"/>
      <c r="P370" s="9"/>
      <c r="AH370" s="20"/>
      <c r="AJ370" s="20"/>
      <c r="AK370" s="20"/>
      <c r="AL370" s="20"/>
      <c r="AM370" s="20"/>
    </row>
    <row r="371">
      <c r="C371" s="21"/>
      <c r="P371" s="9"/>
      <c r="AH371" s="20"/>
      <c r="AJ371" s="20"/>
      <c r="AK371" s="20"/>
      <c r="AL371" s="20"/>
      <c r="AM371" s="20"/>
    </row>
    <row r="372">
      <c r="C372" s="21"/>
      <c r="P372" s="9"/>
      <c r="AH372" s="20"/>
      <c r="AJ372" s="20"/>
      <c r="AK372" s="20"/>
      <c r="AL372" s="20"/>
      <c r="AM372" s="20"/>
    </row>
    <row r="373">
      <c r="C373" s="21"/>
      <c r="P373" s="9"/>
      <c r="AH373" s="20"/>
      <c r="AJ373" s="20"/>
      <c r="AK373" s="20"/>
      <c r="AL373" s="20"/>
      <c r="AM373" s="20"/>
    </row>
    <row r="374">
      <c r="C374" s="21"/>
      <c r="P374" s="9"/>
      <c r="AH374" s="20"/>
      <c r="AJ374" s="20"/>
      <c r="AK374" s="20"/>
      <c r="AL374" s="20"/>
      <c r="AM374" s="20"/>
    </row>
    <row r="375">
      <c r="C375" s="21"/>
      <c r="P375" s="9"/>
      <c r="AH375" s="20"/>
      <c r="AJ375" s="20"/>
      <c r="AK375" s="20"/>
      <c r="AL375" s="20"/>
      <c r="AM375" s="20"/>
    </row>
    <row r="376">
      <c r="C376" s="21"/>
      <c r="P376" s="9"/>
      <c r="AH376" s="20"/>
      <c r="AJ376" s="20"/>
      <c r="AK376" s="20"/>
      <c r="AL376" s="20"/>
      <c r="AM376" s="20"/>
    </row>
    <row r="377">
      <c r="C377" s="21"/>
      <c r="P377" s="9"/>
      <c r="AH377" s="20"/>
      <c r="AJ377" s="20"/>
      <c r="AK377" s="20"/>
      <c r="AL377" s="20"/>
      <c r="AM377" s="20"/>
    </row>
    <row r="378">
      <c r="C378" s="21"/>
      <c r="P378" s="9"/>
      <c r="AH378" s="20"/>
      <c r="AJ378" s="20"/>
      <c r="AK378" s="20"/>
      <c r="AL378" s="20"/>
      <c r="AM378" s="20"/>
    </row>
    <row r="379">
      <c r="C379" s="21"/>
      <c r="P379" s="9"/>
      <c r="AH379" s="20"/>
      <c r="AJ379" s="20"/>
      <c r="AK379" s="20"/>
      <c r="AL379" s="20"/>
      <c r="AM379" s="20"/>
    </row>
    <row r="380">
      <c r="C380" s="21"/>
      <c r="P380" s="9"/>
      <c r="AH380" s="20"/>
      <c r="AJ380" s="20"/>
      <c r="AK380" s="20"/>
      <c r="AL380" s="20"/>
      <c r="AM380" s="20"/>
    </row>
    <row r="381">
      <c r="C381" s="21"/>
      <c r="P381" s="9"/>
      <c r="AH381" s="20"/>
      <c r="AJ381" s="20"/>
      <c r="AK381" s="20"/>
      <c r="AL381" s="20"/>
      <c r="AM381" s="20"/>
    </row>
    <row r="382">
      <c r="C382" s="21"/>
      <c r="P382" s="9"/>
      <c r="AH382" s="20"/>
      <c r="AJ382" s="20"/>
      <c r="AK382" s="20"/>
      <c r="AL382" s="20"/>
      <c r="AM382" s="20"/>
    </row>
    <row r="383">
      <c r="C383" s="21"/>
      <c r="P383" s="9"/>
      <c r="AH383" s="20"/>
      <c r="AJ383" s="20"/>
      <c r="AK383" s="20"/>
      <c r="AL383" s="20"/>
      <c r="AM383" s="20"/>
    </row>
    <row r="384">
      <c r="C384" s="21"/>
      <c r="P384" s="9"/>
      <c r="AH384" s="20"/>
      <c r="AJ384" s="20"/>
      <c r="AK384" s="20"/>
      <c r="AL384" s="20"/>
      <c r="AM384" s="20"/>
    </row>
    <row r="385">
      <c r="C385" s="21"/>
      <c r="P385" s="9"/>
      <c r="AH385" s="20"/>
      <c r="AJ385" s="20"/>
      <c r="AK385" s="20"/>
      <c r="AL385" s="20"/>
      <c r="AM385" s="20"/>
    </row>
    <row r="386">
      <c r="C386" s="21"/>
      <c r="P386" s="9"/>
      <c r="AH386" s="20"/>
      <c r="AJ386" s="20"/>
      <c r="AK386" s="20"/>
      <c r="AL386" s="20"/>
      <c r="AM386" s="20"/>
    </row>
    <row r="387">
      <c r="C387" s="21"/>
      <c r="P387" s="9"/>
      <c r="AH387" s="20"/>
      <c r="AJ387" s="20"/>
      <c r="AK387" s="20"/>
      <c r="AL387" s="20"/>
      <c r="AM387" s="20"/>
    </row>
    <row r="388">
      <c r="C388" s="21"/>
      <c r="P388" s="9"/>
      <c r="AH388" s="20"/>
      <c r="AJ388" s="20"/>
      <c r="AK388" s="20"/>
      <c r="AL388" s="20"/>
      <c r="AM388" s="20"/>
    </row>
    <row r="389">
      <c r="C389" s="21"/>
      <c r="P389" s="9"/>
      <c r="AH389" s="20"/>
      <c r="AJ389" s="20"/>
      <c r="AK389" s="20"/>
      <c r="AL389" s="20"/>
      <c r="AM389" s="20"/>
    </row>
    <row r="390">
      <c r="C390" s="21"/>
      <c r="P390" s="9"/>
      <c r="AH390" s="20"/>
      <c r="AJ390" s="20"/>
      <c r="AK390" s="20"/>
      <c r="AL390" s="20"/>
      <c r="AM390" s="20"/>
    </row>
    <row r="391">
      <c r="C391" s="21"/>
      <c r="P391" s="9"/>
      <c r="AH391" s="20"/>
      <c r="AJ391" s="20"/>
      <c r="AK391" s="20"/>
      <c r="AL391" s="20"/>
      <c r="AM391" s="20"/>
    </row>
    <row r="392">
      <c r="C392" s="21"/>
      <c r="P392" s="9"/>
      <c r="AH392" s="20"/>
      <c r="AJ392" s="20"/>
      <c r="AK392" s="20"/>
      <c r="AL392" s="20"/>
      <c r="AM392" s="20"/>
    </row>
    <row r="393">
      <c r="C393" s="21"/>
      <c r="P393" s="9"/>
      <c r="AH393" s="20"/>
      <c r="AJ393" s="20"/>
      <c r="AK393" s="20"/>
      <c r="AL393" s="20"/>
      <c r="AM393" s="20"/>
    </row>
    <row r="394">
      <c r="C394" s="21"/>
      <c r="P394" s="9"/>
      <c r="AH394" s="20"/>
      <c r="AJ394" s="20"/>
      <c r="AK394" s="20"/>
      <c r="AL394" s="20"/>
      <c r="AM394" s="20"/>
    </row>
    <row r="395">
      <c r="C395" s="21"/>
      <c r="P395" s="9"/>
      <c r="AH395" s="20"/>
      <c r="AJ395" s="20"/>
      <c r="AK395" s="20"/>
      <c r="AL395" s="20"/>
      <c r="AM395" s="20"/>
    </row>
    <row r="396">
      <c r="C396" s="21"/>
      <c r="P396" s="9"/>
      <c r="AH396" s="20"/>
      <c r="AJ396" s="20"/>
      <c r="AK396" s="20"/>
      <c r="AL396" s="20"/>
      <c r="AM396" s="20"/>
    </row>
    <row r="397">
      <c r="C397" s="21"/>
      <c r="P397" s="9"/>
      <c r="AH397" s="20"/>
      <c r="AJ397" s="20"/>
      <c r="AK397" s="20"/>
      <c r="AL397" s="20"/>
      <c r="AM397" s="20"/>
    </row>
    <row r="398">
      <c r="C398" s="21"/>
      <c r="P398" s="9"/>
      <c r="AH398" s="20"/>
      <c r="AJ398" s="20"/>
      <c r="AK398" s="20"/>
      <c r="AL398" s="20"/>
      <c r="AM398" s="20"/>
    </row>
    <row r="399">
      <c r="C399" s="21"/>
      <c r="P399" s="9"/>
      <c r="AH399" s="20"/>
      <c r="AJ399" s="20"/>
      <c r="AK399" s="20"/>
      <c r="AL399" s="20"/>
      <c r="AM399" s="20"/>
    </row>
    <row r="400">
      <c r="C400" s="21"/>
      <c r="P400" s="9"/>
      <c r="AH400" s="20"/>
      <c r="AJ400" s="20"/>
      <c r="AK400" s="20"/>
      <c r="AL400" s="20"/>
      <c r="AM400" s="20"/>
    </row>
    <row r="401">
      <c r="C401" s="21"/>
      <c r="P401" s="9"/>
      <c r="AH401" s="20"/>
      <c r="AJ401" s="20"/>
      <c r="AK401" s="20"/>
      <c r="AL401" s="20"/>
      <c r="AM401" s="20"/>
    </row>
    <row r="402">
      <c r="C402" s="21"/>
      <c r="P402" s="9"/>
      <c r="AH402" s="20"/>
      <c r="AJ402" s="20"/>
      <c r="AK402" s="20"/>
      <c r="AL402" s="20"/>
      <c r="AM402" s="20"/>
    </row>
    <row r="403">
      <c r="C403" s="21"/>
      <c r="P403" s="9"/>
      <c r="AH403" s="20"/>
      <c r="AJ403" s="20"/>
      <c r="AK403" s="20"/>
      <c r="AL403" s="20"/>
      <c r="AM403" s="20"/>
    </row>
    <row r="404">
      <c r="C404" s="21"/>
      <c r="P404" s="9"/>
      <c r="AH404" s="20"/>
      <c r="AJ404" s="20"/>
      <c r="AK404" s="20"/>
      <c r="AL404" s="20"/>
      <c r="AM404" s="20"/>
    </row>
    <row r="405">
      <c r="C405" s="21"/>
      <c r="P405" s="9"/>
      <c r="AH405" s="20"/>
      <c r="AJ405" s="20"/>
      <c r="AK405" s="20"/>
      <c r="AL405" s="20"/>
      <c r="AM405" s="20"/>
    </row>
    <row r="406">
      <c r="C406" s="21"/>
      <c r="P406" s="9"/>
      <c r="AH406" s="20"/>
      <c r="AJ406" s="20"/>
      <c r="AK406" s="20"/>
      <c r="AL406" s="20"/>
      <c r="AM406" s="20"/>
    </row>
    <row r="407">
      <c r="C407" s="21"/>
      <c r="P407" s="9"/>
      <c r="AH407" s="20"/>
      <c r="AJ407" s="20"/>
      <c r="AK407" s="20"/>
      <c r="AL407" s="20"/>
      <c r="AM407" s="20"/>
    </row>
    <row r="408">
      <c r="C408" s="21"/>
      <c r="P408" s="9"/>
      <c r="AH408" s="20"/>
      <c r="AJ408" s="20"/>
      <c r="AK408" s="20"/>
      <c r="AL408" s="20"/>
      <c r="AM408" s="20"/>
    </row>
    <row r="409">
      <c r="C409" s="21"/>
      <c r="P409" s="9"/>
      <c r="AH409" s="20"/>
      <c r="AJ409" s="20"/>
      <c r="AK409" s="20"/>
      <c r="AL409" s="20"/>
      <c r="AM409" s="20"/>
    </row>
    <row r="410">
      <c r="C410" s="21"/>
      <c r="P410" s="9"/>
      <c r="AH410" s="20"/>
      <c r="AJ410" s="20"/>
      <c r="AK410" s="20"/>
      <c r="AL410" s="20"/>
      <c r="AM410" s="20"/>
    </row>
    <row r="411">
      <c r="C411" s="21"/>
      <c r="P411" s="9"/>
      <c r="AH411" s="20"/>
      <c r="AJ411" s="20"/>
      <c r="AK411" s="20"/>
      <c r="AL411" s="20"/>
      <c r="AM411" s="20"/>
    </row>
    <row r="412">
      <c r="C412" s="21"/>
      <c r="P412" s="9"/>
      <c r="AH412" s="20"/>
      <c r="AJ412" s="20"/>
      <c r="AK412" s="20"/>
      <c r="AL412" s="20"/>
      <c r="AM412" s="20"/>
    </row>
    <row r="413">
      <c r="C413" s="21"/>
      <c r="P413" s="9"/>
      <c r="AH413" s="20"/>
      <c r="AJ413" s="20"/>
      <c r="AK413" s="20"/>
      <c r="AL413" s="20"/>
      <c r="AM413" s="20"/>
    </row>
    <row r="414">
      <c r="C414" s="21"/>
      <c r="P414" s="9"/>
      <c r="AH414" s="20"/>
      <c r="AJ414" s="20"/>
      <c r="AK414" s="20"/>
      <c r="AL414" s="20"/>
      <c r="AM414" s="20"/>
    </row>
    <row r="415">
      <c r="C415" s="21"/>
      <c r="P415" s="9"/>
      <c r="AH415" s="20"/>
      <c r="AJ415" s="20"/>
      <c r="AK415" s="20"/>
      <c r="AL415" s="20"/>
      <c r="AM415" s="20"/>
    </row>
    <row r="416">
      <c r="C416" s="21"/>
      <c r="P416" s="9"/>
      <c r="AH416" s="20"/>
      <c r="AJ416" s="20"/>
      <c r="AK416" s="20"/>
      <c r="AL416" s="20"/>
      <c r="AM416" s="20"/>
    </row>
    <row r="417">
      <c r="C417" s="21"/>
      <c r="P417" s="9"/>
      <c r="AH417" s="20"/>
      <c r="AJ417" s="20"/>
      <c r="AK417" s="20"/>
      <c r="AL417" s="20"/>
      <c r="AM417" s="20"/>
    </row>
    <row r="418">
      <c r="C418" s="21"/>
      <c r="P418" s="9"/>
      <c r="AH418" s="20"/>
      <c r="AJ418" s="20"/>
      <c r="AK418" s="20"/>
      <c r="AL418" s="20"/>
      <c r="AM418" s="20"/>
    </row>
    <row r="419">
      <c r="C419" s="21"/>
      <c r="P419" s="9"/>
      <c r="AH419" s="20"/>
      <c r="AJ419" s="20"/>
      <c r="AK419" s="20"/>
      <c r="AL419" s="20"/>
      <c r="AM419" s="20"/>
    </row>
    <row r="420">
      <c r="C420" s="21"/>
      <c r="P420" s="9"/>
      <c r="AH420" s="20"/>
      <c r="AJ420" s="20"/>
      <c r="AK420" s="20"/>
      <c r="AL420" s="20"/>
      <c r="AM420" s="20"/>
    </row>
    <row r="421">
      <c r="C421" s="21"/>
      <c r="P421" s="9"/>
      <c r="AH421" s="20"/>
      <c r="AJ421" s="20"/>
      <c r="AK421" s="20"/>
      <c r="AL421" s="20"/>
      <c r="AM421" s="20"/>
    </row>
    <row r="422">
      <c r="C422" s="21"/>
      <c r="P422" s="9"/>
      <c r="AH422" s="20"/>
      <c r="AJ422" s="20"/>
      <c r="AK422" s="20"/>
      <c r="AL422" s="20"/>
      <c r="AM422" s="20"/>
    </row>
    <row r="423">
      <c r="C423" s="21"/>
      <c r="P423" s="9"/>
      <c r="AH423" s="20"/>
      <c r="AJ423" s="20"/>
      <c r="AK423" s="20"/>
      <c r="AL423" s="20"/>
      <c r="AM423" s="20"/>
    </row>
    <row r="424">
      <c r="C424" s="21"/>
      <c r="P424" s="9"/>
      <c r="AH424" s="20"/>
      <c r="AJ424" s="20"/>
      <c r="AK424" s="20"/>
      <c r="AL424" s="20"/>
      <c r="AM424" s="20"/>
    </row>
    <row r="425">
      <c r="C425" s="21"/>
      <c r="P425" s="9"/>
      <c r="AH425" s="20"/>
      <c r="AJ425" s="20"/>
      <c r="AK425" s="20"/>
      <c r="AL425" s="20"/>
      <c r="AM425" s="20"/>
    </row>
    <row r="426">
      <c r="C426" s="21"/>
      <c r="P426" s="9"/>
      <c r="AH426" s="20"/>
      <c r="AJ426" s="20"/>
      <c r="AK426" s="20"/>
      <c r="AL426" s="20"/>
      <c r="AM426" s="20"/>
    </row>
    <row r="427">
      <c r="C427" s="21"/>
      <c r="P427" s="9"/>
      <c r="AH427" s="20"/>
      <c r="AJ427" s="20"/>
      <c r="AK427" s="20"/>
      <c r="AL427" s="20"/>
      <c r="AM427" s="20"/>
    </row>
    <row r="428">
      <c r="C428" s="21"/>
      <c r="P428" s="9"/>
      <c r="AH428" s="20"/>
      <c r="AJ428" s="20"/>
      <c r="AK428" s="20"/>
      <c r="AL428" s="20"/>
      <c r="AM428" s="20"/>
    </row>
    <row r="429">
      <c r="C429" s="21"/>
      <c r="P429" s="9"/>
      <c r="AH429" s="20"/>
      <c r="AJ429" s="20"/>
      <c r="AK429" s="20"/>
      <c r="AL429" s="20"/>
      <c r="AM429" s="20"/>
    </row>
    <row r="430">
      <c r="C430" s="21"/>
      <c r="P430" s="9"/>
      <c r="AH430" s="20"/>
      <c r="AJ430" s="20"/>
      <c r="AK430" s="20"/>
      <c r="AL430" s="20"/>
      <c r="AM430" s="20"/>
    </row>
    <row r="431">
      <c r="C431" s="21"/>
      <c r="P431" s="9"/>
      <c r="AH431" s="20"/>
      <c r="AJ431" s="20"/>
      <c r="AK431" s="20"/>
      <c r="AL431" s="20"/>
      <c r="AM431" s="20"/>
    </row>
    <row r="432">
      <c r="C432" s="21"/>
      <c r="P432" s="9"/>
      <c r="AH432" s="20"/>
      <c r="AJ432" s="20"/>
      <c r="AK432" s="20"/>
      <c r="AL432" s="20"/>
      <c r="AM432" s="20"/>
    </row>
    <row r="433">
      <c r="C433" s="21"/>
      <c r="P433" s="9"/>
      <c r="AH433" s="20"/>
      <c r="AJ433" s="20"/>
      <c r="AK433" s="20"/>
      <c r="AL433" s="20"/>
      <c r="AM433" s="20"/>
    </row>
    <row r="434">
      <c r="C434" s="21"/>
      <c r="P434" s="9"/>
      <c r="AH434" s="20"/>
      <c r="AJ434" s="20"/>
      <c r="AK434" s="20"/>
      <c r="AL434" s="20"/>
      <c r="AM434" s="20"/>
    </row>
    <row r="435">
      <c r="C435" s="21"/>
      <c r="P435" s="9"/>
      <c r="AH435" s="20"/>
      <c r="AJ435" s="20"/>
      <c r="AK435" s="20"/>
      <c r="AL435" s="20"/>
      <c r="AM435" s="20"/>
    </row>
    <row r="436">
      <c r="C436" s="21"/>
      <c r="P436" s="9"/>
      <c r="AH436" s="20"/>
      <c r="AJ436" s="20"/>
      <c r="AK436" s="20"/>
      <c r="AL436" s="20"/>
      <c r="AM436" s="20"/>
    </row>
    <row r="437">
      <c r="C437" s="21"/>
      <c r="P437" s="9"/>
      <c r="AH437" s="20"/>
      <c r="AJ437" s="20"/>
      <c r="AK437" s="20"/>
      <c r="AL437" s="20"/>
      <c r="AM437" s="20"/>
    </row>
    <row r="438">
      <c r="C438" s="21"/>
      <c r="P438" s="9"/>
      <c r="AH438" s="20"/>
      <c r="AJ438" s="20"/>
      <c r="AK438" s="20"/>
      <c r="AL438" s="20"/>
      <c r="AM438" s="20"/>
    </row>
    <row r="439">
      <c r="C439" s="21"/>
      <c r="P439" s="9"/>
      <c r="AH439" s="20"/>
      <c r="AJ439" s="20"/>
      <c r="AK439" s="20"/>
      <c r="AL439" s="20"/>
      <c r="AM439" s="20"/>
    </row>
    <row r="440">
      <c r="C440" s="21"/>
      <c r="P440" s="9"/>
      <c r="AH440" s="20"/>
      <c r="AJ440" s="20"/>
      <c r="AK440" s="20"/>
      <c r="AL440" s="20"/>
      <c r="AM440" s="20"/>
    </row>
    <row r="441">
      <c r="C441" s="21"/>
      <c r="P441" s="9"/>
      <c r="AH441" s="20"/>
      <c r="AJ441" s="20"/>
      <c r="AK441" s="20"/>
      <c r="AL441" s="20"/>
      <c r="AM441" s="20"/>
    </row>
    <row r="442">
      <c r="C442" s="21"/>
      <c r="P442" s="9"/>
      <c r="AH442" s="20"/>
      <c r="AJ442" s="20"/>
      <c r="AK442" s="20"/>
      <c r="AL442" s="20"/>
      <c r="AM442" s="20"/>
    </row>
    <row r="443">
      <c r="C443" s="21"/>
      <c r="P443" s="9"/>
      <c r="AH443" s="20"/>
      <c r="AJ443" s="20"/>
      <c r="AK443" s="20"/>
      <c r="AL443" s="20"/>
      <c r="AM443" s="20"/>
    </row>
    <row r="444">
      <c r="C444" s="21"/>
      <c r="P444" s="9"/>
      <c r="AH444" s="20"/>
      <c r="AJ444" s="20"/>
      <c r="AK444" s="20"/>
      <c r="AL444" s="20"/>
      <c r="AM444" s="20"/>
    </row>
    <row r="445">
      <c r="C445" s="21"/>
      <c r="P445" s="9"/>
      <c r="AH445" s="20"/>
      <c r="AJ445" s="20"/>
      <c r="AK445" s="20"/>
      <c r="AL445" s="20"/>
      <c r="AM445" s="20"/>
    </row>
    <row r="446">
      <c r="C446" s="21"/>
      <c r="P446" s="9"/>
      <c r="AH446" s="20"/>
      <c r="AJ446" s="20"/>
      <c r="AK446" s="20"/>
      <c r="AL446" s="20"/>
      <c r="AM446" s="20"/>
    </row>
    <row r="447">
      <c r="C447" s="21"/>
      <c r="P447" s="9"/>
      <c r="AH447" s="20"/>
      <c r="AJ447" s="20"/>
      <c r="AK447" s="20"/>
      <c r="AL447" s="20"/>
      <c r="AM447" s="20"/>
    </row>
    <row r="448">
      <c r="C448" s="21"/>
      <c r="P448" s="9"/>
      <c r="AH448" s="20"/>
      <c r="AJ448" s="20"/>
      <c r="AK448" s="20"/>
      <c r="AL448" s="20"/>
      <c r="AM448" s="20"/>
    </row>
    <row r="449">
      <c r="C449" s="21"/>
      <c r="P449" s="9"/>
      <c r="AH449" s="20"/>
      <c r="AJ449" s="20"/>
      <c r="AK449" s="20"/>
      <c r="AL449" s="20"/>
      <c r="AM449" s="20"/>
    </row>
    <row r="450">
      <c r="C450" s="21"/>
      <c r="P450" s="9"/>
      <c r="AH450" s="20"/>
      <c r="AJ450" s="20"/>
      <c r="AK450" s="20"/>
      <c r="AL450" s="20"/>
      <c r="AM450" s="20"/>
    </row>
    <row r="451">
      <c r="C451" s="21"/>
      <c r="P451" s="9"/>
      <c r="AH451" s="20"/>
      <c r="AJ451" s="20"/>
      <c r="AK451" s="20"/>
      <c r="AL451" s="20"/>
      <c r="AM451" s="20"/>
    </row>
    <row r="452">
      <c r="C452" s="21"/>
      <c r="P452" s="9"/>
      <c r="AH452" s="20"/>
      <c r="AJ452" s="20"/>
      <c r="AK452" s="20"/>
      <c r="AL452" s="20"/>
      <c r="AM452" s="20"/>
    </row>
    <row r="453">
      <c r="C453" s="21"/>
      <c r="P453" s="9"/>
      <c r="AH453" s="20"/>
      <c r="AJ453" s="20"/>
      <c r="AK453" s="20"/>
      <c r="AL453" s="20"/>
      <c r="AM453" s="20"/>
    </row>
    <row r="454">
      <c r="C454" s="21"/>
      <c r="P454" s="9"/>
      <c r="AH454" s="20"/>
      <c r="AJ454" s="20"/>
      <c r="AK454" s="20"/>
      <c r="AL454" s="20"/>
      <c r="AM454" s="20"/>
    </row>
    <row r="455">
      <c r="C455" s="21"/>
      <c r="P455" s="9"/>
      <c r="AH455" s="20"/>
      <c r="AJ455" s="20"/>
      <c r="AK455" s="20"/>
      <c r="AL455" s="20"/>
      <c r="AM455" s="20"/>
    </row>
    <row r="456">
      <c r="C456" s="21"/>
      <c r="P456" s="9"/>
      <c r="AH456" s="20"/>
      <c r="AJ456" s="20"/>
      <c r="AK456" s="20"/>
      <c r="AL456" s="20"/>
      <c r="AM456" s="20"/>
    </row>
    <row r="457">
      <c r="C457" s="21"/>
      <c r="P457" s="9"/>
      <c r="AH457" s="20"/>
      <c r="AJ457" s="20"/>
      <c r="AK457" s="20"/>
      <c r="AL457" s="20"/>
      <c r="AM457" s="20"/>
    </row>
    <row r="458">
      <c r="C458" s="21"/>
      <c r="P458" s="9"/>
      <c r="AH458" s="20"/>
      <c r="AJ458" s="20"/>
      <c r="AK458" s="20"/>
      <c r="AL458" s="20"/>
      <c r="AM458" s="20"/>
    </row>
    <row r="459">
      <c r="C459" s="21"/>
      <c r="P459" s="9"/>
      <c r="AH459" s="20"/>
      <c r="AJ459" s="20"/>
      <c r="AK459" s="20"/>
      <c r="AL459" s="20"/>
      <c r="AM459" s="20"/>
    </row>
    <row r="460">
      <c r="C460" s="21"/>
      <c r="P460" s="9"/>
      <c r="AH460" s="20"/>
      <c r="AJ460" s="20"/>
      <c r="AK460" s="20"/>
      <c r="AL460" s="20"/>
      <c r="AM460" s="20"/>
    </row>
    <row r="461">
      <c r="C461" s="21"/>
      <c r="P461" s="9"/>
      <c r="AH461" s="20"/>
      <c r="AJ461" s="20"/>
      <c r="AK461" s="20"/>
      <c r="AL461" s="20"/>
      <c r="AM461" s="20"/>
    </row>
    <row r="462">
      <c r="C462" s="21"/>
      <c r="P462" s="9"/>
      <c r="AH462" s="20"/>
      <c r="AJ462" s="20"/>
      <c r="AK462" s="20"/>
      <c r="AL462" s="20"/>
      <c r="AM462" s="20"/>
    </row>
    <row r="463">
      <c r="C463" s="21"/>
      <c r="P463" s="9"/>
      <c r="AH463" s="20"/>
      <c r="AJ463" s="20"/>
      <c r="AK463" s="20"/>
      <c r="AL463" s="20"/>
      <c r="AM463" s="20"/>
    </row>
    <row r="464">
      <c r="C464" s="21"/>
      <c r="P464" s="9"/>
      <c r="AH464" s="20"/>
      <c r="AJ464" s="20"/>
      <c r="AK464" s="20"/>
      <c r="AL464" s="20"/>
      <c r="AM464" s="20"/>
    </row>
    <row r="465">
      <c r="C465" s="21"/>
      <c r="P465" s="9"/>
      <c r="AH465" s="20"/>
      <c r="AJ465" s="20"/>
      <c r="AK465" s="20"/>
      <c r="AL465" s="20"/>
      <c r="AM465" s="20"/>
    </row>
    <row r="466">
      <c r="C466" s="21"/>
      <c r="P466" s="9"/>
      <c r="AH466" s="20"/>
      <c r="AJ466" s="20"/>
      <c r="AK466" s="20"/>
      <c r="AL466" s="20"/>
      <c r="AM466" s="20"/>
    </row>
    <row r="467">
      <c r="C467" s="21"/>
      <c r="P467" s="9"/>
      <c r="AH467" s="20"/>
      <c r="AJ467" s="20"/>
      <c r="AK467" s="20"/>
      <c r="AL467" s="20"/>
      <c r="AM467" s="20"/>
    </row>
    <row r="468">
      <c r="C468" s="21"/>
      <c r="P468" s="9"/>
      <c r="AH468" s="20"/>
      <c r="AJ468" s="20"/>
      <c r="AK468" s="20"/>
      <c r="AL468" s="20"/>
      <c r="AM468" s="20"/>
    </row>
    <row r="469">
      <c r="C469" s="21"/>
      <c r="P469" s="9"/>
      <c r="AH469" s="20"/>
      <c r="AJ469" s="20"/>
      <c r="AK469" s="20"/>
      <c r="AL469" s="20"/>
      <c r="AM469" s="20"/>
    </row>
    <row r="470">
      <c r="C470" s="21"/>
      <c r="P470" s="9"/>
      <c r="AH470" s="20"/>
      <c r="AJ470" s="20"/>
      <c r="AK470" s="20"/>
      <c r="AL470" s="20"/>
      <c r="AM470" s="20"/>
    </row>
    <row r="471">
      <c r="C471" s="21"/>
      <c r="P471" s="9"/>
      <c r="AH471" s="20"/>
      <c r="AJ471" s="20"/>
      <c r="AK471" s="20"/>
      <c r="AL471" s="20"/>
      <c r="AM471" s="20"/>
    </row>
    <row r="472">
      <c r="C472" s="21"/>
      <c r="P472" s="9"/>
      <c r="AH472" s="20"/>
      <c r="AJ472" s="20"/>
      <c r="AK472" s="20"/>
      <c r="AL472" s="20"/>
      <c r="AM472" s="20"/>
    </row>
    <row r="473">
      <c r="C473" s="21"/>
      <c r="P473" s="9"/>
      <c r="AH473" s="20"/>
      <c r="AJ473" s="20"/>
      <c r="AK473" s="20"/>
      <c r="AL473" s="20"/>
      <c r="AM473" s="20"/>
    </row>
    <row r="474">
      <c r="C474" s="21"/>
      <c r="P474" s="9"/>
      <c r="AH474" s="20"/>
      <c r="AJ474" s="20"/>
      <c r="AK474" s="20"/>
      <c r="AL474" s="20"/>
      <c r="AM474" s="20"/>
    </row>
    <row r="475">
      <c r="C475" s="21"/>
      <c r="P475" s="9"/>
      <c r="AH475" s="20"/>
      <c r="AJ475" s="20"/>
      <c r="AK475" s="20"/>
      <c r="AL475" s="20"/>
      <c r="AM475" s="20"/>
    </row>
    <row r="476">
      <c r="C476" s="21"/>
      <c r="P476" s="9"/>
      <c r="AH476" s="20"/>
      <c r="AJ476" s="20"/>
      <c r="AK476" s="20"/>
      <c r="AL476" s="20"/>
      <c r="AM476" s="20"/>
    </row>
    <row r="477">
      <c r="C477" s="21"/>
      <c r="P477" s="9"/>
      <c r="AH477" s="20"/>
      <c r="AJ477" s="20"/>
      <c r="AK477" s="20"/>
      <c r="AL477" s="20"/>
      <c r="AM477" s="20"/>
    </row>
    <row r="478">
      <c r="C478" s="21"/>
      <c r="P478" s="9"/>
      <c r="AH478" s="20"/>
      <c r="AJ478" s="20"/>
      <c r="AK478" s="20"/>
      <c r="AL478" s="20"/>
      <c r="AM478" s="20"/>
    </row>
    <row r="479">
      <c r="C479" s="21"/>
      <c r="P479" s="9"/>
      <c r="AH479" s="20"/>
      <c r="AJ479" s="20"/>
      <c r="AK479" s="20"/>
      <c r="AL479" s="20"/>
      <c r="AM479" s="20"/>
    </row>
    <row r="480">
      <c r="C480" s="21"/>
      <c r="P480" s="9"/>
      <c r="AH480" s="20"/>
      <c r="AJ480" s="20"/>
      <c r="AK480" s="20"/>
      <c r="AL480" s="20"/>
      <c r="AM480" s="20"/>
    </row>
    <row r="481">
      <c r="C481" s="21"/>
      <c r="P481" s="9"/>
      <c r="AH481" s="20"/>
      <c r="AJ481" s="20"/>
      <c r="AK481" s="20"/>
      <c r="AL481" s="20"/>
      <c r="AM481" s="20"/>
    </row>
    <row r="482">
      <c r="C482" s="21"/>
      <c r="P482" s="9"/>
      <c r="AH482" s="20"/>
      <c r="AJ482" s="20"/>
      <c r="AK482" s="20"/>
      <c r="AL482" s="20"/>
      <c r="AM482" s="20"/>
    </row>
    <row r="483">
      <c r="C483" s="21"/>
      <c r="P483" s="9"/>
      <c r="AH483" s="20"/>
      <c r="AJ483" s="20"/>
      <c r="AK483" s="20"/>
      <c r="AL483" s="20"/>
      <c r="AM483" s="20"/>
    </row>
    <row r="484">
      <c r="C484" s="21"/>
      <c r="P484" s="9"/>
      <c r="AH484" s="20"/>
      <c r="AJ484" s="20"/>
      <c r="AK484" s="20"/>
      <c r="AL484" s="20"/>
      <c r="AM484" s="20"/>
    </row>
    <row r="485">
      <c r="C485" s="21"/>
      <c r="P485" s="9"/>
      <c r="AH485" s="20"/>
      <c r="AJ485" s="20"/>
      <c r="AK485" s="20"/>
      <c r="AL485" s="20"/>
      <c r="AM485" s="20"/>
    </row>
    <row r="486">
      <c r="C486" s="21"/>
      <c r="P486" s="9"/>
      <c r="AH486" s="20"/>
      <c r="AJ486" s="20"/>
      <c r="AK486" s="20"/>
      <c r="AL486" s="20"/>
      <c r="AM486" s="20"/>
    </row>
    <row r="487">
      <c r="C487" s="21"/>
      <c r="P487" s="9"/>
      <c r="AH487" s="20"/>
      <c r="AJ487" s="20"/>
      <c r="AK487" s="20"/>
      <c r="AL487" s="20"/>
      <c r="AM487" s="20"/>
    </row>
    <row r="488">
      <c r="C488" s="21"/>
      <c r="P488" s="9"/>
      <c r="AH488" s="20"/>
      <c r="AJ488" s="20"/>
      <c r="AK488" s="20"/>
      <c r="AL488" s="20"/>
      <c r="AM488" s="20"/>
    </row>
    <row r="489">
      <c r="C489" s="21"/>
      <c r="P489" s="9"/>
      <c r="AH489" s="20"/>
      <c r="AJ489" s="20"/>
      <c r="AK489" s="20"/>
      <c r="AL489" s="20"/>
      <c r="AM489" s="20"/>
    </row>
    <row r="490">
      <c r="C490" s="21"/>
      <c r="P490" s="9"/>
      <c r="AH490" s="20"/>
      <c r="AJ490" s="20"/>
      <c r="AK490" s="20"/>
      <c r="AL490" s="20"/>
      <c r="AM490" s="20"/>
    </row>
    <row r="491">
      <c r="C491" s="21"/>
      <c r="P491" s="9"/>
      <c r="AH491" s="20"/>
      <c r="AJ491" s="20"/>
      <c r="AK491" s="20"/>
      <c r="AL491" s="20"/>
      <c r="AM491" s="20"/>
    </row>
    <row r="492">
      <c r="C492" s="21"/>
      <c r="P492" s="9"/>
      <c r="AH492" s="20"/>
      <c r="AJ492" s="20"/>
      <c r="AK492" s="20"/>
      <c r="AL492" s="20"/>
      <c r="AM492" s="20"/>
    </row>
    <row r="493">
      <c r="C493" s="21"/>
      <c r="P493" s="9"/>
      <c r="AH493" s="20"/>
      <c r="AJ493" s="20"/>
      <c r="AK493" s="20"/>
      <c r="AL493" s="20"/>
      <c r="AM493" s="20"/>
    </row>
    <row r="494">
      <c r="C494" s="21"/>
      <c r="P494" s="9"/>
      <c r="AH494" s="20"/>
      <c r="AJ494" s="20"/>
      <c r="AK494" s="20"/>
      <c r="AL494" s="20"/>
      <c r="AM494" s="20"/>
    </row>
    <row r="495">
      <c r="C495" s="21"/>
      <c r="P495" s="9"/>
      <c r="AH495" s="20"/>
      <c r="AJ495" s="20"/>
      <c r="AK495" s="20"/>
      <c r="AL495" s="20"/>
      <c r="AM495" s="20"/>
    </row>
    <row r="496">
      <c r="C496" s="21"/>
      <c r="P496" s="9"/>
      <c r="AH496" s="20"/>
      <c r="AJ496" s="20"/>
      <c r="AK496" s="20"/>
      <c r="AL496" s="20"/>
      <c r="AM496" s="20"/>
    </row>
    <row r="497">
      <c r="C497" s="21"/>
      <c r="P497" s="9"/>
      <c r="AH497" s="20"/>
      <c r="AJ497" s="20"/>
      <c r="AK497" s="20"/>
      <c r="AL497" s="20"/>
      <c r="AM497" s="20"/>
    </row>
    <row r="498">
      <c r="C498" s="21"/>
      <c r="P498" s="9"/>
      <c r="AH498" s="20"/>
      <c r="AJ498" s="20"/>
      <c r="AK498" s="20"/>
      <c r="AL498" s="20"/>
      <c r="AM498" s="20"/>
    </row>
    <row r="499">
      <c r="C499" s="21"/>
      <c r="P499" s="9"/>
      <c r="AH499" s="20"/>
      <c r="AJ499" s="20"/>
      <c r="AK499" s="20"/>
      <c r="AL499" s="20"/>
      <c r="AM499" s="20"/>
    </row>
    <row r="500">
      <c r="C500" s="21"/>
      <c r="P500" s="9"/>
      <c r="AH500" s="20"/>
      <c r="AJ500" s="20"/>
      <c r="AK500" s="20"/>
      <c r="AL500" s="20"/>
      <c r="AM500" s="20"/>
    </row>
    <row r="501">
      <c r="C501" s="21"/>
      <c r="P501" s="9"/>
      <c r="AH501" s="20"/>
      <c r="AJ501" s="20"/>
      <c r="AK501" s="20"/>
      <c r="AL501" s="20"/>
      <c r="AM501" s="20"/>
    </row>
    <row r="502">
      <c r="C502" s="21"/>
      <c r="P502" s="9"/>
      <c r="AH502" s="20"/>
      <c r="AJ502" s="20"/>
      <c r="AK502" s="20"/>
      <c r="AL502" s="20"/>
      <c r="AM502" s="20"/>
    </row>
    <row r="503">
      <c r="C503" s="21"/>
      <c r="P503" s="9"/>
      <c r="AH503" s="20"/>
      <c r="AJ503" s="20"/>
      <c r="AK503" s="20"/>
      <c r="AL503" s="20"/>
      <c r="AM503" s="20"/>
    </row>
    <row r="504">
      <c r="C504" s="21"/>
      <c r="P504" s="9"/>
      <c r="AH504" s="20"/>
      <c r="AJ504" s="20"/>
      <c r="AK504" s="20"/>
      <c r="AL504" s="20"/>
      <c r="AM504" s="20"/>
    </row>
    <row r="505">
      <c r="C505" s="21"/>
      <c r="P505" s="9"/>
      <c r="AH505" s="20"/>
      <c r="AJ505" s="20"/>
      <c r="AK505" s="20"/>
      <c r="AL505" s="20"/>
      <c r="AM505" s="20"/>
    </row>
    <row r="506">
      <c r="C506" s="21"/>
      <c r="P506" s="9"/>
      <c r="AH506" s="20"/>
      <c r="AJ506" s="20"/>
      <c r="AK506" s="20"/>
      <c r="AL506" s="20"/>
      <c r="AM506" s="20"/>
    </row>
    <row r="507">
      <c r="C507" s="21"/>
      <c r="P507" s="9"/>
      <c r="AH507" s="20"/>
      <c r="AJ507" s="20"/>
      <c r="AK507" s="20"/>
      <c r="AL507" s="20"/>
      <c r="AM507" s="20"/>
    </row>
    <row r="508">
      <c r="C508" s="21"/>
      <c r="P508" s="9"/>
      <c r="AH508" s="20"/>
      <c r="AJ508" s="20"/>
      <c r="AK508" s="20"/>
      <c r="AL508" s="20"/>
      <c r="AM508" s="20"/>
    </row>
    <row r="509">
      <c r="C509" s="21"/>
      <c r="P509" s="9"/>
      <c r="AH509" s="20"/>
      <c r="AJ509" s="20"/>
      <c r="AK509" s="20"/>
      <c r="AL509" s="20"/>
      <c r="AM509" s="20"/>
    </row>
    <row r="510">
      <c r="C510" s="21"/>
      <c r="P510" s="9"/>
      <c r="AH510" s="20"/>
      <c r="AJ510" s="20"/>
      <c r="AK510" s="20"/>
      <c r="AL510" s="20"/>
      <c r="AM510" s="20"/>
    </row>
    <row r="511">
      <c r="C511" s="21"/>
      <c r="P511" s="9"/>
      <c r="AH511" s="20"/>
      <c r="AJ511" s="20"/>
      <c r="AK511" s="20"/>
      <c r="AL511" s="20"/>
      <c r="AM511" s="20"/>
    </row>
    <row r="512">
      <c r="C512" s="21"/>
      <c r="P512" s="9"/>
      <c r="AH512" s="20"/>
      <c r="AJ512" s="20"/>
      <c r="AK512" s="20"/>
      <c r="AL512" s="20"/>
      <c r="AM512" s="20"/>
    </row>
    <row r="513">
      <c r="C513" s="21"/>
      <c r="P513" s="9"/>
      <c r="AH513" s="20"/>
      <c r="AJ513" s="20"/>
      <c r="AK513" s="20"/>
      <c r="AL513" s="20"/>
      <c r="AM513" s="20"/>
    </row>
    <row r="514">
      <c r="C514" s="21"/>
      <c r="P514" s="9"/>
      <c r="AH514" s="20"/>
      <c r="AJ514" s="20"/>
      <c r="AK514" s="20"/>
      <c r="AL514" s="20"/>
      <c r="AM514" s="20"/>
    </row>
    <row r="515">
      <c r="C515" s="21"/>
      <c r="P515" s="9"/>
      <c r="AH515" s="20"/>
      <c r="AJ515" s="20"/>
      <c r="AK515" s="20"/>
      <c r="AL515" s="20"/>
      <c r="AM515" s="20"/>
    </row>
    <row r="516">
      <c r="C516" s="21"/>
      <c r="P516" s="9"/>
      <c r="AH516" s="20"/>
      <c r="AJ516" s="20"/>
      <c r="AK516" s="20"/>
      <c r="AL516" s="20"/>
      <c r="AM516" s="20"/>
    </row>
    <row r="517">
      <c r="C517" s="21"/>
      <c r="P517" s="9"/>
      <c r="AH517" s="20"/>
      <c r="AJ517" s="20"/>
      <c r="AK517" s="20"/>
      <c r="AL517" s="20"/>
      <c r="AM517" s="20"/>
    </row>
    <row r="518">
      <c r="C518" s="21"/>
      <c r="P518" s="9"/>
      <c r="AH518" s="20"/>
      <c r="AJ518" s="20"/>
      <c r="AK518" s="20"/>
      <c r="AL518" s="20"/>
      <c r="AM518" s="20"/>
    </row>
    <row r="519">
      <c r="C519" s="21"/>
      <c r="P519" s="9"/>
      <c r="AH519" s="20"/>
      <c r="AJ519" s="20"/>
      <c r="AK519" s="20"/>
      <c r="AL519" s="20"/>
      <c r="AM519" s="20"/>
    </row>
    <row r="520">
      <c r="C520" s="21"/>
      <c r="P520" s="9"/>
      <c r="AH520" s="20"/>
      <c r="AJ520" s="20"/>
      <c r="AK520" s="20"/>
      <c r="AL520" s="20"/>
      <c r="AM520" s="20"/>
    </row>
    <row r="521">
      <c r="C521" s="21"/>
      <c r="P521" s="9"/>
      <c r="AH521" s="20"/>
      <c r="AJ521" s="20"/>
      <c r="AK521" s="20"/>
      <c r="AL521" s="20"/>
      <c r="AM521" s="20"/>
    </row>
    <row r="522">
      <c r="C522" s="21"/>
      <c r="P522" s="9"/>
      <c r="AH522" s="20"/>
      <c r="AJ522" s="20"/>
      <c r="AK522" s="20"/>
      <c r="AL522" s="20"/>
      <c r="AM522" s="20"/>
    </row>
    <row r="523">
      <c r="C523" s="21"/>
      <c r="P523" s="9"/>
      <c r="AH523" s="20"/>
      <c r="AJ523" s="20"/>
      <c r="AK523" s="20"/>
      <c r="AL523" s="20"/>
      <c r="AM523" s="20"/>
    </row>
    <row r="524">
      <c r="C524" s="21"/>
      <c r="P524" s="9"/>
      <c r="AH524" s="20"/>
      <c r="AJ524" s="20"/>
      <c r="AK524" s="20"/>
      <c r="AL524" s="20"/>
      <c r="AM524" s="20"/>
    </row>
    <row r="525">
      <c r="C525" s="21"/>
      <c r="P525" s="9"/>
      <c r="AH525" s="20"/>
      <c r="AJ525" s="20"/>
      <c r="AK525" s="20"/>
      <c r="AL525" s="20"/>
      <c r="AM525" s="20"/>
    </row>
    <row r="526">
      <c r="C526" s="21"/>
      <c r="P526" s="9"/>
      <c r="AH526" s="20"/>
      <c r="AJ526" s="20"/>
      <c r="AK526" s="20"/>
      <c r="AL526" s="20"/>
      <c r="AM526" s="20"/>
    </row>
    <row r="527">
      <c r="C527" s="21"/>
      <c r="P527" s="9"/>
      <c r="AH527" s="20"/>
      <c r="AJ527" s="20"/>
      <c r="AK527" s="20"/>
      <c r="AL527" s="20"/>
      <c r="AM527" s="20"/>
    </row>
    <row r="528">
      <c r="C528" s="21"/>
      <c r="P528" s="9"/>
      <c r="AH528" s="20"/>
      <c r="AJ528" s="20"/>
      <c r="AK528" s="20"/>
      <c r="AL528" s="20"/>
      <c r="AM528" s="20"/>
    </row>
    <row r="529">
      <c r="C529" s="21"/>
      <c r="P529" s="9"/>
      <c r="AH529" s="20"/>
      <c r="AJ529" s="20"/>
      <c r="AK529" s="20"/>
      <c r="AL529" s="20"/>
      <c r="AM529" s="20"/>
    </row>
    <row r="530">
      <c r="C530" s="21"/>
      <c r="P530" s="9"/>
      <c r="AH530" s="20"/>
      <c r="AJ530" s="20"/>
      <c r="AK530" s="20"/>
      <c r="AL530" s="20"/>
      <c r="AM530" s="20"/>
    </row>
    <row r="531">
      <c r="C531" s="21"/>
      <c r="P531" s="9"/>
      <c r="AH531" s="20"/>
      <c r="AJ531" s="20"/>
      <c r="AK531" s="20"/>
      <c r="AL531" s="20"/>
      <c r="AM531" s="20"/>
    </row>
    <row r="532">
      <c r="C532" s="21"/>
      <c r="P532" s="9"/>
      <c r="AH532" s="20"/>
      <c r="AJ532" s="20"/>
      <c r="AK532" s="20"/>
      <c r="AL532" s="20"/>
      <c r="AM532" s="20"/>
    </row>
    <row r="533">
      <c r="C533" s="21"/>
      <c r="P533" s="9"/>
      <c r="AH533" s="20"/>
      <c r="AJ533" s="20"/>
      <c r="AK533" s="20"/>
      <c r="AL533" s="20"/>
      <c r="AM533" s="20"/>
    </row>
    <row r="534">
      <c r="C534" s="21"/>
      <c r="P534" s="9"/>
      <c r="AH534" s="20"/>
      <c r="AJ534" s="20"/>
      <c r="AK534" s="20"/>
      <c r="AL534" s="20"/>
      <c r="AM534" s="20"/>
    </row>
    <row r="535">
      <c r="C535" s="21"/>
      <c r="P535" s="9"/>
      <c r="AH535" s="20"/>
      <c r="AJ535" s="20"/>
      <c r="AK535" s="20"/>
      <c r="AL535" s="20"/>
      <c r="AM535" s="20"/>
    </row>
    <row r="536">
      <c r="C536" s="21"/>
      <c r="P536" s="9"/>
      <c r="AH536" s="20"/>
      <c r="AJ536" s="20"/>
      <c r="AK536" s="20"/>
      <c r="AL536" s="20"/>
      <c r="AM536" s="20"/>
    </row>
    <row r="537">
      <c r="C537" s="21"/>
      <c r="P537" s="9"/>
      <c r="AH537" s="20"/>
      <c r="AJ537" s="20"/>
      <c r="AK537" s="20"/>
      <c r="AL537" s="20"/>
      <c r="AM537" s="20"/>
    </row>
    <row r="538">
      <c r="C538" s="21"/>
      <c r="P538" s="9"/>
      <c r="AH538" s="20"/>
      <c r="AJ538" s="20"/>
      <c r="AK538" s="20"/>
      <c r="AL538" s="20"/>
      <c r="AM538" s="20"/>
    </row>
    <row r="539">
      <c r="C539" s="21"/>
      <c r="P539" s="9"/>
      <c r="AH539" s="20"/>
      <c r="AJ539" s="20"/>
      <c r="AK539" s="20"/>
      <c r="AL539" s="20"/>
      <c r="AM539" s="20"/>
    </row>
    <row r="540">
      <c r="C540" s="21"/>
      <c r="P540" s="9"/>
      <c r="AH540" s="20"/>
      <c r="AJ540" s="20"/>
      <c r="AK540" s="20"/>
      <c r="AL540" s="20"/>
      <c r="AM540" s="20"/>
    </row>
    <row r="541">
      <c r="C541" s="21"/>
      <c r="P541" s="9"/>
      <c r="AH541" s="20"/>
      <c r="AJ541" s="20"/>
      <c r="AK541" s="20"/>
      <c r="AL541" s="20"/>
      <c r="AM541" s="20"/>
    </row>
    <row r="542">
      <c r="C542" s="21"/>
      <c r="P542" s="9"/>
      <c r="AH542" s="20"/>
      <c r="AJ542" s="20"/>
      <c r="AK542" s="20"/>
      <c r="AL542" s="20"/>
      <c r="AM542" s="20"/>
    </row>
    <row r="543">
      <c r="C543" s="21"/>
      <c r="P543" s="9"/>
      <c r="AH543" s="20"/>
      <c r="AJ543" s="20"/>
      <c r="AK543" s="20"/>
      <c r="AL543" s="20"/>
      <c r="AM543" s="20"/>
    </row>
    <row r="544">
      <c r="C544" s="21"/>
      <c r="P544" s="9"/>
      <c r="AH544" s="20"/>
      <c r="AJ544" s="20"/>
      <c r="AK544" s="20"/>
      <c r="AL544" s="20"/>
      <c r="AM544" s="20"/>
    </row>
    <row r="545">
      <c r="C545" s="21"/>
      <c r="P545" s="9"/>
      <c r="AH545" s="20"/>
      <c r="AJ545" s="20"/>
      <c r="AK545" s="20"/>
      <c r="AL545" s="20"/>
      <c r="AM545" s="20"/>
    </row>
    <row r="546">
      <c r="C546" s="21"/>
      <c r="P546" s="9"/>
      <c r="AH546" s="20"/>
      <c r="AJ546" s="20"/>
      <c r="AK546" s="20"/>
      <c r="AL546" s="20"/>
      <c r="AM546" s="20"/>
    </row>
    <row r="547">
      <c r="C547" s="21"/>
      <c r="P547" s="9"/>
      <c r="AH547" s="20"/>
      <c r="AJ547" s="20"/>
      <c r="AK547" s="20"/>
      <c r="AL547" s="20"/>
      <c r="AM547" s="20"/>
    </row>
    <row r="548">
      <c r="C548" s="21"/>
      <c r="P548" s="9"/>
      <c r="AH548" s="20"/>
      <c r="AJ548" s="20"/>
      <c r="AK548" s="20"/>
      <c r="AL548" s="20"/>
      <c r="AM548" s="20"/>
    </row>
    <row r="549">
      <c r="C549" s="21"/>
      <c r="P549" s="9"/>
      <c r="AH549" s="20"/>
      <c r="AJ549" s="20"/>
      <c r="AK549" s="20"/>
      <c r="AL549" s="20"/>
      <c r="AM549" s="20"/>
    </row>
    <row r="550">
      <c r="C550" s="21"/>
      <c r="P550" s="9"/>
      <c r="AH550" s="20"/>
      <c r="AJ550" s="20"/>
      <c r="AK550" s="20"/>
      <c r="AL550" s="20"/>
      <c r="AM550" s="20"/>
    </row>
    <row r="551">
      <c r="C551" s="21"/>
      <c r="P551" s="9"/>
      <c r="AH551" s="20"/>
      <c r="AJ551" s="20"/>
      <c r="AK551" s="20"/>
      <c r="AL551" s="20"/>
      <c r="AM551" s="20"/>
    </row>
    <row r="552">
      <c r="C552" s="21"/>
      <c r="P552" s="9"/>
      <c r="AH552" s="20"/>
      <c r="AJ552" s="20"/>
      <c r="AK552" s="20"/>
      <c r="AL552" s="20"/>
      <c r="AM552" s="20"/>
    </row>
    <row r="553">
      <c r="C553" s="21"/>
      <c r="P553" s="9"/>
      <c r="AH553" s="20"/>
      <c r="AJ553" s="20"/>
      <c r="AK553" s="20"/>
      <c r="AL553" s="20"/>
      <c r="AM553" s="20"/>
    </row>
    <row r="554">
      <c r="C554" s="21"/>
      <c r="P554" s="9"/>
      <c r="AH554" s="20"/>
      <c r="AJ554" s="20"/>
      <c r="AK554" s="20"/>
      <c r="AL554" s="20"/>
      <c r="AM554" s="20"/>
    </row>
    <row r="555">
      <c r="C555" s="21"/>
      <c r="P555" s="9"/>
      <c r="AH555" s="20"/>
      <c r="AJ555" s="20"/>
      <c r="AK555" s="20"/>
      <c r="AL555" s="20"/>
      <c r="AM555" s="20"/>
    </row>
    <row r="556">
      <c r="C556" s="21"/>
      <c r="P556" s="9"/>
      <c r="AH556" s="20"/>
      <c r="AJ556" s="20"/>
      <c r="AK556" s="20"/>
      <c r="AL556" s="20"/>
      <c r="AM556" s="20"/>
    </row>
    <row r="557">
      <c r="C557" s="21"/>
      <c r="P557" s="9"/>
      <c r="AH557" s="20"/>
      <c r="AJ557" s="20"/>
      <c r="AK557" s="20"/>
      <c r="AL557" s="20"/>
      <c r="AM557" s="20"/>
    </row>
    <row r="558">
      <c r="C558" s="21"/>
      <c r="P558" s="9"/>
      <c r="AH558" s="20"/>
      <c r="AJ558" s="20"/>
      <c r="AK558" s="20"/>
      <c r="AL558" s="20"/>
      <c r="AM558" s="20"/>
    </row>
    <row r="559">
      <c r="C559" s="21"/>
      <c r="P559" s="9"/>
      <c r="AH559" s="20"/>
      <c r="AJ559" s="20"/>
      <c r="AK559" s="20"/>
      <c r="AL559" s="20"/>
      <c r="AM559" s="20"/>
    </row>
    <row r="560">
      <c r="C560" s="21"/>
      <c r="P560" s="9"/>
      <c r="AH560" s="20"/>
      <c r="AJ560" s="20"/>
      <c r="AK560" s="20"/>
      <c r="AL560" s="20"/>
      <c r="AM560" s="20"/>
    </row>
    <row r="561">
      <c r="C561" s="21"/>
      <c r="P561" s="9"/>
      <c r="AH561" s="20"/>
      <c r="AJ561" s="20"/>
      <c r="AK561" s="20"/>
      <c r="AL561" s="20"/>
      <c r="AM561" s="20"/>
    </row>
    <row r="562">
      <c r="C562" s="21"/>
      <c r="P562" s="9"/>
      <c r="AH562" s="20"/>
      <c r="AJ562" s="20"/>
      <c r="AK562" s="20"/>
      <c r="AL562" s="20"/>
      <c r="AM562" s="20"/>
    </row>
    <row r="563">
      <c r="C563" s="21"/>
      <c r="P563" s="9"/>
      <c r="AH563" s="20"/>
      <c r="AJ563" s="20"/>
      <c r="AK563" s="20"/>
      <c r="AL563" s="20"/>
      <c r="AM563" s="20"/>
    </row>
    <row r="564">
      <c r="C564" s="21"/>
      <c r="P564" s="9"/>
      <c r="AH564" s="20"/>
      <c r="AJ564" s="20"/>
      <c r="AK564" s="20"/>
      <c r="AL564" s="20"/>
      <c r="AM564" s="20"/>
    </row>
    <row r="565">
      <c r="C565" s="21"/>
      <c r="P565" s="9"/>
      <c r="AH565" s="20"/>
      <c r="AJ565" s="20"/>
      <c r="AK565" s="20"/>
      <c r="AL565" s="20"/>
      <c r="AM565" s="20"/>
    </row>
    <row r="566">
      <c r="C566" s="21"/>
      <c r="P566" s="9"/>
      <c r="AH566" s="20"/>
      <c r="AJ566" s="20"/>
      <c r="AK566" s="20"/>
      <c r="AL566" s="20"/>
      <c r="AM566" s="20"/>
    </row>
    <row r="567">
      <c r="C567" s="21"/>
      <c r="P567" s="9"/>
      <c r="AH567" s="20"/>
      <c r="AJ567" s="20"/>
      <c r="AK567" s="20"/>
      <c r="AL567" s="20"/>
      <c r="AM567" s="20"/>
    </row>
    <row r="568">
      <c r="C568" s="21"/>
      <c r="P568" s="9"/>
      <c r="AH568" s="20"/>
      <c r="AJ568" s="20"/>
      <c r="AK568" s="20"/>
      <c r="AL568" s="20"/>
      <c r="AM568" s="20"/>
    </row>
    <row r="569">
      <c r="C569" s="21"/>
      <c r="P569" s="9"/>
      <c r="AH569" s="20"/>
      <c r="AJ569" s="20"/>
      <c r="AK569" s="20"/>
      <c r="AL569" s="20"/>
      <c r="AM569" s="20"/>
    </row>
    <row r="570">
      <c r="C570" s="21"/>
      <c r="P570" s="9"/>
      <c r="AH570" s="20"/>
      <c r="AJ570" s="20"/>
      <c r="AK570" s="20"/>
      <c r="AL570" s="20"/>
      <c r="AM570" s="20"/>
    </row>
    <row r="571">
      <c r="C571" s="21"/>
      <c r="P571" s="9"/>
      <c r="AH571" s="20"/>
      <c r="AJ571" s="20"/>
      <c r="AK571" s="20"/>
      <c r="AL571" s="20"/>
      <c r="AM571" s="20"/>
    </row>
    <row r="572">
      <c r="C572" s="21"/>
      <c r="P572" s="9"/>
      <c r="AH572" s="20"/>
      <c r="AJ572" s="20"/>
      <c r="AK572" s="20"/>
      <c r="AL572" s="20"/>
      <c r="AM572" s="20"/>
    </row>
    <row r="573">
      <c r="C573" s="21"/>
      <c r="P573" s="9"/>
      <c r="AH573" s="20"/>
      <c r="AJ573" s="20"/>
      <c r="AK573" s="20"/>
      <c r="AL573" s="20"/>
      <c r="AM573" s="20"/>
    </row>
    <row r="574">
      <c r="C574" s="21"/>
      <c r="P574" s="9"/>
      <c r="AH574" s="20"/>
      <c r="AJ574" s="20"/>
      <c r="AK574" s="20"/>
      <c r="AL574" s="20"/>
      <c r="AM574" s="20"/>
    </row>
    <row r="575">
      <c r="C575" s="21"/>
      <c r="P575" s="9"/>
      <c r="AH575" s="20"/>
      <c r="AJ575" s="20"/>
      <c r="AK575" s="20"/>
      <c r="AL575" s="20"/>
      <c r="AM575" s="20"/>
    </row>
    <row r="576">
      <c r="C576" s="21"/>
      <c r="P576" s="9"/>
      <c r="AH576" s="20"/>
      <c r="AJ576" s="20"/>
      <c r="AK576" s="20"/>
      <c r="AL576" s="20"/>
      <c r="AM576" s="20"/>
    </row>
    <row r="577">
      <c r="C577" s="21"/>
      <c r="P577" s="9"/>
      <c r="AH577" s="20"/>
      <c r="AJ577" s="20"/>
      <c r="AK577" s="20"/>
      <c r="AL577" s="20"/>
      <c r="AM577" s="20"/>
    </row>
    <row r="578">
      <c r="C578" s="21"/>
      <c r="P578" s="9"/>
      <c r="AH578" s="20"/>
      <c r="AJ578" s="20"/>
      <c r="AK578" s="20"/>
      <c r="AL578" s="20"/>
      <c r="AM578" s="20"/>
    </row>
    <row r="579">
      <c r="C579" s="21"/>
      <c r="P579" s="9"/>
      <c r="AH579" s="20"/>
      <c r="AJ579" s="20"/>
      <c r="AK579" s="20"/>
      <c r="AL579" s="20"/>
      <c r="AM579" s="20"/>
    </row>
    <row r="580">
      <c r="C580" s="21"/>
      <c r="P580" s="9"/>
      <c r="AH580" s="20"/>
      <c r="AJ580" s="20"/>
      <c r="AK580" s="20"/>
      <c r="AL580" s="20"/>
      <c r="AM580" s="20"/>
    </row>
    <row r="581">
      <c r="C581" s="21"/>
      <c r="P581" s="9"/>
      <c r="AH581" s="20"/>
      <c r="AJ581" s="20"/>
      <c r="AK581" s="20"/>
      <c r="AL581" s="20"/>
      <c r="AM581" s="20"/>
    </row>
    <row r="582">
      <c r="C582" s="21"/>
      <c r="P582" s="9"/>
      <c r="AH582" s="20"/>
      <c r="AJ582" s="20"/>
      <c r="AK582" s="20"/>
      <c r="AL582" s="20"/>
      <c r="AM582" s="20"/>
    </row>
    <row r="583">
      <c r="C583" s="21"/>
      <c r="P583" s="9"/>
      <c r="AH583" s="20"/>
      <c r="AJ583" s="20"/>
      <c r="AK583" s="20"/>
      <c r="AL583" s="20"/>
      <c r="AM583" s="20"/>
    </row>
    <row r="584">
      <c r="C584" s="21"/>
      <c r="P584" s="9"/>
      <c r="AH584" s="20"/>
      <c r="AJ584" s="20"/>
      <c r="AK584" s="20"/>
      <c r="AL584" s="20"/>
      <c r="AM584" s="20"/>
    </row>
    <row r="585">
      <c r="C585" s="21"/>
      <c r="P585" s="9"/>
      <c r="AH585" s="20"/>
      <c r="AJ585" s="20"/>
      <c r="AK585" s="20"/>
      <c r="AL585" s="20"/>
      <c r="AM585" s="20"/>
    </row>
    <row r="586">
      <c r="C586" s="21"/>
      <c r="P586" s="9"/>
      <c r="AH586" s="20"/>
      <c r="AJ586" s="20"/>
      <c r="AK586" s="20"/>
      <c r="AL586" s="20"/>
      <c r="AM586" s="20"/>
    </row>
    <row r="587">
      <c r="C587" s="21"/>
      <c r="P587" s="9"/>
      <c r="AH587" s="20"/>
      <c r="AJ587" s="20"/>
      <c r="AK587" s="20"/>
      <c r="AL587" s="20"/>
      <c r="AM587" s="20"/>
    </row>
    <row r="588">
      <c r="C588" s="21"/>
      <c r="P588" s="9"/>
      <c r="AH588" s="20"/>
      <c r="AJ588" s="20"/>
      <c r="AK588" s="20"/>
      <c r="AL588" s="20"/>
      <c r="AM588" s="20"/>
    </row>
    <row r="589">
      <c r="C589" s="21"/>
      <c r="P589" s="9"/>
      <c r="AH589" s="20"/>
      <c r="AJ589" s="20"/>
      <c r="AK589" s="20"/>
      <c r="AL589" s="20"/>
      <c r="AM589" s="20"/>
    </row>
    <row r="590">
      <c r="C590" s="21"/>
      <c r="P590" s="9"/>
      <c r="AH590" s="20"/>
      <c r="AJ590" s="20"/>
      <c r="AK590" s="20"/>
      <c r="AL590" s="20"/>
      <c r="AM590" s="20"/>
    </row>
    <row r="591">
      <c r="C591" s="21"/>
      <c r="P591" s="9"/>
      <c r="AH591" s="20"/>
      <c r="AJ591" s="20"/>
      <c r="AK591" s="20"/>
      <c r="AL591" s="20"/>
      <c r="AM591" s="20"/>
    </row>
    <row r="592">
      <c r="C592" s="21"/>
      <c r="P592" s="9"/>
      <c r="AH592" s="20"/>
      <c r="AJ592" s="20"/>
      <c r="AK592" s="20"/>
      <c r="AL592" s="20"/>
      <c r="AM592" s="20"/>
    </row>
    <row r="593">
      <c r="C593" s="21"/>
      <c r="P593" s="9"/>
      <c r="AH593" s="20"/>
      <c r="AJ593" s="20"/>
      <c r="AK593" s="20"/>
      <c r="AL593" s="20"/>
      <c r="AM593" s="20"/>
    </row>
    <row r="594">
      <c r="C594" s="21"/>
      <c r="P594" s="9"/>
      <c r="AH594" s="20"/>
      <c r="AJ594" s="20"/>
      <c r="AK594" s="20"/>
      <c r="AL594" s="20"/>
      <c r="AM594" s="20"/>
    </row>
    <row r="595">
      <c r="C595" s="21"/>
      <c r="P595" s="9"/>
      <c r="AH595" s="20"/>
      <c r="AJ595" s="20"/>
      <c r="AK595" s="20"/>
      <c r="AL595" s="20"/>
      <c r="AM595" s="20"/>
    </row>
    <row r="596">
      <c r="C596" s="21"/>
      <c r="P596" s="9"/>
      <c r="AH596" s="20"/>
      <c r="AJ596" s="20"/>
      <c r="AK596" s="20"/>
      <c r="AL596" s="20"/>
      <c r="AM596" s="20"/>
    </row>
    <row r="597">
      <c r="C597" s="21"/>
      <c r="P597" s="9"/>
      <c r="AH597" s="20"/>
      <c r="AJ597" s="20"/>
      <c r="AK597" s="20"/>
      <c r="AL597" s="20"/>
      <c r="AM597" s="20"/>
    </row>
    <row r="598">
      <c r="C598" s="21"/>
      <c r="P598" s="9"/>
      <c r="AH598" s="20"/>
      <c r="AJ598" s="20"/>
      <c r="AK598" s="20"/>
      <c r="AL598" s="20"/>
      <c r="AM598" s="20"/>
    </row>
    <row r="599">
      <c r="C599" s="21"/>
      <c r="P599" s="9"/>
      <c r="AH599" s="20"/>
      <c r="AJ599" s="20"/>
      <c r="AK599" s="20"/>
      <c r="AL599" s="20"/>
      <c r="AM599" s="20"/>
    </row>
    <row r="600">
      <c r="C600" s="21"/>
      <c r="P600" s="9"/>
      <c r="AH600" s="20"/>
      <c r="AJ600" s="20"/>
      <c r="AK600" s="20"/>
      <c r="AL600" s="20"/>
      <c r="AM600" s="20"/>
    </row>
    <row r="601">
      <c r="C601" s="21"/>
      <c r="P601" s="9"/>
      <c r="AH601" s="20"/>
      <c r="AJ601" s="20"/>
      <c r="AK601" s="20"/>
      <c r="AL601" s="20"/>
      <c r="AM601" s="20"/>
    </row>
    <row r="602">
      <c r="C602" s="21"/>
      <c r="P602" s="9"/>
      <c r="AH602" s="20"/>
      <c r="AJ602" s="20"/>
      <c r="AK602" s="20"/>
      <c r="AL602" s="20"/>
      <c r="AM602" s="20"/>
    </row>
    <row r="603">
      <c r="C603" s="21"/>
      <c r="P603" s="9"/>
      <c r="AH603" s="20"/>
      <c r="AJ603" s="20"/>
      <c r="AK603" s="20"/>
      <c r="AL603" s="20"/>
      <c r="AM603" s="20"/>
    </row>
    <row r="604">
      <c r="C604" s="21"/>
      <c r="P604" s="9"/>
      <c r="AH604" s="20"/>
      <c r="AJ604" s="20"/>
      <c r="AK604" s="20"/>
      <c r="AL604" s="20"/>
      <c r="AM604" s="20"/>
    </row>
    <row r="605">
      <c r="C605" s="21"/>
      <c r="P605" s="9"/>
      <c r="AH605" s="20"/>
      <c r="AJ605" s="20"/>
      <c r="AK605" s="20"/>
      <c r="AL605" s="20"/>
      <c r="AM605" s="20"/>
    </row>
    <row r="606">
      <c r="C606" s="21"/>
      <c r="P606" s="9"/>
      <c r="AH606" s="20"/>
      <c r="AJ606" s="20"/>
      <c r="AK606" s="20"/>
      <c r="AL606" s="20"/>
      <c r="AM606" s="20"/>
    </row>
    <row r="607">
      <c r="C607" s="21"/>
      <c r="P607" s="9"/>
      <c r="AH607" s="20"/>
      <c r="AJ607" s="20"/>
      <c r="AK607" s="20"/>
      <c r="AL607" s="20"/>
      <c r="AM607" s="20"/>
    </row>
    <row r="608">
      <c r="C608" s="21"/>
      <c r="P608" s="9"/>
      <c r="AH608" s="20"/>
      <c r="AJ608" s="20"/>
      <c r="AK608" s="20"/>
      <c r="AL608" s="20"/>
      <c r="AM608" s="20"/>
    </row>
    <row r="609">
      <c r="C609" s="21"/>
      <c r="P609" s="9"/>
      <c r="AH609" s="20"/>
      <c r="AJ609" s="20"/>
      <c r="AK609" s="20"/>
      <c r="AL609" s="20"/>
      <c r="AM609" s="20"/>
    </row>
    <row r="610">
      <c r="C610" s="21"/>
      <c r="P610" s="9"/>
      <c r="AH610" s="20"/>
      <c r="AJ610" s="20"/>
      <c r="AK610" s="20"/>
      <c r="AL610" s="20"/>
      <c r="AM610" s="20"/>
    </row>
    <row r="611">
      <c r="C611" s="21"/>
      <c r="P611" s="9"/>
      <c r="AH611" s="20"/>
      <c r="AJ611" s="20"/>
      <c r="AK611" s="20"/>
      <c r="AL611" s="20"/>
      <c r="AM611" s="20"/>
    </row>
    <row r="612">
      <c r="C612" s="21"/>
      <c r="P612" s="9"/>
      <c r="AH612" s="20"/>
      <c r="AJ612" s="20"/>
      <c r="AK612" s="20"/>
      <c r="AL612" s="20"/>
      <c r="AM612" s="20"/>
    </row>
    <row r="613">
      <c r="C613" s="21"/>
      <c r="P613" s="9"/>
      <c r="AH613" s="20"/>
      <c r="AJ613" s="20"/>
      <c r="AK613" s="20"/>
      <c r="AL613" s="20"/>
      <c r="AM613" s="20"/>
    </row>
    <row r="614">
      <c r="C614" s="21"/>
      <c r="P614" s="9"/>
      <c r="AH614" s="20"/>
      <c r="AJ614" s="20"/>
      <c r="AK614" s="20"/>
      <c r="AL614" s="20"/>
      <c r="AM614" s="20"/>
    </row>
    <row r="615">
      <c r="C615" s="21"/>
      <c r="P615" s="9"/>
      <c r="AH615" s="20"/>
      <c r="AJ615" s="20"/>
      <c r="AK615" s="20"/>
      <c r="AL615" s="20"/>
      <c r="AM615" s="20"/>
    </row>
    <row r="616">
      <c r="C616" s="21"/>
      <c r="P616" s="9"/>
      <c r="AH616" s="20"/>
      <c r="AJ616" s="20"/>
      <c r="AK616" s="20"/>
      <c r="AL616" s="20"/>
      <c r="AM616" s="20"/>
    </row>
    <row r="617">
      <c r="C617" s="21"/>
      <c r="P617" s="9"/>
      <c r="AH617" s="20"/>
      <c r="AJ617" s="20"/>
      <c r="AK617" s="20"/>
      <c r="AL617" s="20"/>
      <c r="AM617" s="20"/>
    </row>
    <row r="618">
      <c r="C618" s="21"/>
      <c r="P618" s="9"/>
      <c r="AH618" s="20"/>
      <c r="AJ618" s="20"/>
      <c r="AK618" s="20"/>
      <c r="AL618" s="20"/>
      <c r="AM618" s="20"/>
    </row>
    <row r="619">
      <c r="C619" s="21"/>
      <c r="P619" s="9"/>
      <c r="AH619" s="20"/>
      <c r="AJ619" s="20"/>
      <c r="AK619" s="20"/>
      <c r="AL619" s="20"/>
      <c r="AM619" s="20"/>
    </row>
    <row r="620">
      <c r="C620" s="21"/>
      <c r="P620" s="9"/>
      <c r="AH620" s="20"/>
      <c r="AJ620" s="20"/>
      <c r="AK620" s="20"/>
      <c r="AL620" s="20"/>
      <c r="AM620" s="20"/>
    </row>
    <row r="621">
      <c r="C621" s="21"/>
      <c r="P621" s="9"/>
      <c r="AH621" s="20"/>
      <c r="AJ621" s="20"/>
      <c r="AK621" s="20"/>
      <c r="AL621" s="20"/>
      <c r="AM621" s="20"/>
    </row>
    <row r="622">
      <c r="C622" s="21"/>
      <c r="P622" s="9"/>
      <c r="AH622" s="20"/>
      <c r="AJ622" s="20"/>
      <c r="AK622" s="20"/>
      <c r="AL622" s="20"/>
      <c r="AM622" s="20"/>
    </row>
    <row r="623">
      <c r="C623" s="21"/>
      <c r="P623" s="9"/>
      <c r="AH623" s="20"/>
      <c r="AJ623" s="20"/>
      <c r="AK623" s="20"/>
      <c r="AL623" s="20"/>
      <c r="AM623" s="20"/>
    </row>
    <row r="624">
      <c r="C624" s="21"/>
      <c r="P624" s="9"/>
      <c r="AH624" s="20"/>
      <c r="AJ624" s="20"/>
      <c r="AK624" s="20"/>
      <c r="AL624" s="20"/>
      <c r="AM624" s="20"/>
    </row>
    <row r="625">
      <c r="C625" s="21"/>
      <c r="P625" s="9"/>
      <c r="AH625" s="20"/>
      <c r="AJ625" s="20"/>
      <c r="AK625" s="20"/>
      <c r="AL625" s="20"/>
      <c r="AM625" s="20"/>
    </row>
    <row r="626">
      <c r="C626" s="21"/>
      <c r="P626" s="9"/>
      <c r="AH626" s="20"/>
      <c r="AJ626" s="20"/>
      <c r="AK626" s="20"/>
      <c r="AL626" s="20"/>
      <c r="AM626" s="20"/>
    </row>
    <row r="627">
      <c r="C627" s="21"/>
      <c r="P627" s="9"/>
      <c r="AH627" s="20"/>
      <c r="AJ627" s="20"/>
      <c r="AK627" s="20"/>
      <c r="AL627" s="20"/>
      <c r="AM627" s="20"/>
    </row>
    <row r="628">
      <c r="C628" s="21"/>
      <c r="P628" s="9"/>
      <c r="AH628" s="20"/>
      <c r="AJ628" s="20"/>
      <c r="AK628" s="20"/>
      <c r="AL628" s="20"/>
      <c r="AM628" s="20"/>
    </row>
    <row r="629">
      <c r="C629" s="21"/>
      <c r="P629" s="9"/>
      <c r="AH629" s="20"/>
      <c r="AJ629" s="20"/>
      <c r="AK629" s="20"/>
      <c r="AL629" s="20"/>
      <c r="AM629" s="20"/>
    </row>
    <row r="630">
      <c r="C630" s="21"/>
      <c r="P630" s="9"/>
      <c r="AH630" s="20"/>
      <c r="AJ630" s="20"/>
      <c r="AK630" s="20"/>
      <c r="AL630" s="20"/>
      <c r="AM630" s="20"/>
    </row>
    <row r="631">
      <c r="C631" s="21"/>
      <c r="P631" s="9"/>
      <c r="AH631" s="20"/>
      <c r="AJ631" s="20"/>
      <c r="AK631" s="20"/>
      <c r="AL631" s="20"/>
      <c r="AM631" s="20"/>
    </row>
    <row r="632">
      <c r="C632" s="21"/>
      <c r="P632" s="9"/>
      <c r="AH632" s="20"/>
      <c r="AJ632" s="20"/>
      <c r="AK632" s="20"/>
      <c r="AL632" s="20"/>
      <c r="AM632" s="20"/>
    </row>
    <row r="633">
      <c r="C633" s="21"/>
      <c r="P633" s="9"/>
      <c r="AH633" s="20"/>
      <c r="AJ633" s="20"/>
      <c r="AK633" s="20"/>
      <c r="AL633" s="20"/>
      <c r="AM633" s="20"/>
    </row>
    <row r="634">
      <c r="C634" s="21"/>
      <c r="P634" s="9"/>
      <c r="AH634" s="20"/>
      <c r="AJ634" s="20"/>
      <c r="AK634" s="20"/>
      <c r="AL634" s="20"/>
      <c r="AM634" s="20"/>
    </row>
    <row r="635">
      <c r="C635" s="21"/>
      <c r="P635" s="9"/>
      <c r="AH635" s="20"/>
      <c r="AJ635" s="20"/>
      <c r="AK635" s="20"/>
      <c r="AL635" s="20"/>
      <c r="AM635" s="20"/>
    </row>
    <row r="636">
      <c r="C636" s="21"/>
      <c r="P636" s="9"/>
      <c r="AH636" s="20"/>
      <c r="AJ636" s="20"/>
      <c r="AK636" s="20"/>
      <c r="AL636" s="20"/>
      <c r="AM636" s="20"/>
    </row>
    <row r="637">
      <c r="C637" s="21"/>
      <c r="P637" s="9"/>
      <c r="AH637" s="20"/>
      <c r="AJ637" s="20"/>
      <c r="AK637" s="20"/>
      <c r="AL637" s="20"/>
      <c r="AM637" s="20"/>
    </row>
    <row r="638">
      <c r="C638" s="21"/>
      <c r="P638" s="9"/>
      <c r="AH638" s="20"/>
      <c r="AJ638" s="20"/>
      <c r="AK638" s="20"/>
      <c r="AL638" s="20"/>
      <c r="AM638" s="20"/>
    </row>
    <row r="639">
      <c r="C639" s="21"/>
      <c r="P639" s="9"/>
      <c r="AH639" s="20"/>
      <c r="AJ639" s="20"/>
      <c r="AK639" s="20"/>
      <c r="AL639" s="20"/>
      <c r="AM639" s="20"/>
    </row>
    <row r="640">
      <c r="C640" s="21"/>
      <c r="P640" s="9"/>
      <c r="AH640" s="20"/>
      <c r="AJ640" s="20"/>
      <c r="AK640" s="20"/>
      <c r="AL640" s="20"/>
      <c r="AM640" s="20"/>
    </row>
    <row r="641">
      <c r="C641" s="21"/>
      <c r="P641" s="9"/>
      <c r="AH641" s="20"/>
      <c r="AJ641" s="20"/>
      <c r="AK641" s="20"/>
      <c r="AL641" s="20"/>
      <c r="AM641" s="20"/>
    </row>
    <row r="642">
      <c r="C642" s="21"/>
      <c r="P642" s="9"/>
      <c r="AH642" s="20"/>
      <c r="AJ642" s="20"/>
      <c r="AK642" s="20"/>
      <c r="AL642" s="20"/>
      <c r="AM642" s="20"/>
    </row>
    <row r="643">
      <c r="C643" s="21"/>
      <c r="P643" s="9"/>
      <c r="AH643" s="20"/>
      <c r="AJ643" s="20"/>
      <c r="AK643" s="20"/>
      <c r="AL643" s="20"/>
      <c r="AM643" s="20"/>
    </row>
    <row r="644">
      <c r="C644" s="21"/>
      <c r="P644" s="9"/>
      <c r="AH644" s="20"/>
      <c r="AJ644" s="20"/>
      <c r="AK644" s="20"/>
      <c r="AL644" s="20"/>
      <c r="AM644" s="20"/>
    </row>
    <row r="645">
      <c r="C645" s="21"/>
      <c r="P645" s="9"/>
      <c r="AH645" s="20"/>
      <c r="AJ645" s="20"/>
      <c r="AK645" s="20"/>
      <c r="AL645" s="20"/>
      <c r="AM645" s="20"/>
    </row>
    <row r="646">
      <c r="C646" s="21"/>
      <c r="P646" s="9"/>
      <c r="AH646" s="20"/>
      <c r="AJ646" s="20"/>
      <c r="AK646" s="20"/>
      <c r="AL646" s="20"/>
      <c r="AM646" s="20"/>
    </row>
    <row r="647">
      <c r="C647" s="21"/>
      <c r="P647" s="9"/>
      <c r="AH647" s="20"/>
      <c r="AJ647" s="20"/>
      <c r="AK647" s="20"/>
      <c r="AL647" s="20"/>
      <c r="AM647" s="20"/>
    </row>
    <row r="648">
      <c r="C648" s="21"/>
      <c r="P648" s="9"/>
      <c r="AH648" s="20"/>
      <c r="AJ648" s="20"/>
      <c r="AK648" s="20"/>
      <c r="AL648" s="20"/>
      <c r="AM648" s="20"/>
    </row>
    <row r="649">
      <c r="C649" s="21"/>
      <c r="P649" s="9"/>
      <c r="AH649" s="20"/>
      <c r="AJ649" s="20"/>
      <c r="AK649" s="20"/>
      <c r="AL649" s="20"/>
      <c r="AM649" s="20"/>
    </row>
    <row r="650">
      <c r="C650" s="21"/>
      <c r="P650" s="9"/>
      <c r="AH650" s="20"/>
      <c r="AJ650" s="20"/>
      <c r="AK650" s="20"/>
      <c r="AL650" s="20"/>
      <c r="AM650" s="20"/>
    </row>
    <row r="651">
      <c r="C651" s="21"/>
      <c r="P651" s="9"/>
      <c r="AH651" s="20"/>
      <c r="AJ651" s="20"/>
      <c r="AK651" s="20"/>
      <c r="AL651" s="20"/>
      <c r="AM651" s="20"/>
    </row>
    <row r="652">
      <c r="C652" s="21"/>
      <c r="P652" s="9"/>
      <c r="AH652" s="20"/>
      <c r="AJ652" s="20"/>
      <c r="AK652" s="20"/>
      <c r="AL652" s="20"/>
      <c r="AM652" s="20"/>
    </row>
    <row r="653">
      <c r="C653" s="21"/>
      <c r="P653" s="9"/>
      <c r="AH653" s="20"/>
      <c r="AJ653" s="20"/>
      <c r="AK653" s="20"/>
      <c r="AL653" s="20"/>
      <c r="AM653" s="20"/>
    </row>
    <row r="654">
      <c r="C654" s="21"/>
      <c r="P654" s="9"/>
      <c r="AH654" s="20"/>
      <c r="AJ654" s="20"/>
      <c r="AK654" s="20"/>
      <c r="AL654" s="20"/>
      <c r="AM654" s="20"/>
    </row>
    <row r="655">
      <c r="C655" s="21"/>
      <c r="P655" s="9"/>
      <c r="AH655" s="20"/>
      <c r="AJ655" s="20"/>
      <c r="AK655" s="20"/>
      <c r="AL655" s="20"/>
      <c r="AM655" s="20"/>
    </row>
    <row r="656">
      <c r="C656" s="21"/>
      <c r="P656" s="9"/>
      <c r="AH656" s="20"/>
      <c r="AJ656" s="20"/>
      <c r="AK656" s="20"/>
      <c r="AL656" s="20"/>
      <c r="AM656" s="20"/>
    </row>
    <row r="657">
      <c r="C657" s="21"/>
      <c r="P657" s="9"/>
      <c r="AH657" s="20"/>
      <c r="AJ657" s="20"/>
      <c r="AK657" s="20"/>
      <c r="AL657" s="20"/>
      <c r="AM657" s="20"/>
    </row>
    <row r="658">
      <c r="C658" s="21"/>
      <c r="P658" s="9"/>
      <c r="AH658" s="20"/>
      <c r="AJ658" s="20"/>
      <c r="AK658" s="20"/>
      <c r="AL658" s="20"/>
      <c r="AM658" s="20"/>
    </row>
    <row r="659">
      <c r="C659" s="21"/>
      <c r="P659" s="9"/>
      <c r="AH659" s="20"/>
      <c r="AJ659" s="20"/>
      <c r="AK659" s="20"/>
      <c r="AL659" s="20"/>
      <c r="AM659" s="20"/>
    </row>
    <row r="660">
      <c r="C660" s="21"/>
      <c r="P660" s="9"/>
      <c r="AH660" s="20"/>
      <c r="AJ660" s="20"/>
      <c r="AK660" s="20"/>
      <c r="AL660" s="20"/>
      <c r="AM660" s="20"/>
    </row>
    <row r="661">
      <c r="C661" s="21"/>
      <c r="P661" s="9"/>
      <c r="AH661" s="20"/>
      <c r="AJ661" s="20"/>
      <c r="AK661" s="20"/>
      <c r="AL661" s="20"/>
      <c r="AM661" s="20"/>
    </row>
    <row r="662">
      <c r="C662" s="21"/>
      <c r="P662" s="9"/>
      <c r="AH662" s="20"/>
      <c r="AJ662" s="20"/>
      <c r="AK662" s="20"/>
      <c r="AL662" s="20"/>
      <c r="AM662" s="20"/>
    </row>
    <row r="663">
      <c r="C663" s="21"/>
      <c r="P663" s="9"/>
      <c r="AH663" s="20"/>
      <c r="AJ663" s="20"/>
      <c r="AK663" s="20"/>
      <c r="AL663" s="20"/>
      <c r="AM663" s="20"/>
    </row>
    <row r="664">
      <c r="C664" s="21"/>
      <c r="P664" s="9"/>
      <c r="AH664" s="20"/>
      <c r="AJ664" s="20"/>
      <c r="AK664" s="20"/>
      <c r="AL664" s="20"/>
      <c r="AM664" s="20"/>
    </row>
    <row r="665">
      <c r="C665" s="21"/>
      <c r="P665" s="9"/>
      <c r="AH665" s="20"/>
      <c r="AJ665" s="20"/>
      <c r="AK665" s="20"/>
      <c r="AL665" s="20"/>
      <c r="AM665" s="20"/>
    </row>
    <row r="666">
      <c r="C666" s="21"/>
      <c r="P666" s="9"/>
      <c r="AH666" s="20"/>
      <c r="AJ666" s="20"/>
      <c r="AK666" s="20"/>
      <c r="AL666" s="20"/>
      <c r="AM666" s="20"/>
    </row>
    <row r="667">
      <c r="C667" s="21"/>
      <c r="P667" s="9"/>
      <c r="AH667" s="20"/>
      <c r="AJ667" s="20"/>
      <c r="AK667" s="20"/>
      <c r="AL667" s="20"/>
      <c r="AM667" s="20"/>
    </row>
    <row r="668">
      <c r="C668" s="21"/>
      <c r="P668" s="9"/>
      <c r="AH668" s="20"/>
      <c r="AJ668" s="20"/>
      <c r="AK668" s="20"/>
      <c r="AL668" s="20"/>
      <c r="AM668" s="20"/>
    </row>
    <row r="669">
      <c r="C669" s="21"/>
      <c r="P669" s="9"/>
      <c r="AH669" s="20"/>
      <c r="AJ669" s="20"/>
      <c r="AK669" s="20"/>
      <c r="AL669" s="20"/>
      <c r="AM669" s="20"/>
    </row>
    <row r="670">
      <c r="C670" s="21"/>
      <c r="P670" s="9"/>
      <c r="AH670" s="20"/>
      <c r="AJ670" s="20"/>
      <c r="AK670" s="20"/>
      <c r="AL670" s="20"/>
      <c r="AM670" s="20"/>
    </row>
    <row r="671">
      <c r="C671" s="21"/>
      <c r="P671" s="9"/>
      <c r="AH671" s="20"/>
      <c r="AJ671" s="20"/>
      <c r="AK671" s="20"/>
      <c r="AL671" s="20"/>
      <c r="AM671" s="20"/>
    </row>
    <row r="672">
      <c r="C672" s="21"/>
      <c r="P672" s="9"/>
      <c r="AH672" s="20"/>
      <c r="AJ672" s="20"/>
      <c r="AK672" s="20"/>
      <c r="AL672" s="20"/>
      <c r="AM672" s="20"/>
    </row>
    <row r="673">
      <c r="C673" s="21"/>
      <c r="P673" s="9"/>
      <c r="AH673" s="20"/>
      <c r="AJ673" s="20"/>
      <c r="AK673" s="20"/>
      <c r="AL673" s="20"/>
      <c r="AM673" s="20"/>
    </row>
    <row r="674">
      <c r="C674" s="21"/>
      <c r="P674" s="9"/>
      <c r="AH674" s="20"/>
      <c r="AJ674" s="20"/>
      <c r="AK674" s="20"/>
      <c r="AL674" s="20"/>
      <c r="AM674" s="20"/>
    </row>
    <row r="675">
      <c r="C675" s="21"/>
      <c r="P675" s="9"/>
      <c r="AH675" s="20"/>
      <c r="AJ675" s="20"/>
      <c r="AK675" s="20"/>
      <c r="AL675" s="20"/>
      <c r="AM675" s="20"/>
    </row>
    <row r="676">
      <c r="C676" s="21"/>
      <c r="P676" s="9"/>
      <c r="AH676" s="20"/>
      <c r="AJ676" s="20"/>
      <c r="AK676" s="20"/>
      <c r="AL676" s="20"/>
      <c r="AM676" s="20"/>
    </row>
    <row r="677">
      <c r="C677" s="21"/>
      <c r="P677" s="9"/>
      <c r="AH677" s="20"/>
      <c r="AJ677" s="20"/>
      <c r="AK677" s="20"/>
      <c r="AL677" s="20"/>
      <c r="AM677" s="20"/>
    </row>
    <row r="678">
      <c r="C678" s="21"/>
      <c r="P678" s="9"/>
      <c r="AH678" s="20"/>
      <c r="AJ678" s="20"/>
      <c r="AK678" s="20"/>
      <c r="AL678" s="20"/>
      <c r="AM678" s="20"/>
    </row>
    <row r="679">
      <c r="C679" s="21"/>
      <c r="P679" s="9"/>
      <c r="AH679" s="20"/>
      <c r="AJ679" s="20"/>
      <c r="AK679" s="20"/>
      <c r="AL679" s="20"/>
      <c r="AM679" s="20"/>
    </row>
    <row r="680">
      <c r="C680" s="21"/>
      <c r="P680" s="9"/>
      <c r="AH680" s="20"/>
      <c r="AJ680" s="20"/>
      <c r="AK680" s="20"/>
      <c r="AL680" s="20"/>
      <c r="AM680" s="20"/>
    </row>
    <row r="681">
      <c r="C681" s="21"/>
      <c r="P681" s="9"/>
      <c r="AH681" s="20"/>
      <c r="AJ681" s="20"/>
      <c r="AK681" s="20"/>
      <c r="AL681" s="20"/>
      <c r="AM681" s="20"/>
    </row>
    <row r="682">
      <c r="C682" s="21"/>
      <c r="P682" s="9"/>
      <c r="AH682" s="20"/>
      <c r="AJ682" s="20"/>
      <c r="AK682" s="20"/>
      <c r="AL682" s="20"/>
      <c r="AM682" s="20"/>
    </row>
    <row r="683">
      <c r="C683" s="21"/>
      <c r="P683" s="9"/>
      <c r="AH683" s="20"/>
      <c r="AJ683" s="20"/>
      <c r="AK683" s="20"/>
      <c r="AL683" s="20"/>
      <c r="AM683" s="20"/>
    </row>
    <row r="684">
      <c r="C684" s="21"/>
      <c r="P684" s="9"/>
      <c r="AH684" s="20"/>
      <c r="AJ684" s="20"/>
      <c r="AK684" s="20"/>
      <c r="AL684" s="20"/>
      <c r="AM684" s="20"/>
    </row>
    <row r="685">
      <c r="C685" s="21"/>
      <c r="P685" s="9"/>
      <c r="AH685" s="20"/>
      <c r="AJ685" s="20"/>
      <c r="AK685" s="20"/>
      <c r="AL685" s="20"/>
      <c r="AM685" s="20"/>
    </row>
    <row r="686">
      <c r="C686" s="21"/>
      <c r="P686" s="9"/>
      <c r="AH686" s="20"/>
      <c r="AJ686" s="20"/>
      <c r="AK686" s="20"/>
      <c r="AL686" s="20"/>
      <c r="AM686" s="20"/>
    </row>
    <row r="687">
      <c r="C687" s="21"/>
      <c r="P687" s="9"/>
      <c r="AH687" s="20"/>
      <c r="AJ687" s="20"/>
      <c r="AK687" s="20"/>
      <c r="AL687" s="20"/>
      <c r="AM687" s="20"/>
    </row>
    <row r="688">
      <c r="C688" s="21"/>
      <c r="P688" s="9"/>
      <c r="AH688" s="20"/>
      <c r="AJ688" s="20"/>
      <c r="AK688" s="20"/>
      <c r="AL688" s="20"/>
      <c r="AM688" s="20"/>
    </row>
    <row r="689">
      <c r="C689" s="21"/>
      <c r="P689" s="9"/>
      <c r="AH689" s="20"/>
      <c r="AJ689" s="20"/>
      <c r="AK689" s="20"/>
      <c r="AL689" s="20"/>
      <c r="AM689" s="20"/>
    </row>
    <row r="690">
      <c r="C690" s="21"/>
      <c r="P690" s="9"/>
      <c r="AH690" s="20"/>
      <c r="AJ690" s="20"/>
      <c r="AK690" s="20"/>
      <c r="AL690" s="20"/>
      <c r="AM690" s="20"/>
    </row>
    <row r="691">
      <c r="C691" s="21"/>
      <c r="P691" s="9"/>
      <c r="AH691" s="20"/>
      <c r="AJ691" s="20"/>
      <c r="AK691" s="20"/>
      <c r="AL691" s="20"/>
      <c r="AM691" s="20"/>
    </row>
    <row r="692">
      <c r="C692" s="21"/>
      <c r="P692" s="9"/>
      <c r="AH692" s="20"/>
      <c r="AJ692" s="20"/>
      <c r="AK692" s="20"/>
      <c r="AL692" s="20"/>
      <c r="AM692" s="20"/>
    </row>
    <row r="693">
      <c r="C693" s="21"/>
      <c r="P693" s="9"/>
      <c r="AH693" s="20"/>
      <c r="AJ693" s="20"/>
      <c r="AK693" s="20"/>
      <c r="AL693" s="20"/>
      <c r="AM693" s="20"/>
    </row>
    <row r="694">
      <c r="C694" s="21"/>
      <c r="P694" s="9"/>
      <c r="AH694" s="20"/>
      <c r="AJ694" s="20"/>
      <c r="AK694" s="20"/>
      <c r="AL694" s="20"/>
      <c r="AM694" s="20"/>
    </row>
    <row r="695">
      <c r="C695" s="21"/>
      <c r="P695" s="9"/>
      <c r="AH695" s="20"/>
      <c r="AJ695" s="20"/>
      <c r="AK695" s="20"/>
      <c r="AL695" s="20"/>
      <c r="AM695" s="20"/>
    </row>
    <row r="696">
      <c r="C696" s="21"/>
      <c r="P696" s="9"/>
      <c r="AH696" s="20"/>
      <c r="AJ696" s="20"/>
      <c r="AK696" s="20"/>
      <c r="AL696" s="20"/>
      <c r="AM696" s="20"/>
    </row>
    <row r="697">
      <c r="C697" s="21"/>
      <c r="P697" s="9"/>
      <c r="AH697" s="20"/>
      <c r="AJ697" s="20"/>
      <c r="AK697" s="20"/>
      <c r="AL697" s="20"/>
      <c r="AM697" s="20"/>
    </row>
    <row r="698">
      <c r="C698" s="21"/>
      <c r="P698" s="9"/>
      <c r="AH698" s="20"/>
      <c r="AJ698" s="20"/>
      <c r="AK698" s="20"/>
      <c r="AL698" s="20"/>
      <c r="AM698" s="20"/>
    </row>
    <row r="699">
      <c r="C699" s="21"/>
      <c r="P699" s="9"/>
      <c r="AH699" s="20"/>
      <c r="AJ699" s="20"/>
      <c r="AK699" s="20"/>
      <c r="AL699" s="20"/>
      <c r="AM699" s="20"/>
    </row>
    <row r="700">
      <c r="C700" s="21"/>
      <c r="P700" s="9"/>
      <c r="AH700" s="20"/>
      <c r="AJ700" s="20"/>
      <c r="AK700" s="20"/>
      <c r="AL700" s="20"/>
      <c r="AM700" s="20"/>
    </row>
    <row r="701">
      <c r="C701" s="21"/>
      <c r="P701" s="9"/>
      <c r="AH701" s="20"/>
      <c r="AJ701" s="20"/>
      <c r="AK701" s="20"/>
      <c r="AL701" s="20"/>
      <c r="AM701" s="20"/>
    </row>
    <row r="702">
      <c r="C702" s="21"/>
      <c r="P702" s="9"/>
      <c r="AH702" s="20"/>
      <c r="AJ702" s="20"/>
      <c r="AK702" s="20"/>
      <c r="AL702" s="20"/>
      <c r="AM702" s="20"/>
    </row>
    <row r="703">
      <c r="C703" s="21"/>
      <c r="P703" s="9"/>
      <c r="AH703" s="20"/>
      <c r="AJ703" s="20"/>
      <c r="AK703" s="20"/>
      <c r="AL703" s="20"/>
      <c r="AM703" s="20"/>
    </row>
    <row r="704">
      <c r="C704" s="21"/>
      <c r="P704" s="9"/>
      <c r="AH704" s="20"/>
      <c r="AJ704" s="20"/>
      <c r="AK704" s="20"/>
      <c r="AL704" s="20"/>
      <c r="AM704" s="20"/>
    </row>
    <row r="705">
      <c r="C705" s="21"/>
      <c r="P705" s="9"/>
      <c r="AH705" s="20"/>
      <c r="AJ705" s="20"/>
      <c r="AK705" s="20"/>
      <c r="AL705" s="20"/>
      <c r="AM705" s="20"/>
    </row>
    <row r="706">
      <c r="C706" s="21"/>
      <c r="P706" s="9"/>
      <c r="AH706" s="20"/>
      <c r="AJ706" s="20"/>
      <c r="AK706" s="20"/>
      <c r="AL706" s="20"/>
      <c r="AM706" s="20"/>
    </row>
    <row r="707">
      <c r="C707" s="21"/>
      <c r="P707" s="9"/>
      <c r="AH707" s="20"/>
      <c r="AJ707" s="20"/>
      <c r="AK707" s="20"/>
      <c r="AL707" s="20"/>
      <c r="AM707" s="20"/>
    </row>
    <row r="708">
      <c r="C708" s="21"/>
      <c r="P708" s="9"/>
      <c r="AH708" s="20"/>
      <c r="AJ708" s="20"/>
      <c r="AK708" s="20"/>
      <c r="AL708" s="20"/>
      <c r="AM708" s="20"/>
    </row>
    <row r="709">
      <c r="C709" s="21"/>
      <c r="P709" s="9"/>
      <c r="AH709" s="20"/>
      <c r="AJ709" s="20"/>
      <c r="AK709" s="20"/>
      <c r="AL709" s="20"/>
      <c r="AM709" s="20"/>
    </row>
    <row r="710">
      <c r="C710" s="21"/>
      <c r="P710" s="9"/>
      <c r="AH710" s="20"/>
      <c r="AJ710" s="20"/>
      <c r="AK710" s="20"/>
      <c r="AL710" s="20"/>
      <c r="AM710" s="20"/>
    </row>
    <row r="711">
      <c r="C711" s="21"/>
      <c r="P711" s="9"/>
      <c r="AH711" s="20"/>
      <c r="AJ711" s="20"/>
      <c r="AK711" s="20"/>
      <c r="AL711" s="20"/>
      <c r="AM711" s="20"/>
    </row>
    <row r="712">
      <c r="C712" s="21"/>
      <c r="P712" s="9"/>
      <c r="AH712" s="20"/>
      <c r="AJ712" s="20"/>
      <c r="AK712" s="20"/>
      <c r="AL712" s="20"/>
      <c r="AM712" s="20"/>
    </row>
    <row r="713">
      <c r="C713" s="21"/>
      <c r="P713" s="9"/>
      <c r="AH713" s="20"/>
      <c r="AJ713" s="20"/>
      <c r="AK713" s="20"/>
      <c r="AL713" s="20"/>
      <c r="AM713" s="20"/>
    </row>
    <row r="714">
      <c r="C714" s="21"/>
      <c r="P714" s="9"/>
      <c r="AH714" s="20"/>
      <c r="AJ714" s="20"/>
      <c r="AK714" s="20"/>
      <c r="AL714" s="20"/>
      <c r="AM714" s="20"/>
    </row>
    <row r="715">
      <c r="C715" s="21"/>
      <c r="P715" s="9"/>
      <c r="AH715" s="20"/>
      <c r="AJ715" s="20"/>
      <c r="AK715" s="20"/>
      <c r="AL715" s="20"/>
      <c r="AM715" s="20"/>
    </row>
    <row r="716">
      <c r="C716" s="21"/>
      <c r="P716" s="9"/>
      <c r="AH716" s="20"/>
      <c r="AJ716" s="20"/>
      <c r="AK716" s="20"/>
      <c r="AL716" s="20"/>
      <c r="AM716" s="20"/>
    </row>
    <row r="717">
      <c r="C717" s="21"/>
      <c r="P717" s="9"/>
      <c r="AH717" s="20"/>
      <c r="AJ717" s="20"/>
      <c r="AK717" s="20"/>
      <c r="AL717" s="20"/>
      <c r="AM717" s="20"/>
    </row>
    <row r="718">
      <c r="C718" s="21"/>
      <c r="P718" s="9"/>
      <c r="AH718" s="20"/>
      <c r="AJ718" s="20"/>
      <c r="AK718" s="20"/>
      <c r="AL718" s="20"/>
      <c r="AM718" s="20"/>
    </row>
    <row r="719">
      <c r="C719" s="21"/>
      <c r="P719" s="9"/>
      <c r="AH719" s="20"/>
      <c r="AJ719" s="20"/>
      <c r="AK719" s="20"/>
      <c r="AL719" s="20"/>
      <c r="AM719" s="20"/>
    </row>
    <row r="720">
      <c r="C720" s="21"/>
      <c r="P720" s="9"/>
      <c r="AH720" s="20"/>
      <c r="AJ720" s="20"/>
      <c r="AK720" s="20"/>
      <c r="AL720" s="20"/>
      <c r="AM720" s="20"/>
    </row>
    <row r="721">
      <c r="C721" s="21"/>
      <c r="P721" s="9"/>
      <c r="AH721" s="20"/>
      <c r="AJ721" s="20"/>
      <c r="AK721" s="20"/>
      <c r="AL721" s="20"/>
      <c r="AM721" s="20"/>
    </row>
    <row r="722">
      <c r="C722" s="21"/>
      <c r="P722" s="9"/>
      <c r="AH722" s="20"/>
      <c r="AJ722" s="20"/>
      <c r="AK722" s="20"/>
      <c r="AL722" s="20"/>
      <c r="AM722" s="20"/>
    </row>
    <row r="723">
      <c r="C723" s="21"/>
      <c r="P723" s="9"/>
      <c r="AH723" s="20"/>
      <c r="AJ723" s="20"/>
      <c r="AK723" s="20"/>
      <c r="AL723" s="20"/>
      <c r="AM723" s="20"/>
    </row>
    <row r="724">
      <c r="C724" s="21"/>
      <c r="P724" s="9"/>
      <c r="AH724" s="20"/>
      <c r="AJ724" s="20"/>
      <c r="AK724" s="20"/>
      <c r="AL724" s="20"/>
      <c r="AM724" s="20"/>
    </row>
    <row r="725">
      <c r="C725" s="21"/>
      <c r="P725" s="9"/>
      <c r="AH725" s="20"/>
      <c r="AJ725" s="20"/>
      <c r="AK725" s="20"/>
      <c r="AL725" s="20"/>
      <c r="AM725" s="20"/>
    </row>
    <row r="726">
      <c r="C726" s="21"/>
      <c r="P726" s="9"/>
      <c r="AH726" s="20"/>
      <c r="AJ726" s="20"/>
      <c r="AK726" s="20"/>
      <c r="AL726" s="20"/>
      <c r="AM726" s="20"/>
    </row>
    <row r="727">
      <c r="C727" s="21"/>
      <c r="P727" s="9"/>
      <c r="AH727" s="20"/>
      <c r="AJ727" s="20"/>
      <c r="AK727" s="20"/>
      <c r="AL727" s="20"/>
      <c r="AM727" s="20"/>
    </row>
    <row r="728">
      <c r="C728" s="21"/>
      <c r="P728" s="9"/>
      <c r="AH728" s="20"/>
      <c r="AJ728" s="20"/>
      <c r="AK728" s="20"/>
      <c r="AL728" s="20"/>
      <c r="AM728" s="20"/>
    </row>
    <row r="729">
      <c r="C729" s="21"/>
      <c r="P729" s="9"/>
      <c r="AH729" s="20"/>
      <c r="AJ729" s="20"/>
      <c r="AK729" s="20"/>
      <c r="AL729" s="20"/>
      <c r="AM729" s="20"/>
    </row>
    <row r="730">
      <c r="C730" s="21"/>
      <c r="P730" s="9"/>
      <c r="AH730" s="20"/>
      <c r="AJ730" s="20"/>
      <c r="AK730" s="20"/>
      <c r="AL730" s="20"/>
      <c r="AM730" s="20"/>
    </row>
    <row r="731">
      <c r="C731" s="21"/>
      <c r="P731" s="9"/>
      <c r="AH731" s="20"/>
      <c r="AJ731" s="20"/>
      <c r="AK731" s="20"/>
      <c r="AL731" s="20"/>
      <c r="AM731" s="20"/>
    </row>
    <row r="732">
      <c r="C732" s="21"/>
      <c r="P732" s="9"/>
      <c r="AH732" s="20"/>
      <c r="AJ732" s="20"/>
      <c r="AK732" s="20"/>
      <c r="AL732" s="20"/>
      <c r="AM732" s="20"/>
    </row>
    <row r="733">
      <c r="C733" s="21"/>
      <c r="P733" s="9"/>
      <c r="AH733" s="20"/>
      <c r="AJ733" s="20"/>
      <c r="AK733" s="20"/>
      <c r="AL733" s="20"/>
      <c r="AM733" s="20"/>
    </row>
    <row r="734">
      <c r="C734" s="21"/>
      <c r="P734" s="9"/>
      <c r="AH734" s="20"/>
      <c r="AJ734" s="20"/>
      <c r="AK734" s="20"/>
      <c r="AL734" s="20"/>
      <c r="AM734" s="20"/>
    </row>
    <row r="735">
      <c r="C735" s="21"/>
      <c r="P735" s="9"/>
      <c r="AH735" s="20"/>
      <c r="AJ735" s="20"/>
      <c r="AK735" s="20"/>
      <c r="AL735" s="20"/>
      <c r="AM735" s="20"/>
    </row>
    <row r="736">
      <c r="C736" s="21"/>
      <c r="P736" s="9"/>
      <c r="AH736" s="20"/>
      <c r="AJ736" s="20"/>
      <c r="AK736" s="20"/>
      <c r="AL736" s="20"/>
      <c r="AM736" s="20"/>
    </row>
    <row r="737">
      <c r="C737" s="21"/>
      <c r="P737" s="9"/>
      <c r="AH737" s="20"/>
      <c r="AJ737" s="20"/>
      <c r="AK737" s="20"/>
      <c r="AL737" s="20"/>
      <c r="AM737" s="20"/>
    </row>
    <row r="738">
      <c r="C738" s="21"/>
      <c r="P738" s="9"/>
      <c r="AH738" s="20"/>
      <c r="AJ738" s="20"/>
      <c r="AK738" s="20"/>
      <c r="AL738" s="20"/>
      <c r="AM738" s="20"/>
    </row>
    <row r="739">
      <c r="C739" s="21"/>
      <c r="P739" s="9"/>
      <c r="AH739" s="20"/>
      <c r="AJ739" s="20"/>
      <c r="AK739" s="20"/>
      <c r="AL739" s="20"/>
      <c r="AM739" s="20"/>
    </row>
    <row r="740">
      <c r="C740" s="21"/>
      <c r="P740" s="9"/>
      <c r="AH740" s="20"/>
      <c r="AJ740" s="20"/>
      <c r="AK740" s="20"/>
      <c r="AL740" s="20"/>
      <c r="AM740" s="20"/>
    </row>
    <row r="741">
      <c r="C741" s="21"/>
      <c r="P741" s="9"/>
      <c r="AH741" s="20"/>
      <c r="AJ741" s="20"/>
      <c r="AK741" s="20"/>
      <c r="AL741" s="20"/>
      <c r="AM741" s="20"/>
    </row>
    <row r="742">
      <c r="C742" s="21"/>
      <c r="P742" s="9"/>
      <c r="AH742" s="20"/>
      <c r="AJ742" s="20"/>
      <c r="AK742" s="20"/>
      <c r="AL742" s="20"/>
      <c r="AM742" s="20"/>
    </row>
    <row r="743">
      <c r="C743" s="21"/>
      <c r="P743" s="9"/>
      <c r="AH743" s="20"/>
      <c r="AJ743" s="20"/>
      <c r="AK743" s="20"/>
      <c r="AL743" s="20"/>
      <c r="AM743" s="20"/>
    </row>
    <row r="744">
      <c r="C744" s="21"/>
      <c r="P744" s="9"/>
      <c r="AH744" s="20"/>
      <c r="AJ744" s="20"/>
      <c r="AK744" s="20"/>
      <c r="AL744" s="20"/>
      <c r="AM744" s="20"/>
    </row>
    <row r="745">
      <c r="C745" s="21"/>
      <c r="P745" s="9"/>
      <c r="AH745" s="20"/>
      <c r="AJ745" s="20"/>
      <c r="AK745" s="20"/>
      <c r="AL745" s="20"/>
      <c r="AM745" s="20"/>
    </row>
    <row r="746">
      <c r="C746" s="21"/>
      <c r="P746" s="9"/>
      <c r="AH746" s="20"/>
      <c r="AJ746" s="20"/>
      <c r="AK746" s="20"/>
      <c r="AL746" s="20"/>
      <c r="AM746" s="20"/>
    </row>
    <row r="747">
      <c r="C747" s="21"/>
      <c r="P747" s="9"/>
      <c r="AH747" s="20"/>
      <c r="AJ747" s="20"/>
      <c r="AK747" s="20"/>
      <c r="AL747" s="20"/>
      <c r="AM747" s="20"/>
    </row>
    <row r="748">
      <c r="C748" s="21"/>
      <c r="P748" s="9"/>
      <c r="AH748" s="20"/>
      <c r="AJ748" s="20"/>
      <c r="AK748" s="20"/>
      <c r="AL748" s="20"/>
      <c r="AM748" s="20"/>
    </row>
    <row r="749">
      <c r="C749" s="21"/>
      <c r="P749" s="9"/>
      <c r="AH749" s="20"/>
      <c r="AJ749" s="20"/>
      <c r="AK749" s="20"/>
      <c r="AL749" s="20"/>
      <c r="AM749" s="20"/>
    </row>
    <row r="750">
      <c r="C750" s="21"/>
      <c r="P750" s="9"/>
      <c r="AH750" s="20"/>
      <c r="AJ750" s="20"/>
      <c r="AK750" s="20"/>
      <c r="AL750" s="20"/>
      <c r="AM750" s="20"/>
    </row>
    <row r="751">
      <c r="C751" s="21"/>
      <c r="P751" s="9"/>
      <c r="AH751" s="20"/>
      <c r="AJ751" s="20"/>
      <c r="AK751" s="20"/>
      <c r="AL751" s="20"/>
      <c r="AM751" s="20"/>
    </row>
    <row r="752">
      <c r="C752" s="21"/>
      <c r="P752" s="9"/>
      <c r="AH752" s="20"/>
      <c r="AJ752" s="20"/>
      <c r="AK752" s="20"/>
      <c r="AL752" s="20"/>
      <c r="AM752" s="20"/>
    </row>
    <row r="753">
      <c r="C753" s="21"/>
      <c r="P753" s="9"/>
      <c r="AH753" s="20"/>
      <c r="AJ753" s="20"/>
      <c r="AK753" s="20"/>
      <c r="AL753" s="20"/>
      <c r="AM753" s="20"/>
    </row>
    <row r="754">
      <c r="C754" s="21"/>
      <c r="P754" s="9"/>
      <c r="AH754" s="20"/>
      <c r="AJ754" s="20"/>
      <c r="AK754" s="20"/>
      <c r="AL754" s="20"/>
      <c r="AM754" s="20"/>
    </row>
    <row r="755">
      <c r="C755" s="21"/>
      <c r="P755" s="9"/>
      <c r="AH755" s="20"/>
      <c r="AJ755" s="20"/>
      <c r="AK755" s="20"/>
      <c r="AL755" s="20"/>
      <c r="AM755" s="20"/>
    </row>
    <row r="756">
      <c r="C756" s="21"/>
      <c r="P756" s="9"/>
      <c r="AH756" s="20"/>
      <c r="AJ756" s="20"/>
      <c r="AK756" s="20"/>
      <c r="AL756" s="20"/>
      <c r="AM756" s="20"/>
    </row>
    <row r="757">
      <c r="C757" s="21"/>
      <c r="P757" s="9"/>
      <c r="AH757" s="20"/>
      <c r="AJ757" s="20"/>
      <c r="AK757" s="20"/>
      <c r="AL757" s="20"/>
      <c r="AM757" s="20"/>
    </row>
    <row r="758">
      <c r="C758" s="21"/>
      <c r="P758" s="9"/>
      <c r="AH758" s="20"/>
      <c r="AJ758" s="20"/>
      <c r="AK758" s="20"/>
      <c r="AL758" s="20"/>
      <c r="AM758" s="20"/>
    </row>
    <row r="759">
      <c r="C759" s="21"/>
      <c r="P759" s="9"/>
      <c r="AH759" s="20"/>
      <c r="AJ759" s="20"/>
      <c r="AK759" s="20"/>
      <c r="AL759" s="20"/>
      <c r="AM759" s="20"/>
    </row>
    <row r="760">
      <c r="C760" s="21"/>
      <c r="P760" s="9"/>
      <c r="AH760" s="20"/>
      <c r="AJ760" s="20"/>
      <c r="AK760" s="20"/>
      <c r="AL760" s="20"/>
      <c r="AM760" s="20"/>
    </row>
    <row r="761">
      <c r="C761" s="21"/>
      <c r="P761" s="9"/>
      <c r="AH761" s="20"/>
      <c r="AJ761" s="20"/>
      <c r="AK761" s="20"/>
      <c r="AL761" s="20"/>
      <c r="AM761" s="20"/>
    </row>
    <row r="762">
      <c r="C762" s="21"/>
      <c r="P762" s="9"/>
      <c r="AH762" s="20"/>
      <c r="AJ762" s="20"/>
      <c r="AK762" s="20"/>
      <c r="AL762" s="20"/>
      <c r="AM762" s="20"/>
    </row>
    <row r="763">
      <c r="C763" s="21"/>
      <c r="P763" s="9"/>
      <c r="AH763" s="20"/>
      <c r="AJ763" s="20"/>
      <c r="AK763" s="20"/>
      <c r="AL763" s="20"/>
      <c r="AM763" s="20"/>
    </row>
    <row r="764">
      <c r="C764" s="21"/>
      <c r="P764" s="9"/>
      <c r="AH764" s="20"/>
      <c r="AJ764" s="20"/>
      <c r="AK764" s="20"/>
      <c r="AL764" s="20"/>
      <c r="AM764" s="20"/>
    </row>
    <row r="765">
      <c r="C765" s="21"/>
      <c r="P765" s="9"/>
      <c r="AH765" s="20"/>
      <c r="AJ765" s="20"/>
      <c r="AK765" s="20"/>
      <c r="AL765" s="20"/>
      <c r="AM765" s="20"/>
    </row>
    <row r="766">
      <c r="C766" s="21"/>
      <c r="P766" s="9"/>
      <c r="AH766" s="20"/>
      <c r="AJ766" s="20"/>
      <c r="AK766" s="20"/>
      <c r="AL766" s="20"/>
      <c r="AM766" s="20"/>
    </row>
    <row r="767">
      <c r="C767" s="21"/>
      <c r="P767" s="9"/>
      <c r="AH767" s="20"/>
      <c r="AJ767" s="20"/>
      <c r="AK767" s="20"/>
      <c r="AL767" s="20"/>
      <c r="AM767" s="20"/>
    </row>
    <row r="768">
      <c r="C768" s="21"/>
      <c r="P768" s="9"/>
      <c r="AH768" s="20"/>
      <c r="AJ768" s="20"/>
      <c r="AK768" s="20"/>
      <c r="AL768" s="20"/>
      <c r="AM768" s="20"/>
    </row>
    <row r="769">
      <c r="C769" s="21"/>
      <c r="P769" s="9"/>
      <c r="AH769" s="20"/>
      <c r="AJ769" s="20"/>
      <c r="AK769" s="20"/>
      <c r="AL769" s="20"/>
      <c r="AM769" s="20"/>
    </row>
    <row r="770">
      <c r="C770" s="21"/>
      <c r="P770" s="9"/>
      <c r="AH770" s="20"/>
      <c r="AJ770" s="20"/>
      <c r="AK770" s="20"/>
      <c r="AL770" s="20"/>
      <c r="AM770" s="20"/>
    </row>
    <row r="771">
      <c r="C771" s="21"/>
      <c r="P771" s="9"/>
      <c r="AH771" s="20"/>
      <c r="AJ771" s="20"/>
      <c r="AK771" s="20"/>
      <c r="AL771" s="20"/>
      <c r="AM771" s="20"/>
    </row>
    <row r="772">
      <c r="C772" s="21"/>
      <c r="P772" s="9"/>
      <c r="AH772" s="20"/>
      <c r="AJ772" s="20"/>
      <c r="AK772" s="20"/>
      <c r="AL772" s="20"/>
      <c r="AM772" s="20"/>
    </row>
    <row r="773">
      <c r="C773" s="21"/>
      <c r="P773" s="9"/>
      <c r="AH773" s="20"/>
      <c r="AJ773" s="20"/>
      <c r="AK773" s="20"/>
      <c r="AL773" s="20"/>
      <c r="AM773" s="20"/>
    </row>
    <row r="774">
      <c r="C774" s="21"/>
      <c r="P774" s="9"/>
      <c r="AH774" s="20"/>
      <c r="AJ774" s="20"/>
      <c r="AK774" s="20"/>
      <c r="AL774" s="20"/>
      <c r="AM774" s="20"/>
    </row>
    <row r="775">
      <c r="C775" s="21"/>
      <c r="P775" s="9"/>
      <c r="AH775" s="20"/>
      <c r="AJ775" s="20"/>
      <c r="AK775" s="20"/>
      <c r="AL775" s="20"/>
      <c r="AM775" s="20"/>
    </row>
    <row r="776">
      <c r="C776" s="21"/>
      <c r="P776" s="9"/>
      <c r="AH776" s="20"/>
      <c r="AJ776" s="20"/>
      <c r="AK776" s="20"/>
      <c r="AL776" s="20"/>
      <c r="AM776" s="20"/>
    </row>
    <row r="777">
      <c r="C777" s="21"/>
      <c r="P777" s="9"/>
      <c r="AH777" s="20"/>
      <c r="AJ777" s="20"/>
      <c r="AK777" s="20"/>
      <c r="AL777" s="20"/>
      <c r="AM777" s="20"/>
    </row>
    <row r="778">
      <c r="C778" s="21"/>
      <c r="P778" s="9"/>
      <c r="AH778" s="20"/>
      <c r="AJ778" s="20"/>
      <c r="AK778" s="20"/>
      <c r="AL778" s="20"/>
      <c r="AM778" s="20"/>
    </row>
    <row r="779">
      <c r="C779" s="21"/>
      <c r="P779" s="9"/>
      <c r="AH779" s="20"/>
      <c r="AJ779" s="20"/>
      <c r="AK779" s="20"/>
      <c r="AL779" s="20"/>
      <c r="AM779" s="20"/>
    </row>
    <row r="780">
      <c r="C780" s="21"/>
      <c r="P780" s="9"/>
      <c r="AH780" s="20"/>
      <c r="AJ780" s="20"/>
      <c r="AK780" s="20"/>
      <c r="AL780" s="20"/>
      <c r="AM780" s="20"/>
    </row>
    <row r="781">
      <c r="C781" s="21"/>
      <c r="P781" s="9"/>
      <c r="AH781" s="20"/>
      <c r="AJ781" s="20"/>
      <c r="AK781" s="20"/>
      <c r="AL781" s="20"/>
      <c r="AM781" s="20"/>
    </row>
    <row r="782">
      <c r="C782" s="21"/>
      <c r="P782" s="9"/>
      <c r="AH782" s="20"/>
      <c r="AJ782" s="20"/>
      <c r="AK782" s="20"/>
      <c r="AL782" s="20"/>
      <c r="AM782" s="20"/>
    </row>
    <row r="783">
      <c r="C783" s="21"/>
      <c r="P783" s="9"/>
      <c r="AH783" s="20"/>
      <c r="AJ783" s="20"/>
      <c r="AK783" s="20"/>
      <c r="AL783" s="20"/>
      <c r="AM783" s="20"/>
    </row>
    <row r="784">
      <c r="C784" s="21"/>
      <c r="P784" s="9"/>
      <c r="AH784" s="20"/>
      <c r="AJ784" s="20"/>
      <c r="AK784" s="20"/>
      <c r="AL784" s="20"/>
      <c r="AM784" s="20"/>
    </row>
    <row r="785">
      <c r="C785" s="21"/>
      <c r="P785" s="9"/>
      <c r="AH785" s="20"/>
      <c r="AJ785" s="20"/>
      <c r="AK785" s="20"/>
      <c r="AL785" s="20"/>
      <c r="AM785" s="20"/>
    </row>
    <row r="786">
      <c r="C786" s="21"/>
      <c r="P786" s="9"/>
      <c r="AH786" s="20"/>
      <c r="AJ786" s="20"/>
      <c r="AK786" s="20"/>
      <c r="AL786" s="20"/>
      <c r="AM786" s="20"/>
    </row>
    <row r="787">
      <c r="C787" s="21"/>
      <c r="P787" s="9"/>
      <c r="AH787" s="20"/>
      <c r="AJ787" s="20"/>
      <c r="AK787" s="20"/>
      <c r="AL787" s="20"/>
      <c r="AM787" s="20"/>
    </row>
    <row r="788">
      <c r="C788" s="21"/>
      <c r="P788" s="9"/>
      <c r="AH788" s="20"/>
      <c r="AJ788" s="20"/>
      <c r="AK788" s="20"/>
      <c r="AL788" s="20"/>
      <c r="AM788" s="20"/>
    </row>
    <row r="789">
      <c r="C789" s="21"/>
      <c r="P789" s="9"/>
      <c r="AH789" s="20"/>
      <c r="AJ789" s="20"/>
      <c r="AK789" s="20"/>
      <c r="AL789" s="20"/>
      <c r="AM789" s="20"/>
    </row>
    <row r="790">
      <c r="C790" s="21"/>
      <c r="P790" s="9"/>
      <c r="AH790" s="20"/>
      <c r="AJ790" s="20"/>
      <c r="AK790" s="20"/>
      <c r="AL790" s="20"/>
      <c r="AM790" s="20"/>
    </row>
    <row r="791">
      <c r="C791" s="21"/>
      <c r="P791" s="9"/>
      <c r="AH791" s="20"/>
      <c r="AJ791" s="20"/>
      <c r="AK791" s="20"/>
      <c r="AL791" s="20"/>
      <c r="AM791" s="20"/>
    </row>
    <row r="792">
      <c r="C792" s="21"/>
      <c r="P792" s="9"/>
      <c r="AH792" s="20"/>
      <c r="AJ792" s="20"/>
      <c r="AK792" s="20"/>
      <c r="AL792" s="20"/>
      <c r="AM792" s="20"/>
    </row>
    <row r="793">
      <c r="C793" s="21"/>
      <c r="P793" s="9"/>
      <c r="AH793" s="20"/>
      <c r="AJ793" s="20"/>
      <c r="AK793" s="20"/>
      <c r="AL793" s="20"/>
      <c r="AM793" s="20"/>
    </row>
    <row r="794">
      <c r="C794" s="21"/>
      <c r="P794" s="9"/>
      <c r="AH794" s="20"/>
      <c r="AJ794" s="20"/>
      <c r="AK794" s="20"/>
      <c r="AL794" s="20"/>
      <c r="AM794" s="20"/>
    </row>
    <row r="795">
      <c r="C795" s="21"/>
      <c r="P795" s="9"/>
      <c r="AH795" s="20"/>
      <c r="AJ795" s="20"/>
      <c r="AK795" s="20"/>
      <c r="AL795" s="20"/>
      <c r="AM795" s="20"/>
    </row>
    <row r="796">
      <c r="C796" s="21"/>
      <c r="P796" s="9"/>
      <c r="AH796" s="20"/>
      <c r="AJ796" s="20"/>
      <c r="AK796" s="20"/>
      <c r="AL796" s="20"/>
      <c r="AM796" s="20"/>
    </row>
    <row r="797">
      <c r="C797" s="21"/>
      <c r="P797" s="9"/>
      <c r="AH797" s="20"/>
      <c r="AJ797" s="20"/>
      <c r="AK797" s="20"/>
      <c r="AL797" s="20"/>
      <c r="AM797" s="20"/>
    </row>
    <row r="798">
      <c r="C798" s="21"/>
      <c r="P798" s="9"/>
      <c r="AH798" s="20"/>
      <c r="AJ798" s="20"/>
      <c r="AK798" s="20"/>
      <c r="AL798" s="20"/>
      <c r="AM798" s="20"/>
    </row>
    <row r="799">
      <c r="C799" s="21"/>
      <c r="P799" s="9"/>
      <c r="AH799" s="20"/>
      <c r="AJ799" s="20"/>
      <c r="AK799" s="20"/>
      <c r="AL799" s="20"/>
      <c r="AM799" s="20"/>
    </row>
    <row r="800">
      <c r="C800" s="21"/>
      <c r="P800" s="9"/>
      <c r="AH800" s="20"/>
      <c r="AJ800" s="20"/>
      <c r="AK800" s="20"/>
      <c r="AL800" s="20"/>
      <c r="AM800" s="20"/>
    </row>
    <row r="801">
      <c r="C801" s="21"/>
      <c r="P801" s="9"/>
      <c r="AH801" s="20"/>
      <c r="AJ801" s="20"/>
      <c r="AK801" s="20"/>
      <c r="AL801" s="20"/>
      <c r="AM801" s="20"/>
    </row>
    <row r="802">
      <c r="C802" s="21"/>
      <c r="P802" s="9"/>
      <c r="AH802" s="20"/>
      <c r="AJ802" s="20"/>
      <c r="AK802" s="20"/>
      <c r="AL802" s="20"/>
      <c r="AM802" s="20"/>
    </row>
    <row r="803">
      <c r="C803" s="21"/>
      <c r="P803" s="9"/>
      <c r="AH803" s="20"/>
      <c r="AJ803" s="20"/>
      <c r="AK803" s="20"/>
      <c r="AL803" s="20"/>
      <c r="AM803" s="20"/>
    </row>
    <row r="804">
      <c r="C804" s="21"/>
      <c r="P804" s="9"/>
      <c r="AH804" s="20"/>
      <c r="AJ804" s="20"/>
      <c r="AK804" s="20"/>
      <c r="AL804" s="20"/>
      <c r="AM804" s="20"/>
    </row>
    <row r="805">
      <c r="C805" s="21"/>
      <c r="P805" s="9"/>
      <c r="AH805" s="20"/>
      <c r="AJ805" s="20"/>
      <c r="AK805" s="20"/>
      <c r="AL805" s="20"/>
      <c r="AM805" s="20"/>
    </row>
    <row r="806">
      <c r="C806" s="21"/>
      <c r="P806" s="9"/>
      <c r="AH806" s="20"/>
      <c r="AJ806" s="20"/>
      <c r="AK806" s="20"/>
      <c r="AL806" s="20"/>
      <c r="AM806" s="20"/>
    </row>
    <row r="807">
      <c r="C807" s="21"/>
      <c r="P807" s="9"/>
      <c r="AH807" s="20"/>
      <c r="AJ807" s="20"/>
      <c r="AK807" s="20"/>
      <c r="AL807" s="20"/>
      <c r="AM807" s="20"/>
    </row>
    <row r="808">
      <c r="C808" s="21"/>
      <c r="P808" s="9"/>
      <c r="AH808" s="20"/>
      <c r="AJ808" s="20"/>
      <c r="AK808" s="20"/>
      <c r="AL808" s="20"/>
      <c r="AM808" s="20"/>
    </row>
    <row r="809">
      <c r="C809" s="21"/>
      <c r="P809" s="9"/>
      <c r="AH809" s="20"/>
      <c r="AJ809" s="20"/>
      <c r="AK809" s="20"/>
      <c r="AL809" s="20"/>
      <c r="AM809" s="20"/>
    </row>
    <row r="810">
      <c r="C810" s="21"/>
      <c r="P810" s="9"/>
      <c r="AH810" s="20"/>
      <c r="AJ810" s="20"/>
      <c r="AK810" s="20"/>
      <c r="AL810" s="20"/>
      <c r="AM810" s="20"/>
    </row>
    <row r="811">
      <c r="C811" s="21"/>
      <c r="P811" s="9"/>
      <c r="AH811" s="20"/>
      <c r="AJ811" s="20"/>
      <c r="AK811" s="20"/>
      <c r="AL811" s="20"/>
      <c r="AM811" s="20"/>
    </row>
    <row r="812">
      <c r="C812" s="21"/>
      <c r="P812" s="9"/>
      <c r="AH812" s="20"/>
      <c r="AJ812" s="20"/>
      <c r="AK812" s="20"/>
      <c r="AL812" s="20"/>
      <c r="AM812" s="20"/>
    </row>
    <row r="813">
      <c r="C813" s="21"/>
      <c r="P813" s="9"/>
      <c r="AH813" s="20"/>
      <c r="AJ813" s="20"/>
      <c r="AK813" s="20"/>
      <c r="AL813" s="20"/>
      <c r="AM813" s="20"/>
    </row>
    <row r="814">
      <c r="C814" s="21"/>
      <c r="P814" s="9"/>
      <c r="AH814" s="20"/>
      <c r="AJ814" s="20"/>
      <c r="AK814" s="20"/>
      <c r="AL814" s="20"/>
      <c r="AM814" s="20"/>
    </row>
    <row r="815">
      <c r="C815" s="21"/>
      <c r="P815" s="9"/>
      <c r="AH815" s="20"/>
      <c r="AJ815" s="20"/>
      <c r="AK815" s="20"/>
      <c r="AL815" s="20"/>
      <c r="AM815" s="20"/>
    </row>
    <row r="816">
      <c r="C816" s="21"/>
      <c r="P816" s="9"/>
      <c r="AH816" s="20"/>
      <c r="AJ816" s="20"/>
      <c r="AK816" s="20"/>
      <c r="AL816" s="20"/>
      <c r="AM816" s="20"/>
    </row>
    <row r="817">
      <c r="C817" s="21"/>
      <c r="P817" s="9"/>
      <c r="AH817" s="20"/>
      <c r="AJ817" s="20"/>
      <c r="AK817" s="20"/>
      <c r="AL817" s="20"/>
      <c r="AM817" s="20"/>
    </row>
    <row r="818">
      <c r="C818" s="21"/>
      <c r="P818" s="9"/>
      <c r="AH818" s="20"/>
      <c r="AJ818" s="20"/>
      <c r="AK818" s="20"/>
      <c r="AL818" s="20"/>
      <c r="AM818" s="20"/>
    </row>
    <row r="819">
      <c r="C819" s="21"/>
      <c r="P819" s="9"/>
      <c r="AH819" s="20"/>
      <c r="AJ819" s="20"/>
      <c r="AK819" s="20"/>
      <c r="AL819" s="20"/>
      <c r="AM819" s="20"/>
    </row>
    <row r="820">
      <c r="C820" s="21"/>
      <c r="P820" s="9"/>
      <c r="AH820" s="20"/>
      <c r="AJ820" s="20"/>
      <c r="AK820" s="20"/>
      <c r="AL820" s="20"/>
      <c r="AM820" s="20"/>
    </row>
    <row r="821">
      <c r="C821" s="21"/>
      <c r="P821" s="9"/>
      <c r="AH821" s="20"/>
      <c r="AJ821" s="20"/>
      <c r="AK821" s="20"/>
      <c r="AL821" s="20"/>
      <c r="AM821" s="20"/>
    </row>
    <row r="822">
      <c r="C822" s="21"/>
      <c r="P822" s="9"/>
      <c r="AH822" s="20"/>
      <c r="AJ822" s="20"/>
      <c r="AK822" s="20"/>
      <c r="AL822" s="20"/>
      <c r="AM822" s="20"/>
    </row>
    <row r="823">
      <c r="C823" s="21"/>
      <c r="P823" s="9"/>
      <c r="AH823" s="20"/>
      <c r="AJ823" s="20"/>
      <c r="AK823" s="20"/>
      <c r="AL823" s="20"/>
      <c r="AM823" s="20"/>
    </row>
    <row r="824">
      <c r="C824" s="21"/>
      <c r="P824" s="9"/>
      <c r="AH824" s="20"/>
      <c r="AJ824" s="20"/>
      <c r="AK824" s="20"/>
      <c r="AL824" s="20"/>
      <c r="AM824" s="20"/>
    </row>
    <row r="825">
      <c r="C825" s="21"/>
      <c r="P825" s="9"/>
      <c r="AH825" s="20"/>
      <c r="AJ825" s="20"/>
      <c r="AK825" s="20"/>
      <c r="AL825" s="20"/>
      <c r="AM825" s="20"/>
    </row>
    <row r="826">
      <c r="C826" s="21"/>
      <c r="P826" s="9"/>
      <c r="AH826" s="20"/>
      <c r="AJ826" s="20"/>
      <c r="AK826" s="20"/>
      <c r="AL826" s="20"/>
      <c r="AM826" s="20"/>
    </row>
    <row r="827">
      <c r="C827" s="21"/>
      <c r="P827" s="9"/>
      <c r="AH827" s="20"/>
      <c r="AJ827" s="20"/>
      <c r="AK827" s="20"/>
      <c r="AL827" s="20"/>
      <c r="AM827" s="20"/>
    </row>
    <row r="828">
      <c r="C828" s="21"/>
      <c r="P828" s="9"/>
      <c r="AH828" s="20"/>
      <c r="AJ828" s="20"/>
      <c r="AK828" s="20"/>
      <c r="AL828" s="20"/>
      <c r="AM828" s="20"/>
    </row>
    <row r="829">
      <c r="C829" s="21"/>
      <c r="P829" s="9"/>
      <c r="AH829" s="20"/>
      <c r="AJ829" s="20"/>
      <c r="AK829" s="20"/>
      <c r="AL829" s="20"/>
      <c r="AM829" s="20"/>
    </row>
    <row r="830">
      <c r="C830" s="21"/>
      <c r="P830" s="9"/>
      <c r="AH830" s="20"/>
      <c r="AJ830" s="20"/>
      <c r="AK830" s="20"/>
      <c r="AL830" s="20"/>
      <c r="AM830" s="20"/>
    </row>
    <row r="831">
      <c r="C831" s="21"/>
      <c r="P831" s="9"/>
      <c r="AH831" s="20"/>
      <c r="AJ831" s="20"/>
      <c r="AK831" s="20"/>
      <c r="AL831" s="20"/>
      <c r="AM831" s="20"/>
    </row>
    <row r="832">
      <c r="C832" s="21"/>
      <c r="P832" s="9"/>
      <c r="AH832" s="20"/>
      <c r="AJ832" s="20"/>
      <c r="AK832" s="20"/>
      <c r="AL832" s="20"/>
      <c r="AM832" s="20"/>
    </row>
    <row r="833">
      <c r="C833" s="21"/>
      <c r="P833" s="9"/>
      <c r="AH833" s="20"/>
      <c r="AJ833" s="20"/>
      <c r="AK833" s="20"/>
      <c r="AL833" s="20"/>
      <c r="AM833" s="20"/>
    </row>
    <row r="834">
      <c r="C834" s="21"/>
      <c r="P834" s="9"/>
      <c r="AH834" s="20"/>
      <c r="AJ834" s="20"/>
      <c r="AK834" s="20"/>
      <c r="AL834" s="20"/>
      <c r="AM834" s="20"/>
    </row>
    <row r="835">
      <c r="C835" s="21"/>
      <c r="P835" s="9"/>
      <c r="AH835" s="20"/>
      <c r="AJ835" s="20"/>
      <c r="AK835" s="20"/>
      <c r="AL835" s="20"/>
      <c r="AM835" s="20"/>
    </row>
    <row r="836">
      <c r="C836" s="21"/>
      <c r="P836" s="9"/>
      <c r="AH836" s="20"/>
      <c r="AJ836" s="20"/>
      <c r="AK836" s="20"/>
      <c r="AL836" s="20"/>
      <c r="AM836" s="20"/>
    </row>
    <row r="837">
      <c r="C837" s="21"/>
      <c r="P837" s="9"/>
      <c r="AH837" s="20"/>
      <c r="AJ837" s="20"/>
      <c r="AK837" s="20"/>
      <c r="AL837" s="20"/>
      <c r="AM837" s="20"/>
    </row>
    <row r="838">
      <c r="C838" s="21"/>
      <c r="P838" s="9"/>
      <c r="AH838" s="20"/>
      <c r="AJ838" s="20"/>
      <c r="AK838" s="20"/>
      <c r="AL838" s="20"/>
      <c r="AM838" s="20"/>
    </row>
    <row r="839">
      <c r="C839" s="21"/>
      <c r="P839" s="9"/>
      <c r="AH839" s="20"/>
      <c r="AJ839" s="20"/>
      <c r="AK839" s="20"/>
      <c r="AL839" s="20"/>
      <c r="AM839" s="20"/>
    </row>
    <row r="840">
      <c r="C840" s="21"/>
      <c r="P840" s="9"/>
      <c r="AH840" s="20"/>
      <c r="AJ840" s="20"/>
      <c r="AK840" s="20"/>
      <c r="AL840" s="20"/>
      <c r="AM840" s="20"/>
    </row>
    <row r="841">
      <c r="C841" s="21"/>
      <c r="P841" s="9"/>
      <c r="AH841" s="20"/>
      <c r="AJ841" s="20"/>
      <c r="AK841" s="20"/>
      <c r="AL841" s="20"/>
      <c r="AM841" s="20"/>
    </row>
    <row r="842">
      <c r="C842" s="21"/>
      <c r="P842" s="9"/>
      <c r="AH842" s="20"/>
      <c r="AJ842" s="20"/>
      <c r="AK842" s="20"/>
      <c r="AL842" s="20"/>
      <c r="AM842" s="20"/>
    </row>
    <row r="843">
      <c r="C843" s="21"/>
      <c r="P843" s="9"/>
      <c r="AH843" s="20"/>
      <c r="AJ843" s="20"/>
      <c r="AK843" s="20"/>
      <c r="AL843" s="20"/>
      <c r="AM843" s="20"/>
    </row>
    <row r="844">
      <c r="C844" s="21"/>
      <c r="P844" s="9"/>
      <c r="AH844" s="20"/>
      <c r="AJ844" s="20"/>
      <c r="AK844" s="20"/>
      <c r="AL844" s="20"/>
      <c r="AM844" s="20"/>
    </row>
    <row r="845">
      <c r="C845" s="21"/>
      <c r="P845" s="9"/>
      <c r="AH845" s="20"/>
      <c r="AJ845" s="20"/>
      <c r="AK845" s="20"/>
      <c r="AL845" s="20"/>
      <c r="AM845" s="20"/>
    </row>
    <row r="846">
      <c r="C846" s="21"/>
      <c r="P846" s="9"/>
      <c r="AH846" s="20"/>
      <c r="AJ846" s="20"/>
      <c r="AK846" s="20"/>
      <c r="AL846" s="20"/>
      <c r="AM846" s="20"/>
    </row>
    <row r="847">
      <c r="C847" s="21"/>
      <c r="P847" s="9"/>
      <c r="AH847" s="20"/>
      <c r="AJ847" s="20"/>
      <c r="AK847" s="20"/>
      <c r="AL847" s="20"/>
      <c r="AM847" s="20"/>
    </row>
    <row r="848">
      <c r="C848" s="21"/>
      <c r="P848" s="9"/>
      <c r="AH848" s="20"/>
      <c r="AJ848" s="20"/>
      <c r="AK848" s="20"/>
      <c r="AL848" s="20"/>
      <c r="AM848" s="20"/>
    </row>
    <row r="849">
      <c r="C849" s="21"/>
      <c r="P849" s="9"/>
      <c r="AH849" s="20"/>
      <c r="AJ849" s="20"/>
      <c r="AK849" s="20"/>
      <c r="AL849" s="20"/>
      <c r="AM849" s="20"/>
    </row>
    <row r="850">
      <c r="C850" s="21"/>
      <c r="P850" s="9"/>
      <c r="AH850" s="20"/>
      <c r="AJ850" s="20"/>
      <c r="AK850" s="20"/>
      <c r="AL850" s="20"/>
      <c r="AM850" s="20"/>
    </row>
    <row r="851">
      <c r="C851" s="21"/>
      <c r="P851" s="9"/>
      <c r="AH851" s="20"/>
      <c r="AJ851" s="20"/>
      <c r="AK851" s="20"/>
      <c r="AL851" s="20"/>
      <c r="AM851" s="20"/>
    </row>
    <row r="852">
      <c r="C852" s="21"/>
      <c r="P852" s="9"/>
      <c r="AH852" s="20"/>
      <c r="AJ852" s="20"/>
      <c r="AK852" s="20"/>
      <c r="AL852" s="20"/>
      <c r="AM852" s="20"/>
    </row>
    <row r="853">
      <c r="C853" s="21"/>
      <c r="P853" s="9"/>
      <c r="AH853" s="20"/>
      <c r="AJ853" s="20"/>
      <c r="AK853" s="20"/>
      <c r="AL853" s="20"/>
      <c r="AM853" s="20"/>
    </row>
    <row r="854">
      <c r="C854" s="21"/>
      <c r="P854" s="9"/>
      <c r="AH854" s="20"/>
      <c r="AJ854" s="20"/>
      <c r="AK854" s="20"/>
      <c r="AL854" s="20"/>
      <c r="AM854" s="20"/>
    </row>
    <row r="855">
      <c r="C855" s="21"/>
      <c r="P855" s="9"/>
      <c r="AH855" s="20"/>
      <c r="AJ855" s="20"/>
      <c r="AK855" s="20"/>
      <c r="AL855" s="20"/>
      <c r="AM855" s="20"/>
    </row>
    <row r="856">
      <c r="C856" s="21"/>
      <c r="P856" s="9"/>
      <c r="AH856" s="20"/>
      <c r="AJ856" s="20"/>
      <c r="AK856" s="20"/>
      <c r="AL856" s="20"/>
      <c r="AM856" s="20"/>
    </row>
    <row r="857">
      <c r="C857" s="21"/>
      <c r="P857" s="9"/>
      <c r="AH857" s="20"/>
      <c r="AJ857" s="20"/>
      <c r="AK857" s="20"/>
      <c r="AL857" s="20"/>
      <c r="AM857" s="20"/>
    </row>
    <row r="858">
      <c r="C858" s="21"/>
      <c r="P858" s="9"/>
      <c r="AH858" s="20"/>
      <c r="AJ858" s="20"/>
      <c r="AK858" s="20"/>
      <c r="AL858" s="20"/>
      <c r="AM858" s="20"/>
    </row>
    <row r="859">
      <c r="C859" s="21"/>
      <c r="P859" s="9"/>
      <c r="AH859" s="20"/>
      <c r="AJ859" s="20"/>
      <c r="AK859" s="20"/>
      <c r="AL859" s="20"/>
      <c r="AM859" s="20"/>
    </row>
    <row r="860">
      <c r="C860" s="21"/>
      <c r="P860" s="9"/>
      <c r="AH860" s="20"/>
      <c r="AJ860" s="20"/>
      <c r="AK860" s="20"/>
      <c r="AL860" s="20"/>
      <c r="AM860" s="20"/>
    </row>
    <row r="861">
      <c r="C861" s="21"/>
      <c r="P861" s="9"/>
      <c r="AH861" s="20"/>
      <c r="AJ861" s="20"/>
      <c r="AK861" s="20"/>
      <c r="AL861" s="20"/>
      <c r="AM861" s="20"/>
    </row>
    <row r="862">
      <c r="C862" s="21"/>
      <c r="P862" s="9"/>
      <c r="AH862" s="20"/>
      <c r="AJ862" s="20"/>
      <c r="AK862" s="20"/>
      <c r="AL862" s="20"/>
      <c r="AM862" s="20"/>
    </row>
    <row r="863">
      <c r="C863" s="21"/>
      <c r="P863" s="9"/>
      <c r="AH863" s="20"/>
      <c r="AJ863" s="20"/>
      <c r="AK863" s="20"/>
      <c r="AL863" s="20"/>
      <c r="AM863" s="20"/>
    </row>
    <row r="864">
      <c r="C864" s="21"/>
      <c r="P864" s="9"/>
      <c r="AH864" s="20"/>
      <c r="AJ864" s="20"/>
      <c r="AK864" s="20"/>
      <c r="AL864" s="20"/>
      <c r="AM864" s="20"/>
    </row>
    <row r="865">
      <c r="C865" s="21"/>
      <c r="P865" s="9"/>
      <c r="AH865" s="20"/>
      <c r="AJ865" s="20"/>
      <c r="AK865" s="20"/>
      <c r="AL865" s="20"/>
      <c r="AM865" s="20"/>
    </row>
    <row r="866">
      <c r="C866" s="21"/>
      <c r="P866" s="9"/>
      <c r="AH866" s="20"/>
      <c r="AJ866" s="20"/>
      <c r="AK866" s="20"/>
      <c r="AL866" s="20"/>
      <c r="AM866" s="20"/>
    </row>
    <row r="867">
      <c r="C867" s="21"/>
      <c r="P867" s="9"/>
      <c r="AH867" s="20"/>
      <c r="AJ867" s="20"/>
      <c r="AK867" s="20"/>
      <c r="AL867" s="20"/>
      <c r="AM867" s="20"/>
    </row>
    <row r="868">
      <c r="C868" s="21"/>
      <c r="P868" s="9"/>
      <c r="AH868" s="20"/>
      <c r="AJ868" s="20"/>
      <c r="AK868" s="20"/>
      <c r="AL868" s="20"/>
      <c r="AM868" s="20"/>
    </row>
    <row r="869">
      <c r="C869" s="21"/>
      <c r="P869" s="9"/>
      <c r="AH869" s="20"/>
      <c r="AJ869" s="20"/>
      <c r="AK869" s="20"/>
      <c r="AL869" s="20"/>
      <c r="AM869" s="20"/>
    </row>
    <row r="870">
      <c r="C870" s="21"/>
      <c r="P870" s="9"/>
      <c r="AH870" s="20"/>
      <c r="AJ870" s="20"/>
      <c r="AK870" s="20"/>
      <c r="AL870" s="20"/>
      <c r="AM870" s="20"/>
    </row>
    <row r="871">
      <c r="C871" s="21"/>
      <c r="P871" s="9"/>
      <c r="AH871" s="20"/>
      <c r="AJ871" s="20"/>
      <c r="AK871" s="20"/>
      <c r="AL871" s="20"/>
      <c r="AM871" s="20"/>
    </row>
    <row r="872">
      <c r="C872" s="21"/>
      <c r="P872" s="9"/>
      <c r="AH872" s="20"/>
      <c r="AJ872" s="20"/>
      <c r="AK872" s="20"/>
      <c r="AL872" s="20"/>
      <c r="AM872" s="20"/>
    </row>
    <row r="873">
      <c r="C873" s="21"/>
      <c r="P873" s="9"/>
      <c r="AH873" s="20"/>
      <c r="AJ873" s="20"/>
      <c r="AK873" s="20"/>
      <c r="AL873" s="20"/>
      <c r="AM873" s="20"/>
    </row>
    <row r="874">
      <c r="C874" s="21"/>
      <c r="P874" s="9"/>
      <c r="AH874" s="20"/>
      <c r="AJ874" s="20"/>
      <c r="AK874" s="20"/>
      <c r="AL874" s="20"/>
      <c r="AM874" s="20"/>
    </row>
    <row r="875">
      <c r="C875" s="21"/>
      <c r="P875" s="9"/>
      <c r="AH875" s="20"/>
      <c r="AJ875" s="20"/>
      <c r="AK875" s="20"/>
      <c r="AL875" s="20"/>
      <c r="AM875" s="20"/>
    </row>
    <row r="876">
      <c r="C876" s="21"/>
      <c r="P876" s="9"/>
      <c r="AH876" s="20"/>
      <c r="AJ876" s="20"/>
      <c r="AK876" s="20"/>
      <c r="AL876" s="20"/>
      <c r="AM876" s="20"/>
    </row>
    <row r="877">
      <c r="C877" s="21"/>
      <c r="P877" s="9"/>
      <c r="AH877" s="20"/>
      <c r="AJ877" s="20"/>
      <c r="AK877" s="20"/>
      <c r="AL877" s="20"/>
      <c r="AM877" s="20"/>
    </row>
    <row r="878">
      <c r="C878" s="21"/>
      <c r="P878" s="9"/>
      <c r="AH878" s="20"/>
      <c r="AJ878" s="20"/>
      <c r="AK878" s="20"/>
      <c r="AL878" s="20"/>
      <c r="AM878" s="20"/>
    </row>
    <row r="879">
      <c r="C879" s="21"/>
      <c r="P879" s="9"/>
      <c r="AH879" s="20"/>
      <c r="AJ879" s="20"/>
      <c r="AK879" s="20"/>
      <c r="AL879" s="20"/>
      <c r="AM879" s="20"/>
    </row>
    <row r="880">
      <c r="C880" s="21"/>
      <c r="P880" s="9"/>
      <c r="AH880" s="20"/>
      <c r="AJ880" s="20"/>
      <c r="AK880" s="20"/>
      <c r="AL880" s="20"/>
      <c r="AM880" s="20"/>
    </row>
    <row r="881">
      <c r="C881" s="21"/>
      <c r="P881" s="9"/>
      <c r="AH881" s="20"/>
      <c r="AJ881" s="20"/>
      <c r="AK881" s="20"/>
      <c r="AL881" s="20"/>
      <c r="AM881" s="20"/>
    </row>
    <row r="882">
      <c r="C882" s="21"/>
      <c r="P882" s="9"/>
      <c r="AH882" s="20"/>
      <c r="AJ882" s="20"/>
      <c r="AK882" s="20"/>
      <c r="AL882" s="20"/>
      <c r="AM882" s="20"/>
    </row>
    <row r="883">
      <c r="C883" s="21"/>
      <c r="P883" s="9"/>
      <c r="AH883" s="20"/>
      <c r="AJ883" s="20"/>
      <c r="AK883" s="20"/>
      <c r="AL883" s="20"/>
      <c r="AM883" s="20"/>
    </row>
    <row r="884">
      <c r="C884" s="21"/>
      <c r="P884" s="9"/>
      <c r="AH884" s="20"/>
      <c r="AJ884" s="20"/>
      <c r="AK884" s="20"/>
      <c r="AL884" s="20"/>
      <c r="AM884" s="20"/>
    </row>
    <row r="885">
      <c r="C885" s="21"/>
      <c r="P885" s="9"/>
      <c r="AH885" s="20"/>
      <c r="AJ885" s="20"/>
      <c r="AK885" s="20"/>
      <c r="AL885" s="20"/>
      <c r="AM885" s="20"/>
    </row>
    <row r="886">
      <c r="C886" s="21"/>
      <c r="P886" s="9"/>
      <c r="AH886" s="20"/>
      <c r="AJ886" s="20"/>
      <c r="AK886" s="20"/>
      <c r="AL886" s="20"/>
      <c r="AM886" s="20"/>
    </row>
    <row r="887">
      <c r="C887" s="21"/>
      <c r="P887" s="9"/>
      <c r="AH887" s="20"/>
      <c r="AJ887" s="20"/>
      <c r="AK887" s="20"/>
      <c r="AL887" s="20"/>
      <c r="AM887" s="20"/>
    </row>
    <row r="888">
      <c r="C888" s="21"/>
      <c r="P888" s="9"/>
      <c r="AH888" s="20"/>
      <c r="AJ888" s="20"/>
      <c r="AK888" s="20"/>
      <c r="AL888" s="20"/>
      <c r="AM888" s="20"/>
    </row>
    <row r="889">
      <c r="C889" s="21"/>
      <c r="P889" s="9"/>
      <c r="AH889" s="20"/>
      <c r="AJ889" s="20"/>
      <c r="AK889" s="20"/>
      <c r="AL889" s="20"/>
      <c r="AM889" s="20"/>
    </row>
    <row r="890">
      <c r="C890" s="21"/>
      <c r="P890" s="9"/>
      <c r="AH890" s="20"/>
      <c r="AJ890" s="20"/>
      <c r="AK890" s="20"/>
      <c r="AL890" s="20"/>
      <c r="AM890" s="20"/>
    </row>
    <row r="891">
      <c r="C891" s="21"/>
      <c r="P891" s="9"/>
      <c r="AH891" s="20"/>
      <c r="AJ891" s="20"/>
      <c r="AK891" s="20"/>
      <c r="AL891" s="20"/>
      <c r="AM891" s="20"/>
    </row>
    <row r="892">
      <c r="C892" s="21"/>
      <c r="P892" s="9"/>
      <c r="AH892" s="20"/>
      <c r="AJ892" s="20"/>
      <c r="AK892" s="20"/>
      <c r="AL892" s="20"/>
      <c r="AM892" s="20"/>
    </row>
    <row r="893">
      <c r="C893" s="21"/>
      <c r="P893" s="9"/>
      <c r="AH893" s="20"/>
      <c r="AJ893" s="20"/>
      <c r="AK893" s="20"/>
      <c r="AL893" s="20"/>
      <c r="AM893" s="20"/>
    </row>
    <row r="894">
      <c r="C894" s="21"/>
      <c r="P894" s="9"/>
      <c r="AH894" s="20"/>
      <c r="AJ894" s="20"/>
      <c r="AK894" s="20"/>
      <c r="AL894" s="20"/>
      <c r="AM894" s="20"/>
    </row>
    <row r="895">
      <c r="C895" s="21"/>
      <c r="P895" s="9"/>
      <c r="AH895" s="20"/>
      <c r="AJ895" s="20"/>
      <c r="AK895" s="20"/>
      <c r="AL895" s="20"/>
      <c r="AM895" s="20"/>
    </row>
    <row r="896">
      <c r="C896" s="21"/>
      <c r="P896" s="9"/>
      <c r="AH896" s="20"/>
      <c r="AJ896" s="20"/>
      <c r="AK896" s="20"/>
      <c r="AL896" s="20"/>
      <c r="AM896" s="20"/>
    </row>
    <row r="897">
      <c r="C897" s="21"/>
      <c r="P897" s="9"/>
      <c r="AH897" s="20"/>
      <c r="AJ897" s="20"/>
      <c r="AK897" s="20"/>
      <c r="AL897" s="20"/>
      <c r="AM897" s="20"/>
    </row>
    <row r="898">
      <c r="C898" s="21"/>
      <c r="P898" s="9"/>
      <c r="AH898" s="20"/>
      <c r="AJ898" s="20"/>
      <c r="AK898" s="20"/>
      <c r="AL898" s="20"/>
      <c r="AM898" s="20"/>
    </row>
    <row r="899">
      <c r="C899" s="21"/>
      <c r="P899" s="9"/>
      <c r="AH899" s="20"/>
      <c r="AJ899" s="20"/>
      <c r="AK899" s="20"/>
      <c r="AL899" s="20"/>
      <c r="AM899" s="20"/>
    </row>
    <row r="900">
      <c r="C900" s="21"/>
      <c r="P900" s="9"/>
      <c r="AH900" s="20"/>
      <c r="AJ900" s="20"/>
      <c r="AK900" s="20"/>
      <c r="AL900" s="20"/>
      <c r="AM900" s="20"/>
    </row>
    <row r="901">
      <c r="C901" s="21"/>
      <c r="P901" s="9"/>
      <c r="AH901" s="20"/>
      <c r="AJ901" s="20"/>
      <c r="AK901" s="20"/>
      <c r="AL901" s="20"/>
      <c r="AM901" s="20"/>
    </row>
    <row r="902">
      <c r="C902" s="21"/>
      <c r="P902" s="9"/>
      <c r="AH902" s="20"/>
      <c r="AJ902" s="20"/>
      <c r="AK902" s="20"/>
      <c r="AL902" s="20"/>
      <c r="AM902" s="20"/>
    </row>
    <row r="903">
      <c r="C903" s="21"/>
      <c r="P903" s="9"/>
      <c r="AH903" s="20"/>
      <c r="AJ903" s="20"/>
      <c r="AK903" s="20"/>
      <c r="AL903" s="20"/>
      <c r="AM903" s="20"/>
    </row>
    <row r="904">
      <c r="C904" s="21"/>
      <c r="P904" s="9"/>
      <c r="AH904" s="20"/>
      <c r="AJ904" s="20"/>
      <c r="AK904" s="20"/>
      <c r="AL904" s="20"/>
      <c r="AM904" s="20"/>
    </row>
    <row r="905">
      <c r="C905" s="21"/>
      <c r="P905" s="9"/>
      <c r="AH905" s="20"/>
      <c r="AJ905" s="20"/>
      <c r="AK905" s="20"/>
      <c r="AL905" s="20"/>
      <c r="AM905" s="20"/>
    </row>
    <row r="906">
      <c r="C906" s="21"/>
      <c r="P906" s="9"/>
      <c r="AH906" s="20"/>
      <c r="AJ906" s="20"/>
      <c r="AK906" s="20"/>
      <c r="AL906" s="20"/>
      <c r="AM906" s="20"/>
    </row>
    <row r="907">
      <c r="C907" s="21"/>
      <c r="P907" s="9"/>
      <c r="AH907" s="20"/>
      <c r="AJ907" s="20"/>
      <c r="AK907" s="20"/>
      <c r="AL907" s="20"/>
      <c r="AM907" s="20"/>
    </row>
    <row r="908">
      <c r="C908" s="21"/>
      <c r="P908" s="9"/>
      <c r="AH908" s="20"/>
      <c r="AJ908" s="20"/>
      <c r="AK908" s="20"/>
      <c r="AL908" s="20"/>
      <c r="AM908" s="20"/>
    </row>
    <row r="909">
      <c r="C909" s="21"/>
      <c r="P909" s="9"/>
      <c r="AH909" s="20"/>
      <c r="AJ909" s="20"/>
      <c r="AK909" s="20"/>
      <c r="AL909" s="20"/>
      <c r="AM909" s="20"/>
    </row>
    <row r="910">
      <c r="C910" s="21"/>
      <c r="P910" s="9"/>
      <c r="AH910" s="20"/>
      <c r="AJ910" s="20"/>
      <c r="AK910" s="20"/>
      <c r="AL910" s="20"/>
      <c r="AM910" s="20"/>
    </row>
    <row r="911">
      <c r="C911" s="21"/>
      <c r="P911" s="9"/>
      <c r="AH911" s="20"/>
      <c r="AJ911" s="20"/>
      <c r="AK911" s="20"/>
      <c r="AL911" s="20"/>
      <c r="AM911" s="20"/>
    </row>
    <row r="912">
      <c r="C912" s="21"/>
      <c r="P912" s="9"/>
      <c r="AH912" s="20"/>
      <c r="AJ912" s="20"/>
      <c r="AK912" s="20"/>
      <c r="AL912" s="20"/>
      <c r="AM912" s="20"/>
    </row>
    <row r="913">
      <c r="C913" s="21"/>
      <c r="P913" s="9"/>
      <c r="AH913" s="20"/>
      <c r="AJ913" s="20"/>
      <c r="AK913" s="20"/>
      <c r="AL913" s="20"/>
      <c r="AM913" s="20"/>
    </row>
    <row r="914">
      <c r="C914" s="21"/>
      <c r="P914" s="9"/>
      <c r="AH914" s="20"/>
      <c r="AJ914" s="20"/>
      <c r="AK914" s="20"/>
      <c r="AL914" s="20"/>
      <c r="AM914" s="20"/>
    </row>
    <row r="915">
      <c r="C915" s="21"/>
      <c r="P915" s="9"/>
      <c r="AH915" s="20"/>
      <c r="AJ915" s="20"/>
      <c r="AK915" s="20"/>
      <c r="AL915" s="20"/>
      <c r="AM915" s="20"/>
    </row>
    <row r="916">
      <c r="C916" s="21"/>
      <c r="P916" s="9"/>
      <c r="AH916" s="20"/>
      <c r="AJ916" s="20"/>
      <c r="AK916" s="20"/>
      <c r="AL916" s="20"/>
      <c r="AM916" s="20"/>
    </row>
    <row r="917">
      <c r="C917" s="21"/>
      <c r="P917" s="9"/>
      <c r="AH917" s="20"/>
      <c r="AJ917" s="20"/>
      <c r="AK917" s="20"/>
      <c r="AL917" s="20"/>
      <c r="AM917" s="20"/>
    </row>
    <row r="918">
      <c r="C918" s="21"/>
      <c r="P918" s="9"/>
      <c r="AH918" s="20"/>
      <c r="AJ918" s="20"/>
      <c r="AK918" s="20"/>
      <c r="AL918" s="20"/>
      <c r="AM918" s="20"/>
    </row>
    <row r="919">
      <c r="C919" s="21"/>
      <c r="P919" s="9"/>
      <c r="AH919" s="20"/>
      <c r="AJ919" s="20"/>
      <c r="AK919" s="20"/>
      <c r="AL919" s="20"/>
      <c r="AM919" s="20"/>
    </row>
    <row r="920">
      <c r="C920" s="21"/>
      <c r="P920" s="9"/>
      <c r="AH920" s="20"/>
      <c r="AJ920" s="20"/>
      <c r="AK920" s="20"/>
      <c r="AL920" s="20"/>
      <c r="AM920" s="20"/>
    </row>
    <row r="921">
      <c r="C921" s="21"/>
      <c r="P921" s="9"/>
      <c r="AH921" s="20"/>
      <c r="AJ921" s="20"/>
      <c r="AK921" s="20"/>
      <c r="AL921" s="20"/>
      <c r="AM921" s="20"/>
    </row>
    <row r="922">
      <c r="C922" s="21"/>
      <c r="P922" s="9"/>
      <c r="AH922" s="20"/>
      <c r="AJ922" s="20"/>
      <c r="AK922" s="20"/>
      <c r="AL922" s="20"/>
      <c r="AM922" s="20"/>
    </row>
    <row r="923">
      <c r="C923" s="21"/>
      <c r="P923" s="9"/>
      <c r="AH923" s="20"/>
      <c r="AJ923" s="20"/>
      <c r="AK923" s="20"/>
      <c r="AL923" s="20"/>
      <c r="AM923" s="20"/>
    </row>
    <row r="924">
      <c r="C924" s="21"/>
      <c r="P924" s="9"/>
      <c r="AH924" s="20"/>
      <c r="AJ924" s="20"/>
      <c r="AK924" s="20"/>
      <c r="AL924" s="20"/>
      <c r="AM924" s="20"/>
    </row>
    <row r="925">
      <c r="C925" s="21"/>
      <c r="P925" s="9"/>
      <c r="AH925" s="20"/>
      <c r="AJ925" s="20"/>
      <c r="AK925" s="20"/>
      <c r="AL925" s="20"/>
      <c r="AM925" s="20"/>
    </row>
    <row r="926">
      <c r="C926" s="21"/>
      <c r="P926" s="9"/>
      <c r="AH926" s="20"/>
      <c r="AJ926" s="20"/>
      <c r="AK926" s="20"/>
      <c r="AL926" s="20"/>
      <c r="AM926" s="20"/>
    </row>
    <row r="927">
      <c r="C927" s="21"/>
      <c r="P927" s="9"/>
      <c r="AH927" s="20"/>
      <c r="AJ927" s="20"/>
      <c r="AK927" s="20"/>
      <c r="AL927" s="20"/>
      <c r="AM927" s="20"/>
    </row>
    <row r="928">
      <c r="C928" s="21"/>
      <c r="P928" s="9"/>
      <c r="AH928" s="20"/>
      <c r="AJ928" s="20"/>
      <c r="AK928" s="20"/>
      <c r="AL928" s="20"/>
      <c r="AM928" s="20"/>
    </row>
    <row r="929">
      <c r="C929" s="21"/>
      <c r="P929" s="9"/>
      <c r="AH929" s="20"/>
      <c r="AJ929" s="20"/>
      <c r="AK929" s="20"/>
      <c r="AL929" s="20"/>
      <c r="AM929" s="20"/>
    </row>
    <row r="930">
      <c r="C930" s="21"/>
      <c r="P930" s="9"/>
      <c r="AH930" s="20"/>
      <c r="AJ930" s="20"/>
      <c r="AK930" s="20"/>
      <c r="AL930" s="20"/>
      <c r="AM930" s="20"/>
    </row>
    <row r="931">
      <c r="C931" s="21"/>
      <c r="P931" s="9"/>
      <c r="AH931" s="20"/>
      <c r="AJ931" s="20"/>
      <c r="AK931" s="20"/>
      <c r="AL931" s="20"/>
      <c r="AM931" s="20"/>
    </row>
    <row r="932">
      <c r="C932" s="21"/>
      <c r="P932" s="9"/>
      <c r="AH932" s="20"/>
      <c r="AJ932" s="20"/>
      <c r="AK932" s="20"/>
      <c r="AL932" s="20"/>
      <c r="AM932" s="20"/>
    </row>
    <row r="933">
      <c r="C933" s="21"/>
      <c r="P933" s="9"/>
      <c r="AH933" s="20"/>
      <c r="AJ933" s="20"/>
      <c r="AK933" s="20"/>
      <c r="AL933" s="20"/>
      <c r="AM933" s="20"/>
    </row>
    <row r="934">
      <c r="C934" s="21"/>
      <c r="P934" s="9"/>
      <c r="AH934" s="20"/>
      <c r="AJ934" s="20"/>
      <c r="AK934" s="20"/>
      <c r="AL934" s="20"/>
      <c r="AM934" s="20"/>
    </row>
    <row r="935">
      <c r="C935" s="21"/>
      <c r="P935" s="9"/>
      <c r="AH935" s="20"/>
      <c r="AJ935" s="20"/>
      <c r="AK935" s="20"/>
      <c r="AL935" s="20"/>
      <c r="AM935" s="20"/>
    </row>
    <row r="936">
      <c r="C936" s="21"/>
      <c r="P936" s="9"/>
      <c r="AH936" s="20"/>
      <c r="AJ936" s="20"/>
      <c r="AK936" s="20"/>
      <c r="AL936" s="20"/>
      <c r="AM936" s="20"/>
    </row>
    <row r="937">
      <c r="C937" s="21"/>
      <c r="P937" s="9"/>
      <c r="AH937" s="20"/>
      <c r="AJ937" s="20"/>
      <c r="AK937" s="20"/>
      <c r="AL937" s="20"/>
      <c r="AM937" s="20"/>
    </row>
    <row r="938">
      <c r="C938" s="21"/>
      <c r="P938" s="9"/>
      <c r="AH938" s="20"/>
      <c r="AJ938" s="20"/>
      <c r="AK938" s="20"/>
      <c r="AL938" s="20"/>
      <c r="AM938" s="20"/>
    </row>
    <row r="939">
      <c r="C939" s="21"/>
      <c r="P939" s="9"/>
      <c r="AH939" s="20"/>
      <c r="AJ939" s="20"/>
      <c r="AK939" s="20"/>
      <c r="AL939" s="20"/>
      <c r="AM939" s="20"/>
    </row>
    <row r="940">
      <c r="C940" s="21"/>
      <c r="P940" s="9"/>
      <c r="AH940" s="20"/>
      <c r="AJ940" s="20"/>
      <c r="AK940" s="20"/>
      <c r="AL940" s="20"/>
      <c r="AM940" s="20"/>
    </row>
    <row r="941">
      <c r="C941" s="21"/>
      <c r="P941" s="9"/>
      <c r="AH941" s="20"/>
      <c r="AJ941" s="20"/>
      <c r="AK941" s="20"/>
      <c r="AL941" s="20"/>
      <c r="AM941" s="20"/>
    </row>
    <row r="942">
      <c r="C942" s="21"/>
      <c r="P942" s="9"/>
      <c r="AH942" s="20"/>
      <c r="AJ942" s="20"/>
      <c r="AK942" s="20"/>
      <c r="AL942" s="20"/>
      <c r="AM942" s="20"/>
    </row>
    <row r="943">
      <c r="C943" s="21"/>
      <c r="P943" s="9"/>
      <c r="AH943" s="20"/>
      <c r="AJ943" s="20"/>
      <c r="AK943" s="20"/>
      <c r="AL943" s="20"/>
      <c r="AM943" s="20"/>
    </row>
    <row r="944">
      <c r="C944" s="21"/>
      <c r="P944" s="9"/>
      <c r="AH944" s="20"/>
      <c r="AJ944" s="20"/>
      <c r="AK944" s="20"/>
      <c r="AL944" s="20"/>
      <c r="AM944" s="20"/>
    </row>
    <row r="945">
      <c r="C945" s="21"/>
      <c r="P945" s="9"/>
      <c r="AH945" s="20"/>
      <c r="AJ945" s="20"/>
      <c r="AK945" s="20"/>
      <c r="AL945" s="20"/>
      <c r="AM945" s="20"/>
    </row>
    <row r="946">
      <c r="C946" s="21"/>
      <c r="P946" s="9"/>
      <c r="AH946" s="20"/>
      <c r="AJ946" s="20"/>
      <c r="AK946" s="20"/>
      <c r="AL946" s="20"/>
      <c r="AM946" s="20"/>
    </row>
    <row r="947">
      <c r="C947" s="21"/>
      <c r="P947" s="9"/>
      <c r="AH947" s="20"/>
      <c r="AJ947" s="20"/>
      <c r="AK947" s="20"/>
      <c r="AL947" s="20"/>
      <c r="AM947" s="20"/>
    </row>
    <row r="948">
      <c r="C948" s="21"/>
      <c r="P948" s="9"/>
      <c r="AH948" s="20"/>
      <c r="AJ948" s="20"/>
      <c r="AK948" s="20"/>
      <c r="AL948" s="20"/>
      <c r="AM948" s="20"/>
    </row>
    <row r="949">
      <c r="C949" s="21"/>
      <c r="P949" s="9"/>
      <c r="AH949" s="20"/>
      <c r="AJ949" s="20"/>
      <c r="AK949" s="20"/>
      <c r="AL949" s="20"/>
      <c r="AM949" s="20"/>
    </row>
    <row r="950">
      <c r="C950" s="21"/>
      <c r="P950" s="9"/>
      <c r="AH950" s="20"/>
      <c r="AJ950" s="20"/>
      <c r="AK950" s="20"/>
      <c r="AL950" s="20"/>
      <c r="AM950" s="20"/>
    </row>
    <row r="951">
      <c r="C951" s="21"/>
      <c r="P951" s="9"/>
      <c r="AH951" s="20"/>
      <c r="AJ951" s="20"/>
      <c r="AK951" s="20"/>
      <c r="AL951" s="20"/>
      <c r="AM951" s="20"/>
    </row>
    <row r="952">
      <c r="C952" s="21"/>
      <c r="P952" s="9"/>
      <c r="AH952" s="20"/>
      <c r="AJ952" s="20"/>
      <c r="AK952" s="20"/>
      <c r="AL952" s="20"/>
      <c r="AM952" s="20"/>
    </row>
    <row r="953">
      <c r="C953" s="21"/>
      <c r="P953" s="9"/>
      <c r="AH953" s="20"/>
      <c r="AJ953" s="20"/>
      <c r="AK953" s="20"/>
      <c r="AL953" s="20"/>
      <c r="AM953" s="20"/>
    </row>
    <row r="954">
      <c r="C954" s="21"/>
      <c r="P954" s="9"/>
      <c r="AH954" s="20"/>
      <c r="AJ954" s="20"/>
      <c r="AK954" s="20"/>
      <c r="AL954" s="20"/>
      <c r="AM954" s="20"/>
    </row>
    <row r="955">
      <c r="C955" s="21"/>
      <c r="P955" s="9"/>
      <c r="AH955" s="20"/>
      <c r="AJ955" s="20"/>
      <c r="AK955" s="20"/>
      <c r="AL955" s="20"/>
      <c r="AM955" s="20"/>
    </row>
    <row r="956">
      <c r="C956" s="21"/>
      <c r="P956" s="9"/>
      <c r="AH956" s="20"/>
      <c r="AJ956" s="20"/>
      <c r="AK956" s="20"/>
      <c r="AL956" s="20"/>
      <c r="AM956" s="20"/>
    </row>
    <row r="957">
      <c r="C957" s="21"/>
      <c r="P957" s="9"/>
      <c r="AH957" s="20"/>
      <c r="AJ957" s="20"/>
      <c r="AK957" s="20"/>
      <c r="AL957" s="20"/>
      <c r="AM957" s="20"/>
    </row>
    <row r="958">
      <c r="C958" s="21"/>
      <c r="P958" s="9"/>
      <c r="AH958" s="20"/>
      <c r="AJ958" s="20"/>
      <c r="AK958" s="20"/>
      <c r="AL958" s="20"/>
      <c r="AM958" s="20"/>
    </row>
    <row r="959">
      <c r="C959" s="21"/>
      <c r="P959" s="9"/>
      <c r="AH959" s="20"/>
      <c r="AJ959" s="20"/>
      <c r="AK959" s="20"/>
      <c r="AL959" s="20"/>
      <c r="AM959" s="20"/>
    </row>
    <row r="960">
      <c r="C960" s="21"/>
      <c r="P960" s="9"/>
      <c r="AH960" s="20"/>
      <c r="AJ960" s="20"/>
      <c r="AK960" s="20"/>
      <c r="AL960" s="20"/>
      <c r="AM960" s="20"/>
    </row>
    <row r="961">
      <c r="C961" s="21"/>
      <c r="P961" s="9"/>
      <c r="AH961" s="20"/>
      <c r="AJ961" s="20"/>
      <c r="AK961" s="20"/>
      <c r="AL961" s="20"/>
      <c r="AM961" s="20"/>
    </row>
    <row r="962">
      <c r="C962" s="21"/>
      <c r="P962" s="9"/>
      <c r="AH962" s="20"/>
      <c r="AJ962" s="20"/>
      <c r="AK962" s="20"/>
      <c r="AL962" s="20"/>
      <c r="AM962" s="20"/>
    </row>
    <row r="963">
      <c r="C963" s="21"/>
      <c r="P963" s="9"/>
      <c r="AH963" s="20"/>
      <c r="AJ963" s="20"/>
      <c r="AK963" s="20"/>
      <c r="AL963" s="20"/>
      <c r="AM963" s="20"/>
    </row>
    <row r="964">
      <c r="C964" s="21"/>
      <c r="P964" s="9"/>
      <c r="AH964" s="20"/>
      <c r="AJ964" s="20"/>
      <c r="AK964" s="20"/>
      <c r="AL964" s="20"/>
      <c r="AM964" s="20"/>
    </row>
    <row r="965">
      <c r="C965" s="21"/>
      <c r="P965" s="9"/>
      <c r="AH965" s="20"/>
      <c r="AJ965" s="20"/>
      <c r="AK965" s="20"/>
      <c r="AL965" s="20"/>
      <c r="AM965" s="20"/>
    </row>
    <row r="966">
      <c r="C966" s="21"/>
      <c r="P966" s="9"/>
      <c r="AH966" s="20"/>
      <c r="AJ966" s="20"/>
      <c r="AK966" s="20"/>
      <c r="AL966" s="20"/>
      <c r="AM966" s="20"/>
    </row>
    <row r="967">
      <c r="C967" s="21"/>
      <c r="P967" s="9"/>
      <c r="AH967" s="20"/>
      <c r="AJ967" s="20"/>
      <c r="AK967" s="20"/>
      <c r="AL967" s="20"/>
      <c r="AM967" s="20"/>
    </row>
    <row r="968">
      <c r="C968" s="21"/>
      <c r="P968" s="9"/>
      <c r="AH968" s="20"/>
      <c r="AJ968" s="20"/>
      <c r="AK968" s="20"/>
      <c r="AL968" s="20"/>
      <c r="AM968" s="20"/>
    </row>
    <row r="969">
      <c r="C969" s="21"/>
      <c r="P969" s="9"/>
      <c r="AH969" s="20"/>
      <c r="AJ969" s="20"/>
      <c r="AK969" s="20"/>
      <c r="AL969" s="20"/>
      <c r="AM969" s="20"/>
    </row>
    <row r="970">
      <c r="C970" s="21"/>
      <c r="P970" s="9"/>
      <c r="AH970" s="20"/>
      <c r="AJ970" s="20"/>
      <c r="AK970" s="20"/>
      <c r="AL970" s="20"/>
      <c r="AM970" s="20"/>
    </row>
    <row r="971">
      <c r="C971" s="21"/>
      <c r="P971" s="9"/>
      <c r="AH971" s="20"/>
      <c r="AJ971" s="20"/>
      <c r="AK971" s="20"/>
      <c r="AL971" s="20"/>
      <c r="AM971" s="20"/>
    </row>
    <row r="972">
      <c r="C972" s="21"/>
      <c r="P972" s="9"/>
      <c r="AH972" s="20"/>
      <c r="AJ972" s="20"/>
      <c r="AK972" s="20"/>
      <c r="AL972" s="20"/>
      <c r="AM972" s="20"/>
    </row>
    <row r="973">
      <c r="C973" s="21"/>
      <c r="P973" s="9"/>
      <c r="AH973" s="20"/>
      <c r="AJ973" s="20"/>
      <c r="AK973" s="20"/>
      <c r="AL973" s="20"/>
      <c r="AM973" s="20"/>
    </row>
    <row r="974">
      <c r="C974" s="21"/>
      <c r="P974" s="9"/>
      <c r="AH974" s="20"/>
      <c r="AJ974" s="20"/>
      <c r="AK974" s="20"/>
      <c r="AL974" s="20"/>
      <c r="AM974" s="20"/>
    </row>
    <row r="975">
      <c r="C975" s="21"/>
      <c r="P975" s="9"/>
      <c r="AH975" s="20"/>
      <c r="AJ975" s="20"/>
      <c r="AK975" s="20"/>
      <c r="AL975" s="20"/>
      <c r="AM975" s="20"/>
    </row>
    <row r="976">
      <c r="C976" s="21"/>
      <c r="P976" s="9"/>
      <c r="AH976" s="20"/>
      <c r="AJ976" s="20"/>
      <c r="AK976" s="20"/>
      <c r="AL976" s="20"/>
      <c r="AM976" s="20"/>
    </row>
    <row r="977">
      <c r="C977" s="21"/>
      <c r="P977" s="9"/>
      <c r="AH977" s="20"/>
      <c r="AJ977" s="20"/>
      <c r="AK977" s="20"/>
      <c r="AL977" s="20"/>
      <c r="AM977" s="20"/>
    </row>
    <row r="978">
      <c r="C978" s="21"/>
      <c r="P978" s="9"/>
      <c r="AH978" s="20"/>
      <c r="AJ978" s="20"/>
      <c r="AK978" s="20"/>
      <c r="AL978" s="20"/>
      <c r="AM978" s="20"/>
    </row>
    <row r="979">
      <c r="C979" s="21"/>
      <c r="P979" s="9"/>
      <c r="AH979" s="20"/>
      <c r="AJ979" s="20"/>
      <c r="AK979" s="20"/>
      <c r="AL979" s="20"/>
      <c r="AM979" s="20"/>
    </row>
    <row r="980">
      <c r="C980" s="21"/>
      <c r="P980" s="9"/>
      <c r="AH980" s="20"/>
      <c r="AJ980" s="20"/>
      <c r="AK980" s="20"/>
      <c r="AL980" s="20"/>
      <c r="AM980" s="20"/>
    </row>
    <row r="981">
      <c r="C981" s="21"/>
      <c r="P981" s="9"/>
      <c r="AH981" s="20"/>
      <c r="AJ981" s="20"/>
      <c r="AK981" s="20"/>
      <c r="AL981" s="20"/>
      <c r="AM981" s="20"/>
    </row>
    <row r="982">
      <c r="C982" s="21"/>
      <c r="P982" s="9"/>
      <c r="AH982" s="20"/>
      <c r="AJ982" s="20"/>
      <c r="AK982" s="20"/>
      <c r="AL982" s="20"/>
      <c r="AM982" s="20"/>
    </row>
    <row r="983">
      <c r="C983" s="21"/>
      <c r="P983" s="9"/>
      <c r="AH983" s="20"/>
      <c r="AJ983" s="20"/>
      <c r="AK983" s="20"/>
      <c r="AL983" s="20"/>
      <c r="AM983" s="20"/>
    </row>
    <row r="984">
      <c r="C984" s="21"/>
      <c r="P984" s="9"/>
      <c r="AH984" s="20"/>
      <c r="AJ984" s="20"/>
      <c r="AK984" s="20"/>
      <c r="AL984" s="20"/>
      <c r="AM984" s="20"/>
    </row>
    <row r="985">
      <c r="C985" s="21"/>
      <c r="P985" s="9"/>
      <c r="AH985" s="20"/>
      <c r="AJ985" s="20"/>
      <c r="AK985" s="20"/>
      <c r="AL985" s="20"/>
      <c r="AM985" s="20"/>
    </row>
    <row r="986">
      <c r="C986" s="21"/>
      <c r="P986" s="9"/>
      <c r="AH986" s="20"/>
      <c r="AJ986" s="20"/>
      <c r="AK986" s="20"/>
      <c r="AL986" s="20"/>
      <c r="AM986" s="20"/>
    </row>
    <row r="987">
      <c r="C987" s="21"/>
      <c r="P987" s="9"/>
      <c r="AH987" s="20"/>
      <c r="AJ987" s="20"/>
      <c r="AK987" s="20"/>
      <c r="AL987" s="20"/>
      <c r="AM987" s="20"/>
    </row>
    <row r="988">
      <c r="C988" s="21"/>
      <c r="P988" s="9"/>
      <c r="AH988" s="20"/>
      <c r="AJ988" s="20"/>
      <c r="AK988" s="20"/>
      <c r="AL988" s="20"/>
      <c r="AM988" s="20"/>
    </row>
    <row r="989">
      <c r="C989" s="21"/>
      <c r="P989" s="9"/>
      <c r="AH989" s="20"/>
      <c r="AJ989" s="20"/>
      <c r="AK989" s="20"/>
      <c r="AL989" s="20"/>
      <c r="AM989" s="20"/>
    </row>
    <row r="990">
      <c r="C990" s="21"/>
      <c r="P990" s="9"/>
      <c r="AH990" s="20"/>
      <c r="AJ990" s="20"/>
      <c r="AK990" s="20"/>
      <c r="AL990" s="20"/>
      <c r="AM990" s="20"/>
    </row>
    <row r="991">
      <c r="C991" s="21"/>
      <c r="P991" s="9"/>
      <c r="AH991" s="20"/>
      <c r="AJ991" s="20"/>
      <c r="AK991" s="20"/>
      <c r="AL991" s="20"/>
      <c r="AM991" s="20"/>
    </row>
    <row r="992">
      <c r="C992" s="21"/>
      <c r="P992" s="9"/>
      <c r="AH992" s="20"/>
      <c r="AJ992" s="20"/>
      <c r="AK992" s="20"/>
      <c r="AL992" s="20"/>
      <c r="AM992" s="20"/>
    </row>
    <row r="993">
      <c r="C993" s="21"/>
      <c r="P993" s="9"/>
      <c r="AH993" s="20"/>
      <c r="AJ993" s="20"/>
      <c r="AK993" s="20"/>
      <c r="AL993" s="20"/>
      <c r="AM993" s="20"/>
    </row>
    <row r="994">
      <c r="C994" s="21"/>
      <c r="P994" s="9"/>
      <c r="AH994" s="20"/>
      <c r="AJ994" s="20"/>
      <c r="AK994" s="20"/>
      <c r="AL994" s="20"/>
      <c r="AM994" s="20"/>
    </row>
    <row r="995">
      <c r="C995" s="21"/>
      <c r="P995" s="9"/>
      <c r="AH995" s="20"/>
      <c r="AJ995" s="20"/>
      <c r="AK995" s="20"/>
      <c r="AL995" s="20"/>
      <c r="AM995" s="20"/>
    </row>
    <row r="996">
      <c r="C996" s="21"/>
      <c r="P996" s="9"/>
      <c r="AH996" s="20"/>
      <c r="AJ996" s="20"/>
      <c r="AK996" s="20"/>
      <c r="AL996" s="20"/>
      <c r="AM996" s="20"/>
    </row>
    <row r="997">
      <c r="C997" s="21"/>
      <c r="P997" s="9"/>
      <c r="AH997" s="20"/>
      <c r="AJ997" s="20"/>
      <c r="AK997" s="20"/>
      <c r="AL997" s="20"/>
      <c r="AM997" s="20"/>
    </row>
    <row r="998">
      <c r="C998" s="21"/>
      <c r="P998" s="9"/>
      <c r="AH998" s="20"/>
      <c r="AJ998" s="20"/>
      <c r="AK998" s="20"/>
      <c r="AL998" s="20"/>
      <c r="AM998" s="20"/>
    </row>
    <row r="999">
      <c r="C999" s="21"/>
      <c r="P999" s="9"/>
      <c r="AH999" s="20"/>
      <c r="AJ999" s="20"/>
      <c r="AK999" s="20"/>
      <c r="AL999" s="20"/>
      <c r="AM999" s="20"/>
    </row>
    <row r="1000">
      <c r="C1000" s="21"/>
      <c r="P1000" s="9"/>
      <c r="AH1000" s="20"/>
      <c r="AJ1000" s="20"/>
      <c r="AK1000" s="20"/>
      <c r="AL1000" s="20"/>
      <c r="AM1000" s="20"/>
    </row>
    <row r="1001">
      <c r="C1001" s="21"/>
      <c r="P1001" s="9"/>
      <c r="AH1001" s="20"/>
      <c r="AJ1001" s="20"/>
      <c r="AK1001" s="20"/>
      <c r="AL1001" s="20"/>
      <c r="AM1001" s="20"/>
    </row>
    <row r="1002">
      <c r="C1002" s="21"/>
      <c r="P1002" s="9"/>
      <c r="AH1002" s="20"/>
      <c r="AJ1002" s="20"/>
      <c r="AK1002" s="20"/>
      <c r="AL1002" s="20"/>
      <c r="AM1002" s="20"/>
    </row>
    <row r="1003">
      <c r="C1003" s="21"/>
      <c r="P1003" s="9"/>
      <c r="AH1003" s="20"/>
      <c r="AJ1003" s="20"/>
      <c r="AK1003" s="20"/>
      <c r="AL1003" s="20"/>
      <c r="AM1003" s="20"/>
    </row>
    <row r="1004">
      <c r="C1004" s="21"/>
      <c r="P1004" s="9"/>
      <c r="AH1004" s="20"/>
      <c r="AJ1004" s="20"/>
      <c r="AK1004" s="20"/>
      <c r="AL1004" s="20"/>
      <c r="AM1004" s="20"/>
    </row>
    <row r="1005">
      <c r="C1005" s="21"/>
      <c r="P1005" s="9"/>
      <c r="AH1005" s="20"/>
      <c r="AJ1005" s="20"/>
      <c r="AK1005" s="20"/>
      <c r="AL1005" s="20"/>
      <c r="AM1005" s="20"/>
    </row>
    <row r="1006">
      <c r="C1006" s="21"/>
      <c r="P1006" s="9"/>
      <c r="AH1006" s="20"/>
      <c r="AJ1006" s="20"/>
      <c r="AK1006" s="20"/>
      <c r="AL1006" s="20"/>
      <c r="AM1006" s="20"/>
    </row>
    <row r="1007">
      <c r="C1007" s="21"/>
      <c r="P1007" s="9"/>
      <c r="AH1007" s="20"/>
      <c r="AJ1007" s="20"/>
      <c r="AK1007" s="20"/>
      <c r="AL1007" s="20"/>
      <c r="AM1007" s="20"/>
    </row>
    <row r="1008">
      <c r="C1008" s="21"/>
      <c r="P1008" s="9"/>
      <c r="AH1008" s="20"/>
      <c r="AJ1008" s="20"/>
      <c r="AK1008" s="20"/>
      <c r="AL1008" s="20"/>
      <c r="AM1008" s="20"/>
    </row>
    <row r="1009">
      <c r="C1009" s="21"/>
      <c r="P1009" s="9"/>
      <c r="AH1009" s="20"/>
      <c r="AJ1009" s="20"/>
      <c r="AK1009" s="20"/>
      <c r="AL1009" s="20"/>
      <c r="AM1009" s="20"/>
    </row>
    <row r="1010">
      <c r="C1010" s="21"/>
      <c r="P1010" s="9"/>
      <c r="AH1010" s="20"/>
      <c r="AJ1010" s="20"/>
      <c r="AK1010" s="20"/>
      <c r="AL1010" s="20"/>
      <c r="AM1010" s="20"/>
    </row>
    <row r="1011">
      <c r="C1011" s="21"/>
      <c r="P1011" s="9"/>
      <c r="AH1011" s="20"/>
      <c r="AJ1011" s="20"/>
      <c r="AK1011" s="20"/>
      <c r="AL1011" s="20"/>
      <c r="AM1011" s="20"/>
    </row>
    <row r="1012">
      <c r="C1012" s="21"/>
      <c r="P1012" s="9"/>
      <c r="AH1012" s="20"/>
      <c r="AJ1012" s="20"/>
      <c r="AK1012" s="20"/>
      <c r="AL1012" s="20"/>
      <c r="AM1012" s="20"/>
    </row>
    <row r="1013">
      <c r="C1013" s="21"/>
      <c r="P1013" s="9"/>
      <c r="AH1013" s="20"/>
      <c r="AJ1013" s="20"/>
      <c r="AK1013" s="20"/>
      <c r="AL1013" s="20"/>
      <c r="AM1013" s="20"/>
    </row>
    <row r="1014">
      <c r="C1014" s="21"/>
      <c r="P1014" s="9"/>
      <c r="AH1014" s="20"/>
      <c r="AJ1014" s="20"/>
      <c r="AK1014" s="20"/>
      <c r="AL1014" s="20"/>
      <c r="AM1014" s="20"/>
    </row>
    <row r="1015">
      <c r="C1015" s="21"/>
      <c r="P1015" s="9"/>
      <c r="AH1015" s="20"/>
      <c r="AJ1015" s="20"/>
      <c r="AK1015" s="20"/>
      <c r="AL1015" s="20"/>
      <c r="AM1015" s="20"/>
    </row>
    <row r="1016">
      <c r="C1016" s="21"/>
      <c r="P1016" s="9"/>
      <c r="AH1016" s="20"/>
      <c r="AJ1016" s="20"/>
      <c r="AK1016" s="20"/>
      <c r="AL1016" s="20"/>
      <c r="AM1016" s="20"/>
    </row>
    <row r="1017">
      <c r="C1017" s="21"/>
      <c r="P1017" s="9"/>
      <c r="AH1017" s="20"/>
      <c r="AJ1017" s="20"/>
      <c r="AK1017" s="20"/>
      <c r="AL1017" s="20"/>
      <c r="AM1017" s="20"/>
    </row>
    <row r="1018">
      <c r="C1018" s="21"/>
      <c r="P1018" s="9"/>
      <c r="AH1018" s="20"/>
      <c r="AJ1018" s="20"/>
      <c r="AK1018" s="20"/>
      <c r="AL1018" s="20"/>
      <c r="AM1018" s="20"/>
    </row>
    <row r="1019">
      <c r="C1019" s="21"/>
      <c r="P1019" s="9"/>
      <c r="AH1019" s="20"/>
      <c r="AJ1019" s="20"/>
      <c r="AK1019" s="20"/>
      <c r="AL1019" s="20"/>
      <c r="AM1019" s="20"/>
    </row>
    <row r="1020">
      <c r="C1020" s="21"/>
      <c r="P1020" s="9"/>
      <c r="AH1020" s="20"/>
      <c r="AJ1020" s="20"/>
      <c r="AK1020" s="20"/>
      <c r="AL1020" s="20"/>
      <c r="AM1020" s="20"/>
    </row>
    <row r="1021">
      <c r="C1021" s="21"/>
      <c r="P1021" s="9"/>
      <c r="AH1021" s="20"/>
      <c r="AJ1021" s="20"/>
      <c r="AK1021" s="20"/>
      <c r="AL1021" s="20"/>
      <c r="AM1021" s="20"/>
    </row>
    <row r="1022">
      <c r="C1022" s="21"/>
      <c r="P1022" s="9"/>
      <c r="AH1022" s="20"/>
      <c r="AJ1022" s="20"/>
      <c r="AK1022" s="20"/>
      <c r="AL1022" s="20"/>
      <c r="AM1022" s="20"/>
    </row>
    <row r="1023">
      <c r="C1023" s="21"/>
      <c r="P1023" s="9"/>
      <c r="AH1023" s="20"/>
      <c r="AJ1023" s="20"/>
      <c r="AK1023" s="20"/>
      <c r="AL1023" s="20"/>
      <c r="AM1023" s="20"/>
    </row>
    <row r="1024">
      <c r="C1024" s="21"/>
      <c r="P1024" s="9"/>
      <c r="AH1024" s="20"/>
      <c r="AJ1024" s="20"/>
      <c r="AK1024" s="20"/>
      <c r="AL1024" s="20"/>
      <c r="AM1024" s="20"/>
    </row>
    <row r="1025">
      <c r="C1025" s="21"/>
      <c r="P1025" s="9"/>
      <c r="AH1025" s="20"/>
      <c r="AJ1025" s="20"/>
      <c r="AK1025" s="20"/>
      <c r="AL1025" s="20"/>
      <c r="AM1025" s="20"/>
    </row>
    <row r="1026">
      <c r="C1026" s="21"/>
      <c r="P1026" s="9"/>
      <c r="AH1026" s="20"/>
      <c r="AJ1026" s="20"/>
      <c r="AK1026" s="20"/>
      <c r="AL1026" s="20"/>
      <c r="AM1026" s="20"/>
    </row>
    <row r="1027">
      <c r="C1027" s="21"/>
      <c r="P1027" s="9"/>
      <c r="AH1027" s="20"/>
      <c r="AJ1027" s="20"/>
      <c r="AK1027" s="20"/>
      <c r="AL1027" s="20"/>
      <c r="AM1027" s="20"/>
    </row>
    <row r="1028">
      <c r="C1028" s="21"/>
      <c r="P1028" s="9"/>
      <c r="AH1028" s="20"/>
      <c r="AJ1028" s="20"/>
      <c r="AK1028" s="20"/>
      <c r="AL1028" s="20"/>
      <c r="AM1028" s="20"/>
    </row>
    <row r="1029">
      <c r="C1029" s="21"/>
      <c r="P1029" s="9"/>
      <c r="AH1029" s="20"/>
      <c r="AJ1029" s="20"/>
      <c r="AK1029" s="20"/>
      <c r="AL1029" s="20"/>
      <c r="AM1029" s="20"/>
    </row>
    <row r="1030">
      <c r="C1030" s="21"/>
      <c r="P1030" s="9"/>
      <c r="AH1030" s="20"/>
      <c r="AJ1030" s="20"/>
      <c r="AK1030" s="20"/>
      <c r="AL1030" s="20"/>
      <c r="AM1030" s="20"/>
    </row>
    <row r="1031">
      <c r="C1031" s="21"/>
      <c r="P1031" s="9"/>
      <c r="AH1031" s="20"/>
      <c r="AJ1031" s="20"/>
      <c r="AK1031" s="20"/>
      <c r="AL1031" s="20"/>
      <c r="AM1031" s="20"/>
    </row>
    <row r="1032">
      <c r="C1032" s="21"/>
      <c r="P1032" s="9"/>
      <c r="AH1032" s="20"/>
      <c r="AJ1032" s="20"/>
      <c r="AK1032" s="20"/>
      <c r="AL1032" s="20"/>
      <c r="AM1032" s="20"/>
    </row>
    <row r="1033">
      <c r="C1033" s="21"/>
      <c r="P1033" s="9"/>
      <c r="AH1033" s="20"/>
      <c r="AJ1033" s="20"/>
      <c r="AK1033" s="20"/>
      <c r="AL1033" s="20"/>
      <c r="AM1033" s="20"/>
    </row>
    <row r="1034">
      <c r="C1034" s="21"/>
      <c r="P1034" s="9"/>
      <c r="AH1034" s="20"/>
      <c r="AJ1034" s="20"/>
      <c r="AK1034" s="20"/>
      <c r="AL1034" s="20"/>
      <c r="AM1034" s="20"/>
    </row>
    <row r="1035">
      <c r="C1035" s="21"/>
      <c r="P1035" s="9"/>
      <c r="AH1035" s="20"/>
      <c r="AJ1035" s="20"/>
      <c r="AK1035" s="20"/>
      <c r="AL1035" s="20"/>
      <c r="AM1035" s="20"/>
    </row>
    <row r="1036">
      <c r="C1036" s="21"/>
      <c r="P1036" s="9"/>
      <c r="AH1036" s="20"/>
      <c r="AJ1036" s="20"/>
      <c r="AK1036" s="20"/>
      <c r="AL1036" s="20"/>
      <c r="AM1036" s="20"/>
    </row>
    <row r="1037">
      <c r="C1037" s="21"/>
      <c r="P1037" s="9"/>
      <c r="AH1037" s="20"/>
      <c r="AJ1037" s="20"/>
      <c r="AK1037" s="20"/>
      <c r="AL1037" s="20"/>
      <c r="AM1037" s="20"/>
    </row>
  </sheetData>
  <conditionalFormatting sqref="A187:D187 F187:AM187 AQ187">
    <cfRule type="notContainsBlanks" dxfId="0" priority="1">
      <formula>LEN(TRIM(A187))&gt;0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2" max="2" width="24.63"/>
    <col customWidth="1" min="18" max="18" width="14.0"/>
  </cols>
  <sheetData>
    <row r="1">
      <c r="A1" s="38" t="s">
        <v>604</v>
      </c>
      <c r="B1" s="38" t="s">
        <v>0</v>
      </c>
      <c r="C1" s="2" t="s">
        <v>1176</v>
      </c>
      <c r="D1" s="2" t="s">
        <v>1177</v>
      </c>
      <c r="E1" s="2" t="s">
        <v>1190</v>
      </c>
      <c r="F1" s="2" t="s">
        <v>1179</v>
      </c>
      <c r="G1" s="2" t="s">
        <v>1180</v>
      </c>
      <c r="H1" s="2" t="s">
        <v>1181</v>
      </c>
      <c r="I1" s="2" t="s">
        <v>1182</v>
      </c>
      <c r="J1" s="2" t="s">
        <v>1183</v>
      </c>
      <c r="K1" s="2" t="s">
        <v>1184</v>
      </c>
      <c r="L1" s="2" t="s">
        <v>1185</v>
      </c>
      <c r="M1" s="2" t="s">
        <v>1186</v>
      </c>
      <c r="N1" s="2" t="s">
        <v>1187</v>
      </c>
      <c r="O1" s="2" t="s">
        <v>773</v>
      </c>
      <c r="P1" s="2" t="s">
        <v>1188</v>
      </c>
      <c r="Q1" s="2" t="s">
        <v>1189</v>
      </c>
      <c r="R1" s="2" t="s">
        <v>1191</v>
      </c>
      <c r="S1" s="2" t="s">
        <v>1192</v>
      </c>
    </row>
    <row r="2">
      <c r="A2" s="38" t="s">
        <v>638</v>
      </c>
      <c r="B2" s="38" t="s">
        <v>639</v>
      </c>
      <c r="C2" s="2">
        <v>67.0</v>
      </c>
      <c r="D2" s="2">
        <v>67.0</v>
      </c>
      <c r="E2" s="2">
        <v>67.0</v>
      </c>
      <c r="F2" s="2">
        <v>67.0</v>
      </c>
      <c r="G2" s="2">
        <v>67.0</v>
      </c>
      <c r="H2" s="2">
        <v>67.0</v>
      </c>
      <c r="I2" s="2">
        <v>67.0</v>
      </c>
      <c r="J2" s="2">
        <v>67.0</v>
      </c>
      <c r="K2" s="2">
        <v>67.0</v>
      </c>
      <c r="L2" s="2">
        <v>67.0</v>
      </c>
      <c r="M2" s="2">
        <v>67.0</v>
      </c>
      <c r="N2" s="8">
        <v>66.89333333333333</v>
      </c>
      <c r="O2" s="8">
        <f t="shared" ref="O2:O68" si="1">SUM(C2:N2)</f>
        <v>803.8933333</v>
      </c>
      <c r="P2" s="8">
        <f t="shared" ref="P2:P68" si="2">O2*6%</f>
        <v>48.2336</v>
      </c>
      <c r="Q2" s="8">
        <f t="shared" ref="Q2:Q69" si="3">O2-P2</f>
        <v>755.6597333</v>
      </c>
      <c r="R2" s="2">
        <v>900.0</v>
      </c>
      <c r="S2" s="8">
        <f t="shared" ref="S2:S69" si="4">R2+Q2</f>
        <v>1655.659733</v>
      </c>
    </row>
    <row r="3">
      <c r="A3" s="38" t="s">
        <v>640</v>
      </c>
      <c r="B3" s="38" t="s">
        <v>641</v>
      </c>
      <c r="C3" s="2">
        <v>43.0</v>
      </c>
      <c r="D3" s="2">
        <v>43.0</v>
      </c>
      <c r="E3" s="2">
        <v>43.0</v>
      </c>
      <c r="F3" s="2">
        <v>43.0</v>
      </c>
      <c r="G3" s="2">
        <v>43.0</v>
      </c>
      <c r="H3" s="2">
        <v>43.0</v>
      </c>
      <c r="I3" s="2">
        <v>43.0</v>
      </c>
      <c r="J3" s="2">
        <v>43.0</v>
      </c>
      <c r="K3" s="2">
        <v>43.0</v>
      </c>
      <c r="L3" s="2">
        <v>43.0</v>
      </c>
      <c r="M3" s="2">
        <v>43.0</v>
      </c>
      <c r="N3" s="8">
        <v>42.75333333333333</v>
      </c>
      <c r="O3" s="8">
        <f t="shared" si="1"/>
        <v>515.7533333</v>
      </c>
      <c r="P3" s="8">
        <f t="shared" si="2"/>
        <v>30.9452</v>
      </c>
      <c r="Q3" s="8">
        <f t="shared" si="3"/>
        <v>484.8081333</v>
      </c>
      <c r="R3" s="2">
        <v>572.0</v>
      </c>
      <c r="S3" s="8">
        <f t="shared" si="4"/>
        <v>1056.808133</v>
      </c>
    </row>
    <row r="4">
      <c r="A4" s="38" t="s">
        <v>642</v>
      </c>
      <c r="B4" s="38" t="s">
        <v>643</v>
      </c>
      <c r="C4" s="2">
        <v>31.0</v>
      </c>
      <c r="D4" s="2">
        <v>31.0</v>
      </c>
      <c r="E4" s="2">
        <v>84.0</v>
      </c>
      <c r="F4" s="2">
        <v>88.0</v>
      </c>
      <c r="G4" s="2">
        <v>41.0</v>
      </c>
      <c r="H4" s="2">
        <v>41.0</v>
      </c>
      <c r="I4" s="2">
        <v>41.0</v>
      </c>
      <c r="J4" s="2">
        <v>54.0</v>
      </c>
      <c r="K4" s="2">
        <v>31.0</v>
      </c>
      <c r="L4" s="2">
        <v>91.0</v>
      </c>
      <c r="M4" s="2">
        <v>58.0</v>
      </c>
      <c r="N4" s="8">
        <v>31.786666666666665</v>
      </c>
      <c r="O4" s="8">
        <f t="shared" si="1"/>
        <v>622.7866667</v>
      </c>
      <c r="P4" s="8">
        <f t="shared" si="2"/>
        <v>37.3672</v>
      </c>
      <c r="Q4" s="8">
        <f t="shared" si="3"/>
        <v>585.4194667</v>
      </c>
      <c r="R4" s="2">
        <v>635.0</v>
      </c>
      <c r="S4" s="8">
        <f t="shared" si="4"/>
        <v>1220.419467</v>
      </c>
    </row>
    <row r="5">
      <c r="A5" s="38" t="s">
        <v>644</v>
      </c>
      <c r="B5" s="38" t="s">
        <v>645</v>
      </c>
      <c r="C5" s="2">
        <v>83.0</v>
      </c>
      <c r="D5" s="2">
        <v>83.0</v>
      </c>
      <c r="E5" s="2">
        <v>83.0</v>
      </c>
      <c r="F5" s="2">
        <v>83.0</v>
      </c>
      <c r="G5" s="2">
        <v>83.0</v>
      </c>
      <c r="H5" s="2">
        <v>83.0</v>
      </c>
      <c r="I5" s="2">
        <v>83.0</v>
      </c>
      <c r="J5" s="2">
        <v>83.0</v>
      </c>
      <c r="K5" s="2">
        <v>110.0</v>
      </c>
      <c r="L5" s="2">
        <v>193.0</v>
      </c>
      <c r="M5" s="2">
        <v>245.0</v>
      </c>
      <c r="N5" s="8">
        <v>284.75333333333333</v>
      </c>
      <c r="O5" s="8">
        <f t="shared" si="1"/>
        <v>1496.753333</v>
      </c>
      <c r="P5" s="8">
        <f t="shared" si="2"/>
        <v>89.8052</v>
      </c>
      <c r="Q5" s="8">
        <f t="shared" si="3"/>
        <v>1406.948133</v>
      </c>
      <c r="R5" s="2">
        <v>352.0</v>
      </c>
      <c r="S5" s="8">
        <f t="shared" si="4"/>
        <v>1758.948133</v>
      </c>
    </row>
    <row r="6">
      <c r="A6" s="38" t="s">
        <v>646</v>
      </c>
      <c r="B6" s="38" t="s">
        <v>647</v>
      </c>
      <c r="C6" s="2">
        <v>12.0</v>
      </c>
      <c r="D6" s="2">
        <v>12.0</v>
      </c>
      <c r="E6" s="2">
        <v>12.0</v>
      </c>
      <c r="F6" s="2">
        <v>12.0</v>
      </c>
      <c r="G6" s="2">
        <v>12.0</v>
      </c>
      <c r="H6" s="2">
        <v>12.0</v>
      </c>
      <c r="I6" s="2">
        <v>12.0</v>
      </c>
      <c r="J6" s="2">
        <v>12.0</v>
      </c>
      <c r="K6" s="2">
        <v>12.0</v>
      </c>
      <c r="L6" s="2">
        <v>12.0</v>
      </c>
      <c r="M6" s="2">
        <v>12.0</v>
      </c>
      <c r="N6" s="8">
        <v>11.653333333333334</v>
      </c>
      <c r="O6" s="8">
        <f t="shared" si="1"/>
        <v>143.6533333</v>
      </c>
      <c r="P6" s="8">
        <f t="shared" si="2"/>
        <v>8.6192</v>
      </c>
      <c r="Q6" s="8">
        <f t="shared" si="3"/>
        <v>135.0341333</v>
      </c>
      <c r="R6" s="2">
        <v>161.0</v>
      </c>
      <c r="S6" s="8">
        <f t="shared" si="4"/>
        <v>296.0341333</v>
      </c>
    </row>
    <row r="7">
      <c r="A7" s="38" t="s">
        <v>648</v>
      </c>
      <c r="B7" s="38" t="s">
        <v>649</v>
      </c>
      <c r="C7" s="2">
        <v>5.0</v>
      </c>
      <c r="D7" s="2">
        <v>5.0</v>
      </c>
      <c r="E7" s="2">
        <v>5.0</v>
      </c>
      <c r="F7" s="2">
        <v>5.0</v>
      </c>
      <c r="G7" s="2">
        <v>65.0</v>
      </c>
      <c r="H7" s="2">
        <v>65.0</v>
      </c>
      <c r="I7" s="2">
        <v>65.0</v>
      </c>
      <c r="J7" s="2">
        <v>65.0</v>
      </c>
      <c r="K7" s="2">
        <v>65.0</v>
      </c>
      <c r="L7" s="2">
        <v>65.0</v>
      </c>
      <c r="M7" s="2">
        <v>65.0</v>
      </c>
      <c r="N7" s="8">
        <v>64.62666666666667</v>
      </c>
      <c r="O7" s="8">
        <f t="shared" si="1"/>
        <v>539.6266667</v>
      </c>
      <c r="P7" s="8">
        <f t="shared" si="2"/>
        <v>32.3776</v>
      </c>
      <c r="Q7" s="8">
        <f t="shared" si="3"/>
        <v>507.2490667</v>
      </c>
      <c r="R7" s="2">
        <v>653.0</v>
      </c>
      <c r="S7" s="8">
        <f t="shared" si="4"/>
        <v>1160.249067</v>
      </c>
    </row>
    <row r="8">
      <c r="A8" s="38" t="s">
        <v>650</v>
      </c>
      <c r="B8" s="38" t="s">
        <v>651</v>
      </c>
      <c r="C8" s="2">
        <v>12.0</v>
      </c>
      <c r="D8" s="2">
        <v>12.0</v>
      </c>
      <c r="E8" s="2">
        <v>12.0</v>
      </c>
      <c r="F8" s="2">
        <v>12.0</v>
      </c>
      <c r="G8" s="2">
        <v>12.0</v>
      </c>
      <c r="H8" s="2">
        <v>12.0</v>
      </c>
      <c r="I8" s="2">
        <v>12.0</v>
      </c>
      <c r="J8" s="2">
        <v>12.0</v>
      </c>
      <c r="K8" s="2">
        <v>12.0</v>
      </c>
      <c r="L8" s="2">
        <v>12.0</v>
      </c>
      <c r="M8" s="2">
        <v>12.0</v>
      </c>
      <c r="N8" s="8">
        <v>11.780000000000001</v>
      </c>
      <c r="O8" s="8">
        <f t="shared" si="1"/>
        <v>143.78</v>
      </c>
      <c r="P8" s="8">
        <f t="shared" si="2"/>
        <v>8.6268</v>
      </c>
      <c r="Q8" s="8">
        <f t="shared" si="3"/>
        <v>135.1532</v>
      </c>
      <c r="R8" s="2">
        <v>161.0</v>
      </c>
      <c r="S8" s="8">
        <f t="shared" si="4"/>
        <v>296.1532</v>
      </c>
    </row>
    <row r="9">
      <c r="A9" s="38" t="s">
        <v>652</v>
      </c>
      <c r="B9" s="38" t="s">
        <v>653</v>
      </c>
      <c r="C9" s="2">
        <v>25.0</v>
      </c>
      <c r="D9" s="2">
        <v>25.0</v>
      </c>
      <c r="E9" s="2">
        <v>25.0</v>
      </c>
      <c r="F9" s="2">
        <v>25.0</v>
      </c>
      <c r="G9" s="2">
        <v>25.0</v>
      </c>
      <c r="H9" s="2">
        <v>25.0</v>
      </c>
      <c r="I9" s="2">
        <v>25.0</v>
      </c>
      <c r="J9" s="2">
        <v>25.0</v>
      </c>
      <c r="K9" s="2">
        <v>25.0</v>
      </c>
      <c r="L9" s="2">
        <v>25.0</v>
      </c>
      <c r="M9" s="2">
        <v>7.0</v>
      </c>
      <c r="N9" s="8">
        <v>21.853333333333335</v>
      </c>
      <c r="O9" s="8">
        <f t="shared" si="1"/>
        <v>278.8533333</v>
      </c>
      <c r="P9" s="8">
        <f t="shared" si="2"/>
        <v>16.7312</v>
      </c>
      <c r="Q9" s="8">
        <f t="shared" si="3"/>
        <v>262.1221333</v>
      </c>
      <c r="R9" s="2">
        <v>333.0</v>
      </c>
      <c r="S9" s="8">
        <f t="shared" si="4"/>
        <v>595.1221333</v>
      </c>
    </row>
    <row r="10">
      <c r="A10" s="38" t="s">
        <v>654</v>
      </c>
      <c r="B10" s="38" t="s">
        <v>655</v>
      </c>
      <c r="C10" s="2">
        <v>15.0</v>
      </c>
      <c r="D10" s="2">
        <v>15.0</v>
      </c>
      <c r="E10" s="2">
        <v>15.0</v>
      </c>
      <c r="F10" s="2">
        <v>15.0</v>
      </c>
      <c r="G10" s="2">
        <v>15.0</v>
      </c>
      <c r="H10" s="2">
        <v>15.0</v>
      </c>
      <c r="I10" s="2">
        <v>15.0</v>
      </c>
      <c r="J10" s="2">
        <v>15.0</v>
      </c>
      <c r="K10" s="2">
        <v>15.0</v>
      </c>
      <c r="L10" s="2">
        <v>15.0</v>
      </c>
      <c r="M10" s="2">
        <v>15.0</v>
      </c>
      <c r="N10" s="8">
        <v>14.653333333333334</v>
      </c>
      <c r="O10" s="8">
        <f t="shared" si="1"/>
        <v>179.6533333</v>
      </c>
      <c r="P10" s="8">
        <f t="shared" si="2"/>
        <v>10.7792</v>
      </c>
      <c r="Q10" s="8">
        <f t="shared" si="3"/>
        <v>168.8741333</v>
      </c>
      <c r="R10" s="2">
        <v>195.0</v>
      </c>
      <c r="S10" s="8">
        <f t="shared" si="4"/>
        <v>363.8741333</v>
      </c>
    </row>
    <row r="11">
      <c r="A11" s="38" t="s">
        <v>656</v>
      </c>
      <c r="B11" s="38" t="s">
        <v>657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0.0</v>
      </c>
      <c r="M11" s="2">
        <v>0.0</v>
      </c>
      <c r="N11" s="8">
        <v>0.0</v>
      </c>
      <c r="O11" s="8">
        <f t="shared" si="1"/>
        <v>0</v>
      </c>
      <c r="P11" s="8">
        <f t="shared" si="2"/>
        <v>0</v>
      </c>
      <c r="Q11" s="8">
        <f t="shared" si="3"/>
        <v>0</v>
      </c>
      <c r="R11" s="2">
        <v>36.0</v>
      </c>
      <c r="S11" s="8">
        <f t="shared" si="4"/>
        <v>36</v>
      </c>
    </row>
    <row r="12">
      <c r="A12" s="38" t="s">
        <v>658</v>
      </c>
      <c r="B12" s="38" t="s">
        <v>659</v>
      </c>
      <c r="C12" s="2">
        <v>45.0</v>
      </c>
      <c r="D12" s="2">
        <v>45.0</v>
      </c>
      <c r="E12" s="2">
        <v>45.0</v>
      </c>
      <c r="F12" s="2">
        <v>45.0</v>
      </c>
      <c r="G12" s="2">
        <v>45.0</v>
      </c>
      <c r="H12" s="2">
        <v>45.0</v>
      </c>
      <c r="I12" s="2">
        <v>45.0</v>
      </c>
      <c r="J12" s="2">
        <v>45.0</v>
      </c>
      <c r="K12" s="2">
        <v>45.0</v>
      </c>
      <c r="L12" s="2">
        <v>45.0</v>
      </c>
      <c r="M12" s="2">
        <v>45.0</v>
      </c>
      <c r="N12" s="8">
        <v>45.300000000000004</v>
      </c>
      <c r="O12" s="8">
        <f t="shared" si="1"/>
        <v>540.3</v>
      </c>
      <c r="P12" s="8">
        <f t="shared" si="2"/>
        <v>32.418</v>
      </c>
      <c r="Q12" s="8">
        <f t="shared" si="3"/>
        <v>507.882</v>
      </c>
      <c r="R12" s="2">
        <v>609.0</v>
      </c>
      <c r="S12" s="8">
        <f t="shared" si="4"/>
        <v>1116.882</v>
      </c>
    </row>
    <row r="13">
      <c r="A13" s="38" t="s">
        <v>660</v>
      </c>
      <c r="B13" s="38" t="s">
        <v>661</v>
      </c>
      <c r="C13" s="2">
        <v>34.0</v>
      </c>
      <c r="D13" s="2">
        <v>34.0</v>
      </c>
      <c r="E13" s="2">
        <v>34.0</v>
      </c>
      <c r="F13" s="2">
        <v>34.0</v>
      </c>
      <c r="G13" s="2">
        <v>34.0</v>
      </c>
      <c r="H13" s="2">
        <v>34.0</v>
      </c>
      <c r="I13" s="2">
        <v>34.0</v>
      </c>
      <c r="J13" s="2">
        <v>34.0</v>
      </c>
      <c r="K13" s="2">
        <v>7.0</v>
      </c>
      <c r="L13" s="2">
        <v>7.0</v>
      </c>
      <c r="M13" s="2">
        <v>7.0</v>
      </c>
      <c r="N13" s="8">
        <v>7.420000000000001</v>
      </c>
      <c r="O13" s="8">
        <f t="shared" si="1"/>
        <v>300.42</v>
      </c>
      <c r="P13" s="8">
        <f t="shared" si="2"/>
        <v>18.0252</v>
      </c>
      <c r="Q13" s="8">
        <f t="shared" si="3"/>
        <v>282.3948</v>
      </c>
      <c r="R13" s="2">
        <v>271.0</v>
      </c>
      <c r="S13" s="8">
        <f t="shared" si="4"/>
        <v>553.3948</v>
      </c>
    </row>
    <row r="14">
      <c r="A14" s="38" t="s">
        <v>662</v>
      </c>
      <c r="B14" s="38" t="s">
        <v>663</v>
      </c>
      <c r="C14" s="2">
        <v>542.0</v>
      </c>
      <c r="D14" s="2">
        <v>776.0</v>
      </c>
      <c r="E14" s="2">
        <v>976.0</v>
      </c>
      <c r="F14" s="2">
        <v>1309.0</v>
      </c>
      <c r="G14" s="2">
        <v>642.0</v>
      </c>
      <c r="H14" s="2">
        <v>642.0</v>
      </c>
      <c r="I14" s="2">
        <v>-24.0</v>
      </c>
      <c r="J14" s="2">
        <v>-24.0</v>
      </c>
      <c r="K14" s="2">
        <v>-24.0</v>
      </c>
      <c r="L14" s="2">
        <v>-24.0</v>
      </c>
      <c r="M14" s="2">
        <v>-24.0</v>
      </c>
      <c r="N14" s="8">
        <v>-24.393333333333334</v>
      </c>
      <c r="O14" s="8">
        <f t="shared" si="1"/>
        <v>4742.606667</v>
      </c>
      <c r="P14" s="8">
        <f t="shared" si="2"/>
        <v>284.5564</v>
      </c>
      <c r="Q14" s="8">
        <f t="shared" si="3"/>
        <v>4458.050267</v>
      </c>
      <c r="R14" s="2">
        <v>13036.0</v>
      </c>
      <c r="S14" s="8">
        <f t="shared" si="4"/>
        <v>17494.05027</v>
      </c>
    </row>
    <row r="15">
      <c r="A15" s="38" t="s">
        <v>664</v>
      </c>
      <c r="B15" s="38" t="s">
        <v>665</v>
      </c>
      <c r="C15" s="2">
        <v>41.0</v>
      </c>
      <c r="D15" s="2">
        <v>41.0</v>
      </c>
      <c r="E15" s="2">
        <v>441.0</v>
      </c>
      <c r="F15" s="2">
        <v>441.0</v>
      </c>
      <c r="G15" s="2">
        <v>441.0</v>
      </c>
      <c r="H15" s="2">
        <v>441.0</v>
      </c>
      <c r="I15" s="2">
        <v>441.0</v>
      </c>
      <c r="J15" s="2">
        <v>441.0</v>
      </c>
      <c r="K15" s="2">
        <v>441.0</v>
      </c>
      <c r="L15" s="2">
        <v>441.0</v>
      </c>
      <c r="M15" s="2">
        <v>441.0</v>
      </c>
      <c r="N15" s="8">
        <v>441.0933333333333</v>
      </c>
      <c r="O15" s="8">
        <f t="shared" si="1"/>
        <v>4492.093333</v>
      </c>
      <c r="P15" s="8">
        <f t="shared" si="2"/>
        <v>269.5256</v>
      </c>
      <c r="Q15" s="8">
        <f t="shared" si="3"/>
        <v>4222.567733</v>
      </c>
      <c r="R15" s="2">
        <v>547.0</v>
      </c>
      <c r="S15" s="8">
        <f t="shared" si="4"/>
        <v>4769.567733</v>
      </c>
    </row>
    <row r="16">
      <c r="A16" s="38" t="s">
        <v>666</v>
      </c>
      <c r="B16" s="38" t="s">
        <v>667</v>
      </c>
      <c r="C16" s="2">
        <v>0.0</v>
      </c>
      <c r="D16" s="2">
        <v>0.0</v>
      </c>
      <c r="E16" s="2">
        <v>0.0</v>
      </c>
      <c r="F16" s="2">
        <v>0.0</v>
      </c>
      <c r="G16" s="2">
        <v>0.0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8">
        <v>0.0</v>
      </c>
      <c r="O16" s="8">
        <f t="shared" si="1"/>
        <v>0</v>
      </c>
      <c r="P16" s="8">
        <f t="shared" si="2"/>
        <v>0</v>
      </c>
      <c r="Q16" s="8">
        <f t="shared" si="3"/>
        <v>0</v>
      </c>
      <c r="R16" s="2">
        <v>0.0</v>
      </c>
      <c r="S16" s="8">
        <f t="shared" si="4"/>
        <v>0</v>
      </c>
    </row>
    <row r="17">
      <c r="A17" s="38" t="s">
        <v>668</v>
      </c>
      <c r="B17" s="38" t="s">
        <v>669</v>
      </c>
      <c r="C17" s="2">
        <v>9.0</v>
      </c>
      <c r="D17" s="2">
        <v>9.0</v>
      </c>
      <c r="E17" s="2">
        <v>9.0</v>
      </c>
      <c r="F17" s="2">
        <v>9.0</v>
      </c>
      <c r="G17" s="2">
        <v>9.0</v>
      </c>
      <c r="H17" s="2">
        <v>9.0</v>
      </c>
      <c r="I17" s="2">
        <v>9.0</v>
      </c>
      <c r="J17" s="2">
        <v>9.0</v>
      </c>
      <c r="K17" s="2">
        <v>9.0</v>
      </c>
      <c r="L17" s="2">
        <v>9.0</v>
      </c>
      <c r="M17" s="2">
        <v>9.0</v>
      </c>
      <c r="N17" s="8">
        <v>8.933333333333334</v>
      </c>
      <c r="O17" s="8">
        <f t="shared" si="1"/>
        <v>107.9333333</v>
      </c>
      <c r="P17" s="8">
        <f t="shared" si="2"/>
        <v>6.476</v>
      </c>
      <c r="Q17" s="8">
        <f t="shared" si="3"/>
        <v>101.4573333</v>
      </c>
      <c r="R17" s="2">
        <v>118.0</v>
      </c>
      <c r="S17" s="8">
        <f t="shared" si="4"/>
        <v>219.4573333</v>
      </c>
    </row>
    <row r="18">
      <c r="A18" s="38" t="s">
        <v>670</v>
      </c>
      <c r="B18" s="38" t="s">
        <v>671</v>
      </c>
      <c r="C18" s="2">
        <v>53.0</v>
      </c>
      <c r="D18" s="2">
        <v>187.0</v>
      </c>
      <c r="E18" s="2">
        <v>187.0</v>
      </c>
      <c r="F18" s="2">
        <v>187.0</v>
      </c>
      <c r="G18" s="2">
        <v>87.0</v>
      </c>
      <c r="H18" s="2">
        <v>87.0</v>
      </c>
      <c r="I18" s="2">
        <v>87.0</v>
      </c>
      <c r="J18" s="2">
        <v>87.0</v>
      </c>
      <c r="K18" s="2">
        <v>87.0</v>
      </c>
      <c r="L18" s="2">
        <v>87.0</v>
      </c>
      <c r="M18" s="2">
        <v>-22.0</v>
      </c>
      <c r="N18" s="8">
        <v>-21.76</v>
      </c>
      <c r="O18" s="8">
        <f t="shared" si="1"/>
        <v>1092.24</v>
      </c>
      <c r="P18" s="8">
        <f t="shared" si="2"/>
        <v>65.5344</v>
      </c>
      <c r="Q18" s="8">
        <f t="shared" si="3"/>
        <v>1026.7056</v>
      </c>
      <c r="R18" s="2">
        <v>679.0</v>
      </c>
      <c r="S18" s="8">
        <f t="shared" si="4"/>
        <v>1705.7056</v>
      </c>
    </row>
    <row r="19">
      <c r="A19" s="38" t="s">
        <v>672</v>
      </c>
      <c r="B19" s="38" t="s">
        <v>673</v>
      </c>
      <c r="C19" s="2">
        <v>6.0</v>
      </c>
      <c r="D19" s="2">
        <v>6.0</v>
      </c>
      <c r="E19" s="2">
        <v>6.0</v>
      </c>
      <c r="F19" s="2">
        <v>6.0</v>
      </c>
      <c r="G19" s="2">
        <v>6.0</v>
      </c>
      <c r="H19" s="2">
        <v>6.0</v>
      </c>
      <c r="I19" s="2">
        <v>6.0</v>
      </c>
      <c r="J19" s="2">
        <v>6.0</v>
      </c>
      <c r="K19" s="2">
        <v>6.0</v>
      </c>
      <c r="L19" s="2">
        <v>6.0</v>
      </c>
      <c r="M19" s="2">
        <v>6.0</v>
      </c>
      <c r="N19" s="8">
        <v>5.86</v>
      </c>
      <c r="O19" s="8">
        <f t="shared" si="1"/>
        <v>71.86</v>
      </c>
      <c r="P19" s="8">
        <f t="shared" si="2"/>
        <v>4.3116</v>
      </c>
      <c r="Q19" s="8">
        <f t="shared" si="3"/>
        <v>67.5484</v>
      </c>
      <c r="R19" s="2">
        <v>76.0</v>
      </c>
      <c r="S19" s="8">
        <f t="shared" si="4"/>
        <v>143.5484</v>
      </c>
    </row>
    <row r="20">
      <c r="A20" s="38" t="s">
        <v>674</v>
      </c>
      <c r="B20" s="38" t="s">
        <v>675</v>
      </c>
      <c r="C20" s="2">
        <v>66.0</v>
      </c>
      <c r="D20" s="2">
        <v>14.0</v>
      </c>
      <c r="E20" s="2">
        <v>43.0</v>
      </c>
      <c r="F20" s="2">
        <v>5.0</v>
      </c>
      <c r="G20" s="2">
        <v>29.0</v>
      </c>
      <c r="H20" s="2">
        <v>62.0</v>
      </c>
      <c r="I20" s="2">
        <v>29.0</v>
      </c>
      <c r="J20" s="2">
        <v>58.0</v>
      </c>
      <c r="K20" s="2">
        <v>2.0</v>
      </c>
      <c r="L20" s="2">
        <v>37.0</v>
      </c>
      <c r="M20" s="2">
        <v>1.0</v>
      </c>
      <c r="N20" s="8">
        <v>2.0</v>
      </c>
      <c r="O20" s="8">
        <f t="shared" si="1"/>
        <v>348</v>
      </c>
      <c r="P20" s="8">
        <f t="shared" si="2"/>
        <v>20.88</v>
      </c>
      <c r="Q20" s="8">
        <f t="shared" si="3"/>
        <v>327.12</v>
      </c>
      <c r="R20" s="2">
        <v>682.0</v>
      </c>
      <c r="S20" s="8">
        <f t="shared" si="4"/>
        <v>1009.12</v>
      </c>
    </row>
    <row r="21">
      <c r="A21" s="38" t="s">
        <v>676</v>
      </c>
      <c r="B21" s="38" t="s">
        <v>677</v>
      </c>
      <c r="C21" s="2">
        <v>69.0</v>
      </c>
      <c r="D21" s="2">
        <v>69.0</v>
      </c>
      <c r="E21" s="2">
        <v>69.0</v>
      </c>
      <c r="F21" s="2">
        <v>69.0</v>
      </c>
      <c r="G21" s="2">
        <v>69.0</v>
      </c>
      <c r="H21" s="2">
        <v>69.0</v>
      </c>
      <c r="I21" s="2">
        <v>69.0</v>
      </c>
      <c r="J21" s="2">
        <v>96.0</v>
      </c>
      <c r="K21" s="2">
        <v>96.0</v>
      </c>
      <c r="L21" s="2">
        <v>96.0</v>
      </c>
      <c r="M21" s="2">
        <v>96.0</v>
      </c>
      <c r="N21" s="8">
        <v>96.07333333333334</v>
      </c>
      <c r="O21" s="8">
        <f t="shared" si="1"/>
        <v>963.0733333</v>
      </c>
      <c r="P21" s="8">
        <f t="shared" si="2"/>
        <v>57.7844</v>
      </c>
      <c r="Q21" s="8">
        <f t="shared" si="3"/>
        <v>905.2889333</v>
      </c>
      <c r="R21" s="2">
        <v>587.0</v>
      </c>
      <c r="S21" s="8">
        <f t="shared" si="4"/>
        <v>1492.288933</v>
      </c>
    </row>
    <row r="22">
      <c r="A22" s="38" t="s">
        <v>678</v>
      </c>
      <c r="B22" s="38" t="s">
        <v>679</v>
      </c>
      <c r="C22" s="2">
        <v>9.0</v>
      </c>
      <c r="D22" s="2">
        <v>9.0</v>
      </c>
      <c r="E22" s="2">
        <v>9.0</v>
      </c>
      <c r="F22" s="2">
        <v>9.0</v>
      </c>
      <c r="G22" s="2">
        <v>9.0</v>
      </c>
      <c r="H22" s="2">
        <v>9.0</v>
      </c>
      <c r="I22" s="2">
        <v>9.0</v>
      </c>
      <c r="J22" s="2">
        <v>9.0</v>
      </c>
      <c r="K22" s="2">
        <v>9.0</v>
      </c>
      <c r="L22" s="2">
        <v>9.0</v>
      </c>
      <c r="M22" s="2">
        <v>9.0</v>
      </c>
      <c r="N22" s="8">
        <v>9.306666666666667</v>
      </c>
      <c r="O22" s="8">
        <f t="shared" si="1"/>
        <v>108.3066667</v>
      </c>
      <c r="P22" s="8">
        <f t="shared" si="2"/>
        <v>6.4984</v>
      </c>
      <c r="Q22" s="8">
        <f t="shared" si="3"/>
        <v>101.8082667</v>
      </c>
      <c r="R22" s="2">
        <v>127.0</v>
      </c>
      <c r="S22" s="8">
        <f t="shared" si="4"/>
        <v>228.8082667</v>
      </c>
    </row>
    <row r="23">
      <c r="A23" s="38" t="s">
        <v>680</v>
      </c>
      <c r="B23" s="38" t="s">
        <v>681</v>
      </c>
      <c r="C23" s="2">
        <v>51.0</v>
      </c>
      <c r="D23" s="2">
        <v>51.0</v>
      </c>
      <c r="E23" s="2">
        <v>51.0</v>
      </c>
      <c r="F23" s="2">
        <v>51.0</v>
      </c>
      <c r="G23" s="2">
        <v>51.0</v>
      </c>
      <c r="H23" s="2">
        <v>51.0</v>
      </c>
      <c r="I23" s="2">
        <v>51.0</v>
      </c>
      <c r="J23" s="2">
        <v>51.0</v>
      </c>
      <c r="K23" s="2">
        <v>51.0</v>
      </c>
      <c r="L23" s="2">
        <v>51.0</v>
      </c>
      <c r="M23" s="2">
        <v>51.0</v>
      </c>
      <c r="N23" s="8">
        <v>50.94</v>
      </c>
      <c r="O23" s="8">
        <f t="shared" si="1"/>
        <v>611.94</v>
      </c>
      <c r="P23" s="8">
        <f t="shared" si="2"/>
        <v>36.7164</v>
      </c>
      <c r="Q23" s="8">
        <f t="shared" si="3"/>
        <v>575.2236</v>
      </c>
      <c r="R23" s="2">
        <v>685.0</v>
      </c>
      <c r="S23" s="8">
        <f t="shared" si="4"/>
        <v>1260.2236</v>
      </c>
    </row>
    <row r="24">
      <c r="A24" s="38" t="s">
        <v>682</v>
      </c>
      <c r="B24" s="38" t="s">
        <v>683</v>
      </c>
      <c r="C24" s="2">
        <v>0.0</v>
      </c>
      <c r="D24" s="2">
        <v>0.0</v>
      </c>
      <c r="E24" s="2">
        <v>0.0</v>
      </c>
      <c r="F24" s="2">
        <v>0.0</v>
      </c>
      <c r="G24" s="2">
        <v>0.0</v>
      </c>
      <c r="H24" s="2">
        <v>0.0</v>
      </c>
      <c r="I24" s="2">
        <v>0.0</v>
      </c>
      <c r="J24" s="2">
        <v>0.0</v>
      </c>
      <c r="K24" s="2">
        <v>0.0</v>
      </c>
      <c r="L24" s="2">
        <v>0.0</v>
      </c>
      <c r="M24" s="2">
        <v>0.0</v>
      </c>
      <c r="N24" s="8">
        <v>0.26666666666666666</v>
      </c>
      <c r="O24" s="8">
        <f t="shared" si="1"/>
        <v>0.2666666667</v>
      </c>
      <c r="P24" s="8">
        <f t="shared" si="2"/>
        <v>0.016</v>
      </c>
      <c r="Q24" s="8">
        <f t="shared" si="3"/>
        <v>0.2506666667</v>
      </c>
      <c r="R24" s="2">
        <v>0.0</v>
      </c>
      <c r="S24" s="8">
        <f t="shared" si="4"/>
        <v>0.2506666667</v>
      </c>
    </row>
    <row r="25">
      <c r="A25" s="38" t="s">
        <v>684</v>
      </c>
      <c r="B25" s="38" t="s">
        <v>685</v>
      </c>
      <c r="C25" s="2">
        <v>4.0</v>
      </c>
      <c r="D25" s="2">
        <v>4.0</v>
      </c>
      <c r="E25" s="2">
        <v>4.0</v>
      </c>
      <c r="F25" s="2">
        <v>4.0</v>
      </c>
      <c r="G25" s="2">
        <v>4.0</v>
      </c>
      <c r="H25" s="2">
        <v>4.0</v>
      </c>
      <c r="I25" s="2">
        <v>4.0</v>
      </c>
      <c r="J25" s="2">
        <v>4.0</v>
      </c>
      <c r="K25" s="2">
        <v>4.0</v>
      </c>
      <c r="L25" s="2">
        <v>4.0</v>
      </c>
      <c r="M25" s="2">
        <v>4.0</v>
      </c>
      <c r="N25" s="8">
        <v>4.44</v>
      </c>
      <c r="O25" s="8">
        <f t="shared" si="1"/>
        <v>48.44</v>
      </c>
      <c r="P25" s="8">
        <f t="shared" si="2"/>
        <v>2.9064</v>
      </c>
      <c r="Q25" s="8">
        <f t="shared" si="3"/>
        <v>45.5336</v>
      </c>
      <c r="R25" s="2">
        <v>593.0</v>
      </c>
      <c r="S25" s="8">
        <f t="shared" si="4"/>
        <v>638.5336</v>
      </c>
    </row>
    <row r="26">
      <c r="A26" s="38" t="s">
        <v>686</v>
      </c>
      <c r="B26" s="38" t="s">
        <v>687</v>
      </c>
      <c r="C26" s="2">
        <v>4.0</v>
      </c>
      <c r="D26" s="2">
        <v>4.0</v>
      </c>
      <c r="E26" s="2">
        <v>4.0</v>
      </c>
      <c r="F26" s="2">
        <v>4.0</v>
      </c>
      <c r="G26" s="2">
        <v>4.0</v>
      </c>
      <c r="H26" s="2">
        <v>4.0</v>
      </c>
      <c r="I26" s="2">
        <v>4.0</v>
      </c>
      <c r="J26" s="2">
        <v>4.0</v>
      </c>
      <c r="K26" s="2">
        <v>4.0</v>
      </c>
      <c r="L26" s="2">
        <v>4.0</v>
      </c>
      <c r="M26" s="2">
        <v>4.0</v>
      </c>
      <c r="N26" s="8">
        <v>3.846666666666667</v>
      </c>
      <c r="O26" s="8">
        <f t="shared" si="1"/>
        <v>47.84666667</v>
      </c>
      <c r="P26" s="8">
        <f t="shared" si="2"/>
        <v>2.8708</v>
      </c>
      <c r="Q26" s="8">
        <f t="shared" si="3"/>
        <v>44.97586667</v>
      </c>
      <c r="R26" s="2">
        <v>54.0</v>
      </c>
      <c r="S26" s="8">
        <f t="shared" si="4"/>
        <v>98.97586667</v>
      </c>
    </row>
    <row r="27">
      <c r="A27" s="38" t="s">
        <v>688</v>
      </c>
      <c r="B27" s="38" t="s">
        <v>689</v>
      </c>
      <c r="C27" s="2">
        <v>63.0</v>
      </c>
      <c r="D27" s="2">
        <v>63.0</v>
      </c>
      <c r="E27" s="2">
        <v>63.0</v>
      </c>
      <c r="F27" s="2">
        <v>63.0</v>
      </c>
      <c r="G27" s="2">
        <v>63.0</v>
      </c>
      <c r="H27" s="2">
        <v>63.0</v>
      </c>
      <c r="I27" s="2">
        <v>63.0</v>
      </c>
      <c r="J27" s="2">
        <v>63.0</v>
      </c>
      <c r="K27" s="2">
        <v>63.0</v>
      </c>
      <c r="L27" s="2">
        <v>63.0</v>
      </c>
      <c r="M27" s="2">
        <v>63.0</v>
      </c>
      <c r="N27" s="8">
        <v>62.80666666666667</v>
      </c>
      <c r="O27" s="8">
        <f t="shared" si="1"/>
        <v>755.8066667</v>
      </c>
      <c r="P27" s="8">
        <f t="shared" si="2"/>
        <v>45.3484</v>
      </c>
      <c r="Q27" s="8">
        <f t="shared" si="3"/>
        <v>710.4582667</v>
      </c>
      <c r="R27" s="2">
        <v>780.0</v>
      </c>
      <c r="S27" s="8">
        <f t="shared" si="4"/>
        <v>1490.458267</v>
      </c>
    </row>
    <row r="28">
      <c r="A28" s="38" t="s">
        <v>690</v>
      </c>
      <c r="B28" s="38" t="s">
        <v>691</v>
      </c>
      <c r="C28" s="2">
        <v>65.0</v>
      </c>
      <c r="D28" s="2">
        <v>69.0</v>
      </c>
      <c r="E28" s="2">
        <v>82.0</v>
      </c>
      <c r="F28" s="2">
        <v>129.0</v>
      </c>
      <c r="G28" s="2">
        <v>135.0</v>
      </c>
      <c r="H28" s="2">
        <v>92.0</v>
      </c>
      <c r="I28" s="2">
        <v>59.0</v>
      </c>
      <c r="J28" s="2">
        <v>132.0</v>
      </c>
      <c r="K28" s="2">
        <v>89.0</v>
      </c>
      <c r="L28" s="2">
        <v>69.0</v>
      </c>
      <c r="M28" s="2">
        <v>59.0</v>
      </c>
      <c r="N28" s="8">
        <v>65.32000000000001</v>
      </c>
      <c r="O28" s="8">
        <f t="shared" si="1"/>
        <v>1045.32</v>
      </c>
      <c r="P28" s="8">
        <f t="shared" si="2"/>
        <v>62.7192</v>
      </c>
      <c r="Q28" s="8">
        <f t="shared" si="3"/>
        <v>982.6008</v>
      </c>
      <c r="R28" s="2">
        <v>3608.0</v>
      </c>
      <c r="S28" s="8">
        <f t="shared" si="4"/>
        <v>4590.6008</v>
      </c>
    </row>
    <row r="29">
      <c r="A29" s="38" t="s">
        <v>692</v>
      </c>
      <c r="B29" s="38" t="s">
        <v>158</v>
      </c>
      <c r="C29" s="2">
        <v>3.0</v>
      </c>
      <c r="D29" s="2">
        <v>303.0</v>
      </c>
      <c r="E29" s="2">
        <v>303.0</v>
      </c>
      <c r="F29" s="2">
        <v>303.0</v>
      </c>
      <c r="G29" s="2">
        <v>303.0</v>
      </c>
      <c r="H29" s="2">
        <v>303.0</v>
      </c>
      <c r="I29" s="2">
        <v>303.0</v>
      </c>
      <c r="J29" s="2">
        <v>303.0</v>
      </c>
      <c r="K29" s="2">
        <v>303.0</v>
      </c>
      <c r="L29" s="2">
        <v>303.0</v>
      </c>
      <c r="M29" s="2">
        <v>78.0</v>
      </c>
      <c r="N29" s="8">
        <v>78.39333333333333</v>
      </c>
      <c r="O29" s="8">
        <f t="shared" si="1"/>
        <v>2886.393333</v>
      </c>
      <c r="P29" s="8">
        <f t="shared" si="2"/>
        <v>173.1836</v>
      </c>
      <c r="Q29" s="8">
        <f t="shared" si="3"/>
        <v>2713.209733</v>
      </c>
      <c r="R29" s="2">
        <v>785.0</v>
      </c>
      <c r="S29" s="8">
        <f t="shared" si="4"/>
        <v>3498.209733</v>
      </c>
    </row>
    <row r="30">
      <c r="A30" s="38" t="s">
        <v>693</v>
      </c>
      <c r="B30" s="38" t="s">
        <v>694</v>
      </c>
      <c r="C30" s="2">
        <v>22.0</v>
      </c>
      <c r="D30" s="2">
        <v>22.0</v>
      </c>
      <c r="E30" s="2">
        <v>22.0</v>
      </c>
      <c r="F30" s="2">
        <v>22.0</v>
      </c>
      <c r="G30" s="2">
        <v>22.0</v>
      </c>
      <c r="H30" s="2">
        <v>22.0</v>
      </c>
      <c r="I30" s="2">
        <v>22.0</v>
      </c>
      <c r="J30" s="2">
        <v>22.0</v>
      </c>
      <c r="K30" s="2">
        <v>22.0</v>
      </c>
      <c r="L30" s="2">
        <v>22.0</v>
      </c>
      <c r="M30" s="2">
        <v>22.0</v>
      </c>
      <c r="N30" s="8">
        <v>21.58</v>
      </c>
      <c r="O30" s="8">
        <f t="shared" si="1"/>
        <v>263.58</v>
      </c>
      <c r="P30" s="8">
        <f t="shared" si="2"/>
        <v>15.8148</v>
      </c>
      <c r="Q30" s="8">
        <f t="shared" si="3"/>
        <v>247.7652</v>
      </c>
      <c r="R30" s="2">
        <v>267.0</v>
      </c>
      <c r="S30" s="8">
        <f t="shared" si="4"/>
        <v>514.7652</v>
      </c>
    </row>
    <row r="31">
      <c r="A31" s="38" t="s">
        <v>695</v>
      </c>
      <c r="B31" s="38" t="s">
        <v>696</v>
      </c>
      <c r="C31" s="2">
        <v>87.0</v>
      </c>
      <c r="D31" s="2">
        <v>87.0</v>
      </c>
      <c r="E31" s="2">
        <v>87.0</v>
      </c>
      <c r="F31" s="2">
        <v>87.0</v>
      </c>
      <c r="G31" s="2">
        <v>87.0</v>
      </c>
      <c r="H31" s="2">
        <v>87.0</v>
      </c>
      <c r="I31" s="2">
        <v>117.0</v>
      </c>
      <c r="J31" s="2">
        <v>117.0</v>
      </c>
      <c r="K31" s="2">
        <v>117.0</v>
      </c>
      <c r="L31" s="2">
        <v>117.0</v>
      </c>
      <c r="M31" s="2">
        <v>117.0</v>
      </c>
      <c r="N31" s="8">
        <v>116.85333333333334</v>
      </c>
      <c r="O31" s="8">
        <f t="shared" si="1"/>
        <v>1223.853333</v>
      </c>
      <c r="P31" s="8">
        <f t="shared" si="2"/>
        <v>73.4312</v>
      </c>
      <c r="Q31" s="8">
        <f t="shared" si="3"/>
        <v>1150.422133</v>
      </c>
      <c r="R31" s="2">
        <v>689.0</v>
      </c>
      <c r="S31" s="8">
        <f t="shared" si="4"/>
        <v>1839.422133</v>
      </c>
    </row>
    <row r="32">
      <c r="A32" s="38" t="s">
        <v>697</v>
      </c>
      <c r="B32" s="38" t="s">
        <v>698</v>
      </c>
      <c r="C32" s="2">
        <v>14.0</v>
      </c>
      <c r="D32" s="2">
        <v>14.0</v>
      </c>
      <c r="E32" s="2">
        <v>14.0</v>
      </c>
      <c r="F32" s="2">
        <v>14.0</v>
      </c>
      <c r="G32" s="2">
        <v>14.0</v>
      </c>
      <c r="H32" s="2">
        <v>14.0</v>
      </c>
      <c r="I32" s="2">
        <v>14.0</v>
      </c>
      <c r="J32" s="2">
        <v>14.0</v>
      </c>
      <c r="K32" s="2">
        <v>14.0</v>
      </c>
      <c r="L32" s="2">
        <v>14.0</v>
      </c>
      <c r="M32" s="2">
        <v>14.0</v>
      </c>
      <c r="N32" s="8">
        <v>14.146666666666667</v>
      </c>
      <c r="O32" s="8">
        <f t="shared" si="1"/>
        <v>168.1466667</v>
      </c>
      <c r="P32" s="8">
        <f t="shared" si="2"/>
        <v>10.0888</v>
      </c>
      <c r="Q32" s="8">
        <f t="shared" si="3"/>
        <v>158.0578667</v>
      </c>
      <c r="R32" s="2">
        <v>192.0</v>
      </c>
      <c r="S32" s="8">
        <f t="shared" si="4"/>
        <v>350.0578667</v>
      </c>
    </row>
    <row r="33">
      <c r="A33" s="38" t="s">
        <v>699</v>
      </c>
      <c r="B33" s="38" t="s">
        <v>700</v>
      </c>
      <c r="C33" s="2">
        <v>3.0</v>
      </c>
      <c r="D33" s="2">
        <v>3.0</v>
      </c>
      <c r="E33" s="2">
        <v>3.0</v>
      </c>
      <c r="F33" s="2">
        <v>3.0</v>
      </c>
      <c r="G33" s="2">
        <v>3.0</v>
      </c>
      <c r="H33" s="2">
        <v>3.0</v>
      </c>
      <c r="I33" s="2">
        <v>3.0</v>
      </c>
      <c r="J33" s="2">
        <v>3.0</v>
      </c>
      <c r="K33" s="2">
        <v>3.0</v>
      </c>
      <c r="L33" s="2">
        <v>3.0</v>
      </c>
      <c r="M33" s="2">
        <v>3.0</v>
      </c>
      <c r="N33" s="8">
        <v>3.2533333333333334</v>
      </c>
      <c r="O33" s="8">
        <f t="shared" si="1"/>
        <v>36.25333333</v>
      </c>
      <c r="P33" s="8">
        <f t="shared" si="2"/>
        <v>2.1752</v>
      </c>
      <c r="Q33" s="8">
        <f t="shared" si="3"/>
        <v>34.07813333</v>
      </c>
      <c r="R33" s="2">
        <v>42.0</v>
      </c>
      <c r="S33" s="8">
        <f t="shared" si="4"/>
        <v>76.07813333</v>
      </c>
    </row>
    <row r="34">
      <c r="A34" s="38" t="s">
        <v>701</v>
      </c>
      <c r="B34" s="38" t="s">
        <v>702</v>
      </c>
      <c r="C34" s="2">
        <v>11.0</v>
      </c>
      <c r="D34" s="2">
        <v>11.0</v>
      </c>
      <c r="E34" s="2">
        <v>11.0</v>
      </c>
      <c r="F34" s="2">
        <v>11.0</v>
      </c>
      <c r="G34" s="2">
        <v>11.0</v>
      </c>
      <c r="H34" s="2">
        <v>11.0</v>
      </c>
      <c r="I34" s="2">
        <v>11.0</v>
      </c>
      <c r="J34" s="2">
        <v>11.0</v>
      </c>
      <c r="K34" s="2">
        <v>11.0</v>
      </c>
      <c r="L34" s="2">
        <v>11.0</v>
      </c>
      <c r="M34" s="2">
        <v>11.0</v>
      </c>
      <c r="N34" s="8">
        <v>10.873333333333333</v>
      </c>
      <c r="O34" s="8">
        <f t="shared" si="1"/>
        <v>131.8733333</v>
      </c>
      <c r="P34" s="8">
        <f t="shared" si="2"/>
        <v>7.9124</v>
      </c>
      <c r="Q34" s="8">
        <f t="shared" si="3"/>
        <v>123.9609333</v>
      </c>
      <c r="R34" s="2">
        <v>149.0</v>
      </c>
      <c r="S34" s="8">
        <f t="shared" si="4"/>
        <v>272.9609333</v>
      </c>
    </row>
    <row r="35">
      <c r="A35" s="38" t="s">
        <v>703</v>
      </c>
      <c r="B35" s="38" t="s">
        <v>704</v>
      </c>
      <c r="C35" s="2">
        <v>27.0</v>
      </c>
      <c r="D35" s="2">
        <v>27.0</v>
      </c>
      <c r="E35" s="2">
        <v>27.0</v>
      </c>
      <c r="F35" s="2">
        <v>27.0</v>
      </c>
      <c r="G35" s="2">
        <v>27.0</v>
      </c>
      <c r="H35" s="2">
        <v>27.0</v>
      </c>
      <c r="I35" s="2">
        <v>27.0</v>
      </c>
      <c r="J35" s="2">
        <v>27.0</v>
      </c>
      <c r="K35" s="2">
        <v>27.0</v>
      </c>
      <c r="L35" s="2">
        <v>27.0</v>
      </c>
      <c r="M35" s="2">
        <v>27.0</v>
      </c>
      <c r="N35" s="8">
        <v>27.393333333333334</v>
      </c>
      <c r="O35" s="8">
        <f t="shared" si="1"/>
        <v>324.3933333</v>
      </c>
      <c r="P35" s="8">
        <f t="shared" si="2"/>
        <v>19.4636</v>
      </c>
      <c r="Q35" s="8">
        <f t="shared" si="3"/>
        <v>304.9297333</v>
      </c>
      <c r="R35" s="2">
        <v>781.0</v>
      </c>
      <c r="S35" s="8">
        <f t="shared" si="4"/>
        <v>1085.929733</v>
      </c>
    </row>
    <row r="36">
      <c r="A36" s="38" t="s">
        <v>705</v>
      </c>
      <c r="B36" s="38" t="s">
        <v>706</v>
      </c>
      <c r="C36" s="2">
        <v>35.0</v>
      </c>
      <c r="D36" s="2">
        <v>35.0</v>
      </c>
      <c r="E36" s="2">
        <v>35.0</v>
      </c>
      <c r="F36" s="2">
        <v>35.0</v>
      </c>
      <c r="G36" s="2">
        <v>35.0</v>
      </c>
      <c r="H36" s="2">
        <v>35.0</v>
      </c>
      <c r="I36" s="2">
        <v>35.0</v>
      </c>
      <c r="J36" s="2">
        <v>35.0</v>
      </c>
      <c r="K36" s="2">
        <v>35.0</v>
      </c>
      <c r="L36" s="2">
        <v>35.0</v>
      </c>
      <c r="M36" s="2">
        <v>35.0</v>
      </c>
      <c r="N36" s="8">
        <v>35.39333333333334</v>
      </c>
      <c r="O36" s="8">
        <f t="shared" si="1"/>
        <v>420.3933333</v>
      </c>
      <c r="P36" s="8">
        <f t="shared" si="2"/>
        <v>25.2236</v>
      </c>
      <c r="Q36" s="8">
        <f t="shared" si="3"/>
        <v>395.1697333</v>
      </c>
      <c r="R36" s="2">
        <v>440.0</v>
      </c>
      <c r="S36" s="8">
        <f t="shared" si="4"/>
        <v>835.1697333</v>
      </c>
    </row>
    <row r="37">
      <c r="A37" s="38" t="s">
        <v>707</v>
      </c>
      <c r="B37" s="38" t="s">
        <v>708</v>
      </c>
      <c r="C37" s="2">
        <v>198.0</v>
      </c>
      <c r="D37" s="2">
        <v>236.0</v>
      </c>
      <c r="E37" s="2">
        <v>265.0</v>
      </c>
      <c r="F37" s="2">
        <v>289.0</v>
      </c>
      <c r="G37" s="2">
        <v>363.0</v>
      </c>
      <c r="H37" s="2">
        <v>395.0</v>
      </c>
      <c r="I37" s="2">
        <v>429.0</v>
      </c>
      <c r="J37" s="2">
        <v>29.0</v>
      </c>
      <c r="K37" s="2">
        <v>59.0</v>
      </c>
      <c r="L37" s="2">
        <v>94.0</v>
      </c>
      <c r="M37" s="2">
        <v>129.0</v>
      </c>
      <c r="N37" s="8">
        <v>163.22666666666666</v>
      </c>
      <c r="O37" s="8">
        <f t="shared" si="1"/>
        <v>2649.226667</v>
      </c>
      <c r="P37" s="8">
        <f t="shared" si="2"/>
        <v>158.9536</v>
      </c>
      <c r="Q37" s="8">
        <f t="shared" si="3"/>
        <v>2490.273067</v>
      </c>
      <c r="R37" s="2">
        <v>3388.0</v>
      </c>
      <c r="S37" s="8">
        <f t="shared" si="4"/>
        <v>5878.273067</v>
      </c>
    </row>
    <row r="38">
      <c r="A38" s="38" t="s">
        <v>709</v>
      </c>
      <c r="B38" s="38" t="s">
        <v>710</v>
      </c>
      <c r="C38" s="2">
        <v>49.0</v>
      </c>
      <c r="D38" s="2">
        <v>49.0</v>
      </c>
      <c r="E38" s="2">
        <v>49.0</v>
      </c>
      <c r="F38" s="2">
        <v>49.0</v>
      </c>
      <c r="G38" s="2">
        <v>49.0</v>
      </c>
      <c r="H38" s="2">
        <v>49.0</v>
      </c>
      <c r="I38" s="2">
        <v>49.0</v>
      </c>
      <c r="J38" s="2">
        <v>49.0</v>
      </c>
      <c r="K38" s="2">
        <v>49.0</v>
      </c>
      <c r="L38" s="2">
        <v>49.0</v>
      </c>
      <c r="M38" s="2">
        <v>49.0</v>
      </c>
      <c r="N38" s="8">
        <v>49.1</v>
      </c>
      <c r="O38" s="8">
        <f t="shared" si="1"/>
        <v>588.1</v>
      </c>
      <c r="P38" s="8">
        <f t="shared" si="2"/>
        <v>35.286</v>
      </c>
      <c r="Q38" s="8">
        <f t="shared" si="3"/>
        <v>552.814</v>
      </c>
      <c r="R38" s="2">
        <v>654.0</v>
      </c>
      <c r="S38" s="8">
        <f t="shared" si="4"/>
        <v>1206.814</v>
      </c>
    </row>
    <row r="39">
      <c r="A39" s="38" t="s">
        <v>711</v>
      </c>
      <c r="B39" s="38" t="s">
        <v>712</v>
      </c>
      <c r="C39" s="2">
        <v>195.0</v>
      </c>
      <c r="D39" s="2">
        <v>328.0</v>
      </c>
      <c r="E39" s="2">
        <v>81.0</v>
      </c>
      <c r="F39" s="2">
        <v>208.0</v>
      </c>
      <c r="G39" s="2">
        <v>347.0</v>
      </c>
      <c r="H39" s="2">
        <v>528.0</v>
      </c>
      <c r="I39" s="2">
        <v>61.0</v>
      </c>
      <c r="J39" s="2">
        <v>54.0</v>
      </c>
      <c r="K39" s="2">
        <v>200.0</v>
      </c>
      <c r="L39" s="2">
        <v>351.0</v>
      </c>
      <c r="M39" s="2">
        <v>550.0</v>
      </c>
      <c r="N39" s="8">
        <v>716.8266666666667</v>
      </c>
      <c r="O39" s="8">
        <f t="shared" si="1"/>
        <v>3619.826667</v>
      </c>
      <c r="P39" s="8">
        <f t="shared" si="2"/>
        <v>217.1896</v>
      </c>
      <c r="Q39" s="8">
        <f t="shared" si="3"/>
        <v>3402.637067</v>
      </c>
      <c r="R39" s="2">
        <v>2429.0</v>
      </c>
      <c r="S39" s="8">
        <f t="shared" si="4"/>
        <v>5831.637067</v>
      </c>
    </row>
    <row r="40">
      <c r="A40" s="38" t="s">
        <v>713</v>
      </c>
      <c r="B40" s="38" t="s">
        <v>714</v>
      </c>
      <c r="C40" s="2">
        <v>830.0</v>
      </c>
      <c r="D40" s="2">
        <v>1050.0</v>
      </c>
      <c r="E40" s="2">
        <v>1237.0</v>
      </c>
      <c r="F40" s="2">
        <v>103.0</v>
      </c>
      <c r="G40" s="2">
        <v>397.0</v>
      </c>
      <c r="H40" s="2">
        <v>690.0</v>
      </c>
      <c r="I40" s="2">
        <v>57.0</v>
      </c>
      <c r="J40" s="2">
        <v>230.0</v>
      </c>
      <c r="K40" s="2">
        <v>730.0</v>
      </c>
      <c r="L40" s="2">
        <v>2800.0</v>
      </c>
      <c r="M40" s="2">
        <v>40.0</v>
      </c>
      <c r="N40" s="8">
        <v>809.94</v>
      </c>
      <c r="O40" s="8">
        <f t="shared" si="1"/>
        <v>8973.94</v>
      </c>
      <c r="P40" s="8">
        <f t="shared" si="2"/>
        <v>538.4364</v>
      </c>
      <c r="Q40" s="8">
        <f t="shared" si="3"/>
        <v>8435.5036</v>
      </c>
      <c r="R40" s="2">
        <v>8694.0</v>
      </c>
      <c r="S40" s="8">
        <f t="shared" si="4"/>
        <v>17129.5036</v>
      </c>
    </row>
    <row r="41">
      <c r="A41" s="38" t="s">
        <v>715</v>
      </c>
      <c r="B41" s="38" t="s">
        <v>716</v>
      </c>
      <c r="C41" s="2">
        <v>6.0</v>
      </c>
      <c r="D41" s="2">
        <v>6.0</v>
      </c>
      <c r="E41" s="2">
        <v>6.0</v>
      </c>
      <c r="F41" s="2">
        <v>6.0</v>
      </c>
      <c r="G41" s="2">
        <v>6.0</v>
      </c>
      <c r="H41" s="2">
        <v>6.0</v>
      </c>
      <c r="I41" s="2">
        <v>6.0</v>
      </c>
      <c r="J41" s="2">
        <v>6.0</v>
      </c>
      <c r="K41" s="2">
        <v>6.0</v>
      </c>
      <c r="L41" s="2">
        <v>6.0</v>
      </c>
      <c r="M41" s="2">
        <v>6.0</v>
      </c>
      <c r="N41" s="8">
        <v>5.966666666666668</v>
      </c>
      <c r="O41" s="8">
        <f t="shared" si="1"/>
        <v>71.96666667</v>
      </c>
      <c r="P41" s="8">
        <f t="shared" si="2"/>
        <v>4.318</v>
      </c>
      <c r="Q41" s="8">
        <f t="shared" si="3"/>
        <v>67.64866667</v>
      </c>
      <c r="R41" s="2">
        <v>76.0</v>
      </c>
      <c r="S41" s="8">
        <f t="shared" si="4"/>
        <v>143.6486667</v>
      </c>
    </row>
    <row r="42">
      <c r="A42" s="38" t="s">
        <v>717</v>
      </c>
      <c r="B42" s="38" t="s">
        <v>718</v>
      </c>
      <c r="C42" s="2">
        <v>4.0</v>
      </c>
      <c r="D42" s="2">
        <v>4.0</v>
      </c>
      <c r="E42" s="2">
        <v>4.0</v>
      </c>
      <c r="F42" s="2">
        <v>4.0</v>
      </c>
      <c r="G42" s="2">
        <v>4.0</v>
      </c>
      <c r="H42" s="2">
        <v>4.0</v>
      </c>
      <c r="I42" s="2">
        <v>4.0</v>
      </c>
      <c r="J42" s="2">
        <v>4.0</v>
      </c>
      <c r="K42" s="2">
        <v>4.0</v>
      </c>
      <c r="L42" s="2">
        <v>3337.0</v>
      </c>
      <c r="M42" s="2">
        <v>3337.0</v>
      </c>
      <c r="N42" s="8">
        <v>3337.0066666666667</v>
      </c>
      <c r="O42" s="8">
        <f t="shared" si="1"/>
        <v>10047.00667</v>
      </c>
      <c r="P42" s="8">
        <f t="shared" si="2"/>
        <v>602.8204</v>
      </c>
      <c r="Q42" s="8">
        <f t="shared" si="3"/>
        <v>9444.186267</v>
      </c>
      <c r="R42" s="2">
        <v>54.0</v>
      </c>
      <c r="S42" s="8">
        <f t="shared" si="4"/>
        <v>9498.186267</v>
      </c>
    </row>
    <row r="43">
      <c r="A43" s="38" t="s">
        <v>719</v>
      </c>
      <c r="B43" s="38" t="s">
        <v>1193</v>
      </c>
      <c r="C43" s="2">
        <v>95.0</v>
      </c>
      <c r="D43" s="2">
        <v>95.0</v>
      </c>
      <c r="E43" s="2">
        <v>95.0</v>
      </c>
      <c r="F43" s="2">
        <v>95.0</v>
      </c>
      <c r="G43" s="2">
        <v>95.0</v>
      </c>
      <c r="H43" s="2">
        <v>95.0</v>
      </c>
      <c r="I43" s="2">
        <v>95.0</v>
      </c>
      <c r="J43" s="2">
        <v>95.0</v>
      </c>
      <c r="K43" s="2">
        <v>762.0</v>
      </c>
      <c r="L43" s="2">
        <v>1762.0</v>
      </c>
      <c r="M43" s="2">
        <v>1428.0</v>
      </c>
      <c r="N43" s="8">
        <v>-164.93333333333334</v>
      </c>
      <c r="O43" s="8">
        <f t="shared" si="1"/>
        <v>4547.066667</v>
      </c>
      <c r="P43" s="8">
        <f t="shared" si="2"/>
        <v>272.824</v>
      </c>
      <c r="Q43" s="8">
        <f t="shared" si="3"/>
        <v>4274.242667</v>
      </c>
      <c r="R43" s="2">
        <v>1275.0</v>
      </c>
      <c r="S43" s="8">
        <f t="shared" si="4"/>
        <v>5549.242667</v>
      </c>
    </row>
    <row r="44">
      <c r="A44" s="38" t="s">
        <v>721</v>
      </c>
      <c r="B44" s="38" t="s">
        <v>722</v>
      </c>
      <c r="C44" s="2">
        <v>3.0</v>
      </c>
      <c r="D44" s="2">
        <v>3.0</v>
      </c>
      <c r="E44" s="2">
        <v>3.0</v>
      </c>
      <c r="F44" s="2">
        <v>3.0</v>
      </c>
      <c r="G44" s="2">
        <v>3.0</v>
      </c>
      <c r="H44" s="2">
        <v>3.0</v>
      </c>
      <c r="I44" s="2">
        <v>3.0</v>
      </c>
      <c r="J44" s="2">
        <v>3.0</v>
      </c>
      <c r="K44" s="2">
        <v>3.0</v>
      </c>
      <c r="L44" s="2">
        <v>3.0</v>
      </c>
      <c r="M44" s="2">
        <v>3.0</v>
      </c>
      <c r="N44" s="8">
        <v>2.846666666666667</v>
      </c>
      <c r="O44" s="8">
        <f t="shared" si="1"/>
        <v>35.84666667</v>
      </c>
      <c r="P44" s="8">
        <f t="shared" si="2"/>
        <v>2.1508</v>
      </c>
      <c r="Q44" s="8">
        <f t="shared" si="3"/>
        <v>33.69586667</v>
      </c>
      <c r="R44" s="2">
        <v>42.0</v>
      </c>
      <c r="S44" s="8">
        <f t="shared" si="4"/>
        <v>75.69586667</v>
      </c>
    </row>
    <row r="45">
      <c r="A45" s="38" t="s">
        <v>723</v>
      </c>
      <c r="B45" s="38" t="s">
        <v>724</v>
      </c>
      <c r="C45" s="2">
        <v>12.0</v>
      </c>
      <c r="D45" s="2">
        <v>12.0</v>
      </c>
      <c r="E45" s="2">
        <v>12.0</v>
      </c>
      <c r="F45" s="2">
        <v>12.0</v>
      </c>
      <c r="G45" s="2">
        <v>12.0</v>
      </c>
      <c r="H45" s="2">
        <v>12.0</v>
      </c>
      <c r="I45" s="2">
        <v>12.0</v>
      </c>
      <c r="J45" s="2">
        <v>12.0</v>
      </c>
      <c r="K45" s="2">
        <v>12.0</v>
      </c>
      <c r="L45" s="2">
        <v>12.0</v>
      </c>
      <c r="M45" s="2">
        <v>12.0</v>
      </c>
      <c r="N45" s="8">
        <v>12.006666666666668</v>
      </c>
      <c r="O45" s="8">
        <f t="shared" si="1"/>
        <v>144.0066667</v>
      </c>
      <c r="P45" s="8">
        <f t="shared" si="2"/>
        <v>8.6404</v>
      </c>
      <c r="Q45" s="8">
        <f t="shared" si="3"/>
        <v>135.3662667</v>
      </c>
      <c r="R45" s="2">
        <v>161.0</v>
      </c>
      <c r="S45" s="8">
        <f t="shared" si="4"/>
        <v>296.3662667</v>
      </c>
    </row>
    <row r="46">
      <c r="A46" s="38" t="s">
        <v>725</v>
      </c>
      <c r="B46" s="38" t="s">
        <v>726</v>
      </c>
      <c r="C46" s="2">
        <v>33.0</v>
      </c>
      <c r="D46" s="2">
        <v>33.0</v>
      </c>
      <c r="E46" s="2">
        <v>33.0</v>
      </c>
      <c r="F46" s="2">
        <v>33.0</v>
      </c>
      <c r="G46" s="2">
        <v>33.0</v>
      </c>
      <c r="H46" s="2">
        <v>33.0</v>
      </c>
      <c r="I46" s="2">
        <v>33.0</v>
      </c>
      <c r="J46" s="2">
        <v>35.0</v>
      </c>
      <c r="K46" s="2">
        <v>35.0</v>
      </c>
      <c r="L46" s="2">
        <v>35.0</v>
      </c>
      <c r="M46" s="2">
        <v>35.0</v>
      </c>
      <c r="N46" s="8">
        <v>35.026666666666664</v>
      </c>
      <c r="O46" s="8">
        <f t="shared" si="1"/>
        <v>406.0266667</v>
      </c>
      <c r="P46" s="8">
        <f t="shared" si="2"/>
        <v>24.3616</v>
      </c>
      <c r="Q46" s="8">
        <f t="shared" si="3"/>
        <v>381.6650667</v>
      </c>
      <c r="R46" s="2">
        <v>1972.0</v>
      </c>
      <c r="S46" s="8">
        <f t="shared" si="4"/>
        <v>2353.665067</v>
      </c>
    </row>
    <row r="47">
      <c r="A47" s="38" t="s">
        <v>727</v>
      </c>
      <c r="B47" s="38" t="s">
        <v>728</v>
      </c>
      <c r="C47" s="2">
        <v>70.0</v>
      </c>
      <c r="D47" s="2">
        <v>70.0</v>
      </c>
      <c r="E47" s="2">
        <v>70.0</v>
      </c>
      <c r="F47" s="2">
        <v>70.0</v>
      </c>
      <c r="G47" s="2">
        <v>70.0</v>
      </c>
      <c r="H47" s="2">
        <v>70.0</v>
      </c>
      <c r="I47" s="2">
        <v>70.0</v>
      </c>
      <c r="J47" s="2">
        <v>70.0</v>
      </c>
      <c r="K47" s="2">
        <v>70.0</v>
      </c>
      <c r="L47" s="2">
        <v>70.0</v>
      </c>
      <c r="M47" s="2">
        <v>70.0</v>
      </c>
      <c r="N47" s="8">
        <v>69.67999999999999</v>
      </c>
      <c r="O47" s="8">
        <f t="shared" si="1"/>
        <v>839.68</v>
      </c>
      <c r="P47" s="8">
        <f t="shared" si="2"/>
        <v>50.3808</v>
      </c>
      <c r="Q47" s="8">
        <f t="shared" si="3"/>
        <v>789.2992</v>
      </c>
      <c r="R47" s="2">
        <v>859.0</v>
      </c>
      <c r="S47" s="8">
        <f t="shared" si="4"/>
        <v>1648.2992</v>
      </c>
    </row>
    <row r="48">
      <c r="A48" s="38" t="s">
        <v>729</v>
      </c>
      <c r="B48" s="38" t="s">
        <v>730</v>
      </c>
      <c r="C48" s="2">
        <v>217.0</v>
      </c>
      <c r="D48" s="2">
        <v>50.0</v>
      </c>
      <c r="E48" s="2">
        <v>50.0</v>
      </c>
      <c r="F48" s="2">
        <v>50.0</v>
      </c>
      <c r="G48" s="2">
        <v>50.0</v>
      </c>
      <c r="H48" s="2">
        <v>50.0</v>
      </c>
      <c r="I48" s="2">
        <v>104.0</v>
      </c>
      <c r="J48" s="2">
        <v>67.0</v>
      </c>
      <c r="K48" s="2">
        <v>67.0</v>
      </c>
      <c r="L48" s="2">
        <v>67.0</v>
      </c>
      <c r="M48" s="2">
        <v>67.0</v>
      </c>
      <c r="N48" s="8">
        <v>67.02666666666667</v>
      </c>
      <c r="O48" s="8">
        <f t="shared" si="1"/>
        <v>906.0266667</v>
      </c>
      <c r="P48" s="8">
        <f t="shared" si="2"/>
        <v>54.3616</v>
      </c>
      <c r="Q48" s="8">
        <f t="shared" si="3"/>
        <v>851.6650667</v>
      </c>
      <c r="R48" s="2">
        <v>370.0</v>
      </c>
      <c r="S48" s="8">
        <f t="shared" si="4"/>
        <v>1221.665067</v>
      </c>
    </row>
    <row r="49">
      <c r="A49" s="38" t="s">
        <v>731</v>
      </c>
      <c r="B49" s="38" t="s">
        <v>732</v>
      </c>
      <c r="C49" s="2">
        <v>8.0</v>
      </c>
      <c r="D49" s="2">
        <v>8.0</v>
      </c>
      <c r="E49" s="2">
        <v>8.0</v>
      </c>
      <c r="F49" s="2">
        <v>8.0</v>
      </c>
      <c r="G49" s="2">
        <v>8.0</v>
      </c>
      <c r="H49" s="2">
        <v>8.0</v>
      </c>
      <c r="I49" s="2">
        <v>8.0</v>
      </c>
      <c r="J49" s="2">
        <v>8.0</v>
      </c>
      <c r="K49" s="2">
        <v>8.0</v>
      </c>
      <c r="L49" s="2">
        <v>8.0</v>
      </c>
      <c r="M49" s="2">
        <v>8.0</v>
      </c>
      <c r="N49" s="8">
        <v>7.786666666666666</v>
      </c>
      <c r="O49" s="8">
        <f t="shared" si="1"/>
        <v>95.78666667</v>
      </c>
      <c r="P49" s="8">
        <f t="shared" si="2"/>
        <v>5.7472</v>
      </c>
      <c r="Q49" s="8">
        <f t="shared" si="3"/>
        <v>90.03946667</v>
      </c>
      <c r="R49" s="2">
        <v>107.0</v>
      </c>
      <c r="S49" s="8">
        <f t="shared" si="4"/>
        <v>197.0394667</v>
      </c>
    </row>
    <row r="50">
      <c r="A50" s="38" t="s">
        <v>733</v>
      </c>
      <c r="B50" s="38" t="s">
        <v>734</v>
      </c>
      <c r="C50" s="2">
        <v>2.0</v>
      </c>
      <c r="D50" s="2">
        <v>2.0</v>
      </c>
      <c r="E50" s="2">
        <v>2.0</v>
      </c>
      <c r="F50" s="2">
        <v>2.0</v>
      </c>
      <c r="G50" s="2">
        <v>2.0</v>
      </c>
      <c r="H50" s="2">
        <v>2.0</v>
      </c>
      <c r="I50" s="2">
        <v>2.0</v>
      </c>
      <c r="J50" s="2">
        <v>2.0</v>
      </c>
      <c r="K50" s="2">
        <v>2.0</v>
      </c>
      <c r="L50" s="2">
        <v>2.0</v>
      </c>
      <c r="M50" s="2">
        <v>2.0</v>
      </c>
      <c r="N50" s="8">
        <v>1.7266666666666666</v>
      </c>
      <c r="O50" s="8">
        <f t="shared" si="1"/>
        <v>23.72666667</v>
      </c>
      <c r="P50" s="8">
        <f t="shared" si="2"/>
        <v>1.4236</v>
      </c>
      <c r="Q50" s="8">
        <f t="shared" si="3"/>
        <v>22.30306667</v>
      </c>
      <c r="R50" s="2">
        <v>7005.0</v>
      </c>
      <c r="S50" s="8">
        <f t="shared" si="4"/>
        <v>7027.303067</v>
      </c>
    </row>
    <row r="51">
      <c r="A51" s="38" t="s">
        <v>735</v>
      </c>
      <c r="B51" s="38" t="s">
        <v>736</v>
      </c>
      <c r="C51" s="2">
        <v>0.0</v>
      </c>
      <c r="D51" s="2">
        <v>0.0</v>
      </c>
      <c r="E51" s="2">
        <v>0.0</v>
      </c>
      <c r="F51" s="2">
        <v>0.0</v>
      </c>
      <c r="G51" s="2">
        <v>0.0</v>
      </c>
      <c r="H51" s="2">
        <v>0.0</v>
      </c>
      <c r="I51" s="2">
        <v>0.0</v>
      </c>
      <c r="J51" s="2">
        <v>0.0</v>
      </c>
      <c r="K51" s="2">
        <v>0.0</v>
      </c>
      <c r="L51" s="2">
        <v>0.0</v>
      </c>
      <c r="M51" s="2">
        <v>0.0</v>
      </c>
      <c r="N51" s="8">
        <v>0.37333333333333335</v>
      </c>
      <c r="O51" s="8">
        <f t="shared" si="1"/>
        <v>0.3733333333</v>
      </c>
      <c r="P51" s="8">
        <f t="shared" si="2"/>
        <v>0.0224</v>
      </c>
      <c r="Q51" s="8">
        <f t="shared" si="3"/>
        <v>0.3509333333</v>
      </c>
      <c r="R51" s="2">
        <v>0.0</v>
      </c>
      <c r="S51" s="8">
        <f t="shared" si="4"/>
        <v>0.3509333333</v>
      </c>
    </row>
    <row r="52">
      <c r="A52" s="38" t="s">
        <v>737</v>
      </c>
      <c r="B52" s="38" t="s">
        <v>738</v>
      </c>
      <c r="C52" s="2">
        <v>31.0</v>
      </c>
      <c r="D52" s="2">
        <v>45.0</v>
      </c>
      <c r="E52" s="2">
        <v>59.0</v>
      </c>
      <c r="F52" s="2">
        <v>70.0</v>
      </c>
      <c r="G52" s="2">
        <v>75.0</v>
      </c>
      <c r="H52" s="2">
        <v>86.0</v>
      </c>
      <c r="I52" s="2">
        <v>49.0</v>
      </c>
      <c r="J52" s="2">
        <v>64.0</v>
      </c>
      <c r="K52" s="2">
        <v>78.0</v>
      </c>
      <c r="L52" s="2">
        <v>43.0</v>
      </c>
      <c r="M52" s="2">
        <v>48.0</v>
      </c>
      <c r="N52" s="8">
        <v>58.446666666666665</v>
      </c>
      <c r="O52" s="8">
        <f t="shared" si="1"/>
        <v>706.4466667</v>
      </c>
      <c r="P52" s="8">
        <f t="shared" si="2"/>
        <v>42.3868</v>
      </c>
      <c r="Q52" s="8">
        <f t="shared" si="3"/>
        <v>664.0598667</v>
      </c>
      <c r="R52" s="2">
        <v>339.0</v>
      </c>
      <c r="S52" s="8">
        <f t="shared" si="4"/>
        <v>1003.059867</v>
      </c>
    </row>
    <row r="53">
      <c r="A53" s="38" t="s">
        <v>739</v>
      </c>
      <c r="B53" s="38" t="s">
        <v>740</v>
      </c>
      <c r="C53" s="2">
        <v>19.0</v>
      </c>
      <c r="D53" s="2">
        <v>5.0</v>
      </c>
      <c r="E53" s="2">
        <v>5.0</v>
      </c>
      <c r="F53" s="2">
        <v>5.0</v>
      </c>
      <c r="G53" s="2">
        <v>5.0</v>
      </c>
      <c r="H53" s="2">
        <v>5.0</v>
      </c>
      <c r="I53" s="2">
        <v>5.0</v>
      </c>
      <c r="J53" s="2">
        <v>5.0</v>
      </c>
      <c r="K53" s="2">
        <v>5.0</v>
      </c>
      <c r="L53" s="2">
        <v>5.0</v>
      </c>
      <c r="M53" s="2">
        <v>5.0</v>
      </c>
      <c r="N53" s="8">
        <v>5.413333333333334</v>
      </c>
      <c r="O53" s="8">
        <f t="shared" si="1"/>
        <v>74.41333333</v>
      </c>
      <c r="P53" s="8">
        <f t="shared" si="2"/>
        <v>4.4648</v>
      </c>
      <c r="Q53" s="8">
        <f t="shared" si="3"/>
        <v>69.94853333</v>
      </c>
      <c r="R53" s="2">
        <v>321.0</v>
      </c>
      <c r="S53" s="8">
        <f t="shared" si="4"/>
        <v>390.9485333</v>
      </c>
    </row>
    <row r="54">
      <c r="A54" s="38" t="s">
        <v>741</v>
      </c>
      <c r="B54" s="38" t="s">
        <v>742</v>
      </c>
      <c r="C54" s="2">
        <v>8.0</v>
      </c>
      <c r="D54" s="2">
        <v>8.0</v>
      </c>
      <c r="E54" s="2">
        <v>8.0</v>
      </c>
      <c r="F54" s="2">
        <v>8.0</v>
      </c>
      <c r="G54" s="2">
        <v>8.0</v>
      </c>
      <c r="H54" s="2">
        <v>8.0</v>
      </c>
      <c r="I54" s="2">
        <v>8.0</v>
      </c>
      <c r="J54" s="2">
        <v>8.0</v>
      </c>
      <c r="K54" s="2">
        <v>8.0</v>
      </c>
      <c r="L54" s="2">
        <v>8.0</v>
      </c>
      <c r="M54" s="2">
        <v>8.0</v>
      </c>
      <c r="N54" s="8">
        <v>8.42</v>
      </c>
      <c r="O54" s="8">
        <f t="shared" si="1"/>
        <v>96.42</v>
      </c>
      <c r="P54" s="8">
        <f t="shared" si="2"/>
        <v>5.7852</v>
      </c>
      <c r="Q54" s="8">
        <f t="shared" si="3"/>
        <v>90.6348</v>
      </c>
      <c r="R54" s="2">
        <v>107.0</v>
      </c>
      <c r="S54" s="8">
        <f t="shared" si="4"/>
        <v>197.6348</v>
      </c>
    </row>
    <row r="55">
      <c r="A55" s="38" t="s">
        <v>743</v>
      </c>
      <c r="B55" s="38" t="s">
        <v>744</v>
      </c>
      <c r="C55" s="2">
        <v>31.0</v>
      </c>
      <c r="D55" s="2">
        <v>31.0</v>
      </c>
      <c r="E55" s="2">
        <v>31.0</v>
      </c>
      <c r="F55" s="2">
        <v>31.0</v>
      </c>
      <c r="G55" s="2">
        <v>31.0</v>
      </c>
      <c r="H55" s="2">
        <v>31.0</v>
      </c>
      <c r="I55" s="2">
        <v>31.0</v>
      </c>
      <c r="J55" s="2">
        <v>31.0</v>
      </c>
      <c r="K55" s="2">
        <v>31.0</v>
      </c>
      <c r="L55" s="2">
        <v>34.0</v>
      </c>
      <c r="M55" s="2">
        <v>34.0</v>
      </c>
      <c r="N55" s="8">
        <v>33.53333333333334</v>
      </c>
      <c r="O55" s="8">
        <f t="shared" si="1"/>
        <v>380.5333333</v>
      </c>
      <c r="P55" s="8">
        <f t="shared" si="2"/>
        <v>22.832</v>
      </c>
      <c r="Q55" s="8">
        <f t="shared" si="3"/>
        <v>357.7013333</v>
      </c>
      <c r="R55" s="2">
        <v>417.0</v>
      </c>
      <c r="S55" s="8">
        <f t="shared" si="4"/>
        <v>774.7013333</v>
      </c>
    </row>
    <row r="56">
      <c r="A56" s="38" t="s">
        <v>745</v>
      </c>
      <c r="B56" s="38" t="s">
        <v>746</v>
      </c>
      <c r="C56" s="2">
        <v>50.0</v>
      </c>
      <c r="D56" s="2">
        <v>50.0</v>
      </c>
      <c r="E56" s="2">
        <v>50.0</v>
      </c>
      <c r="F56" s="2">
        <v>50.0</v>
      </c>
      <c r="G56" s="2">
        <v>4.0</v>
      </c>
      <c r="H56" s="2">
        <v>4.0</v>
      </c>
      <c r="I56" s="2">
        <v>4.0</v>
      </c>
      <c r="J56" s="2">
        <v>4.0</v>
      </c>
      <c r="K56" s="2">
        <v>4.0</v>
      </c>
      <c r="L56" s="2">
        <v>4.0</v>
      </c>
      <c r="M56" s="2">
        <v>4.0</v>
      </c>
      <c r="N56" s="8">
        <v>3.58</v>
      </c>
      <c r="O56" s="8">
        <f t="shared" si="1"/>
        <v>231.58</v>
      </c>
      <c r="P56" s="8">
        <f t="shared" si="2"/>
        <v>13.8948</v>
      </c>
      <c r="Q56" s="8">
        <f t="shared" si="3"/>
        <v>217.6852</v>
      </c>
      <c r="R56" s="2">
        <v>423.0</v>
      </c>
      <c r="S56" s="8">
        <f t="shared" si="4"/>
        <v>640.6852</v>
      </c>
    </row>
    <row r="57">
      <c r="A57" s="38" t="s">
        <v>747</v>
      </c>
      <c r="B57" s="38" t="s">
        <v>748</v>
      </c>
      <c r="C57" s="2">
        <v>9.0</v>
      </c>
      <c r="D57" s="2">
        <v>9.0</v>
      </c>
      <c r="E57" s="2">
        <v>9.0</v>
      </c>
      <c r="F57" s="2">
        <v>9.0</v>
      </c>
      <c r="G57" s="2">
        <v>9.0</v>
      </c>
      <c r="H57" s="2">
        <v>9.0</v>
      </c>
      <c r="I57" s="2">
        <v>9.0</v>
      </c>
      <c r="J57" s="2">
        <v>9.0</v>
      </c>
      <c r="K57" s="2">
        <v>9.0</v>
      </c>
      <c r="L57" s="2">
        <v>9.0</v>
      </c>
      <c r="M57" s="2">
        <v>9.0</v>
      </c>
      <c r="N57" s="8">
        <v>9.393333333333333</v>
      </c>
      <c r="O57" s="8">
        <f t="shared" si="1"/>
        <v>108.3933333</v>
      </c>
      <c r="P57" s="8">
        <f t="shared" si="2"/>
        <v>6.5036</v>
      </c>
      <c r="Q57" s="8">
        <f t="shared" si="3"/>
        <v>101.8897333</v>
      </c>
      <c r="R57" s="2">
        <v>118.0</v>
      </c>
      <c r="S57" s="8">
        <f t="shared" si="4"/>
        <v>219.8897333</v>
      </c>
    </row>
    <row r="58">
      <c r="A58" s="38" t="s">
        <v>749</v>
      </c>
      <c r="B58" s="38" t="s">
        <v>750</v>
      </c>
      <c r="C58" s="2">
        <v>115.0</v>
      </c>
      <c r="D58" s="2">
        <v>115.0</v>
      </c>
      <c r="E58" s="2">
        <v>115.0</v>
      </c>
      <c r="F58" s="2">
        <v>115.0</v>
      </c>
      <c r="G58" s="2">
        <v>115.0</v>
      </c>
      <c r="H58" s="2">
        <v>115.0</v>
      </c>
      <c r="I58" s="2">
        <v>115.0</v>
      </c>
      <c r="J58" s="2">
        <v>115.0</v>
      </c>
      <c r="K58" s="2">
        <v>167.0</v>
      </c>
      <c r="L58" s="2">
        <v>167.0</v>
      </c>
      <c r="M58" s="2">
        <v>167.0</v>
      </c>
      <c r="N58" s="8">
        <v>167.22666666666666</v>
      </c>
      <c r="O58" s="8">
        <f t="shared" si="1"/>
        <v>1588.226667</v>
      </c>
      <c r="P58" s="8">
        <f t="shared" si="2"/>
        <v>95.2936</v>
      </c>
      <c r="Q58" s="8">
        <f t="shared" si="3"/>
        <v>1492.933067</v>
      </c>
      <c r="R58" s="2">
        <v>1383.0</v>
      </c>
      <c r="S58" s="8">
        <f t="shared" si="4"/>
        <v>2875.933067</v>
      </c>
    </row>
    <row r="59">
      <c r="A59" s="38" t="s">
        <v>751</v>
      </c>
      <c r="B59" s="38" t="s">
        <v>752</v>
      </c>
      <c r="C59" s="2">
        <v>16.0</v>
      </c>
      <c r="D59" s="2">
        <v>16.0</v>
      </c>
      <c r="E59" s="2">
        <v>16.0</v>
      </c>
      <c r="F59" s="2">
        <v>16.0</v>
      </c>
      <c r="G59" s="2">
        <v>16.0</v>
      </c>
      <c r="H59" s="2">
        <v>16.0</v>
      </c>
      <c r="I59" s="2">
        <v>16.0</v>
      </c>
      <c r="J59" s="2">
        <v>16.0</v>
      </c>
      <c r="K59" s="2">
        <v>16.0</v>
      </c>
      <c r="L59" s="2">
        <v>16.0</v>
      </c>
      <c r="M59" s="2">
        <v>16.0</v>
      </c>
      <c r="N59" s="8">
        <v>15.68</v>
      </c>
      <c r="O59" s="8">
        <f t="shared" si="1"/>
        <v>191.68</v>
      </c>
      <c r="P59" s="8">
        <f t="shared" si="2"/>
        <v>11.5008</v>
      </c>
      <c r="Q59" s="8">
        <f t="shared" si="3"/>
        <v>180.1792</v>
      </c>
      <c r="R59" s="2">
        <v>197.0</v>
      </c>
      <c r="S59" s="8">
        <f t="shared" si="4"/>
        <v>377.1792</v>
      </c>
    </row>
    <row r="60">
      <c r="A60" s="38" t="s">
        <v>753</v>
      </c>
      <c r="B60" s="38" t="s">
        <v>754</v>
      </c>
      <c r="C60" s="2">
        <v>122.0</v>
      </c>
      <c r="D60" s="2">
        <v>122.0</v>
      </c>
      <c r="E60" s="2">
        <v>122.0</v>
      </c>
      <c r="F60" s="2">
        <v>122.0</v>
      </c>
      <c r="G60" s="2">
        <v>122.0</v>
      </c>
      <c r="H60" s="2">
        <v>122.0</v>
      </c>
      <c r="I60" s="2">
        <v>122.0</v>
      </c>
      <c r="J60" s="2">
        <v>122.0</v>
      </c>
      <c r="K60" s="2">
        <v>122.0</v>
      </c>
      <c r="L60" s="2">
        <v>122.0</v>
      </c>
      <c r="M60" s="2">
        <v>122.0</v>
      </c>
      <c r="N60" s="8">
        <v>121.51333333333334</v>
      </c>
      <c r="O60" s="8">
        <f t="shared" si="1"/>
        <v>1463.513333</v>
      </c>
      <c r="P60" s="8">
        <f t="shared" si="2"/>
        <v>87.8108</v>
      </c>
      <c r="Q60" s="8">
        <f t="shared" si="3"/>
        <v>1375.702533</v>
      </c>
      <c r="R60" s="2">
        <v>1551.0</v>
      </c>
      <c r="S60" s="8">
        <f t="shared" si="4"/>
        <v>2926.702533</v>
      </c>
    </row>
    <row r="61">
      <c r="A61" s="38" t="s">
        <v>755</v>
      </c>
      <c r="B61" s="38" t="s">
        <v>756</v>
      </c>
      <c r="C61" s="2">
        <v>42.0</v>
      </c>
      <c r="D61" s="2">
        <v>60.0</v>
      </c>
      <c r="E61" s="2">
        <v>74.0</v>
      </c>
      <c r="F61" s="2">
        <v>84.0</v>
      </c>
      <c r="G61" s="2">
        <v>95.0</v>
      </c>
      <c r="H61" s="2">
        <v>110.0</v>
      </c>
      <c r="I61" s="2">
        <v>2.0</v>
      </c>
      <c r="J61" s="2">
        <v>16.0</v>
      </c>
      <c r="K61" s="2">
        <v>28.0</v>
      </c>
      <c r="L61" s="2">
        <v>44.0</v>
      </c>
      <c r="M61" s="2">
        <v>60.0</v>
      </c>
      <c r="N61" s="8">
        <v>76.97333333333334</v>
      </c>
      <c r="O61" s="8">
        <f t="shared" si="1"/>
        <v>691.9733333</v>
      </c>
      <c r="P61" s="8">
        <f t="shared" si="2"/>
        <v>41.5184</v>
      </c>
      <c r="Q61" s="8">
        <f t="shared" si="3"/>
        <v>650.4549333</v>
      </c>
      <c r="R61" s="2">
        <v>1377.0</v>
      </c>
      <c r="S61" s="8">
        <f t="shared" si="4"/>
        <v>2027.454933</v>
      </c>
    </row>
    <row r="62">
      <c r="A62" s="38" t="s">
        <v>757</v>
      </c>
      <c r="B62" s="38" t="s">
        <v>758</v>
      </c>
      <c r="C62" s="2">
        <v>61.0</v>
      </c>
      <c r="D62" s="2">
        <v>64.0</v>
      </c>
      <c r="E62" s="2">
        <v>114.0</v>
      </c>
      <c r="F62" s="2">
        <v>114.0</v>
      </c>
      <c r="G62" s="2">
        <v>130.0</v>
      </c>
      <c r="H62" s="2">
        <v>130.0</v>
      </c>
      <c r="I62" s="2">
        <v>150.0</v>
      </c>
      <c r="J62" s="2">
        <v>150.0</v>
      </c>
      <c r="K62" s="2">
        <v>150.0</v>
      </c>
      <c r="L62" s="2">
        <v>150.0</v>
      </c>
      <c r="M62" s="2">
        <v>150.0</v>
      </c>
      <c r="N62" s="8">
        <v>173.56000000000003</v>
      </c>
      <c r="O62" s="8">
        <f t="shared" si="1"/>
        <v>1536.56</v>
      </c>
      <c r="P62" s="8">
        <f t="shared" si="2"/>
        <v>92.1936</v>
      </c>
      <c r="Q62" s="8">
        <f t="shared" si="3"/>
        <v>1444.3664</v>
      </c>
      <c r="R62" s="2">
        <v>437.0</v>
      </c>
      <c r="S62" s="8">
        <f t="shared" si="4"/>
        <v>1881.3664</v>
      </c>
    </row>
    <row r="63">
      <c r="A63" s="38" t="s">
        <v>759</v>
      </c>
      <c r="B63" s="38" t="s">
        <v>760</v>
      </c>
      <c r="C63" s="2">
        <v>69.0</v>
      </c>
      <c r="D63" s="2">
        <v>83.0</v>
      </c>
      <c r="E63" s="2">
        <v>97.0</v>
      </c>
      <c r="F63" s="2">
        <v>107.0</v>
      </c>
      <c r="G63" s="2">
        <v>113.0</v>
      </c>
      <c r="H63" s="2">
        <v>123.0</v>
      </c>
      <c r="I63" s="2">
        <v>139.0</v>
      </c>
      <c r="J63" s="2">
        <v>154.0</v>
      </c>
      <c r="K63" s="2">
        <v>167.0</v>
      </c>
      <c r="L63" s="2">
        <v>5.0</v>
      </c>
      <c r="M63" s="2">
        <v>11.0</v>
      </c>
      <c r="N63" s="8">
        <v>20.666666666666668</v>
      </c>
      <c r="O63" s="8">
        <f t="shared" si="1"/>
        <v>1088.666667</v>
      </c>
      <c r="P63" s="8">
        <f t="shared" si="2"/>
        <v>65.32</v>
      </c>
      <c r="Q63" s="8">
        <f t="shared" si="3"/>
        <v>1023.346667</v>
      </c>
      <c r="R63" s="2">
        <v>133.0</v>
      </c>
      <c r="S63" s="8">
        <f t="shared" si="4"/>
        <v>1156.346667</v>
      </c>
    </row>
    <row r="64">
      <c r="A64" s="38" t="s">
        <v>761</v>
      </c>
      <c r="B64" s="38" t="s">
        <v>762</v>
      </c>
      <c r="C64" s="2">
        <v>63.0</v>
      </c>
      <c r="D64" s="2">
        <v>59.0</v>
      </c>
      <c r="E64" s="2">
        <v>85.0</v>
      </c>
      <c r="F64" s="2">
        <v>105.0</v>
      </c>
      <c r="G64" s="2">
        <v>117.0</v>
      </c>
      <c r="H64" s="2">
        <v>129.0</v>
      </c>
      <c r="I64" s="2">
        <v>4.0</v>
      </c>
      <c r="J64" s="2">
        <v>9.0</v>
      </c>
      <c r="K64" s="2">
        <v>31.0</v>
      </c>
      <c r="L64" s="2">
        <v>1.0</v>
      </c>
      <c r="M64" s="2">
        <v>19.0</v>
      </c>
      <c r="N64" s="8">
        <v>40.0</v>
      </c>
      <c r="O64" s="8">
        <f t="shared" si="1"/>
        <v>662</v>
      </c>
      <c r="P64" s="8">
        <f t="shared" si="2"/>
        <v>39.72</v>
      </c>
      <c r="Q64" s="8">
        <f t="shared" si="3"/>
        <v>622.28</v>
      </c>
      <c r="R64" s="2">
        <v>124.0</v>
      </c>
      <c r="S64" s="8">
        <f t="shared" si="4"/>
        <v>746.28</v>
      </c>
    </row>
    <row r="65">
      <c r="A65" s="38" t="s">
        <v>763</v>
      </c>
      <c r="B65" s="38" t="s">
        <v>764</v>
      </c>
      <c r="C65" s="2">
        <v>0.0</v>
      </c>
      <c r="D65" s="2">
        <v>0.0</v>
      </c>
      <c r="E65" s="2">
        <v>47.0</v>
      </c>
      <c r="F65" s="2">
        <v>77.0</v>
      </c>
      <c r="G65" s="2">
        <v>110.0</v>
      </c>
      <c r="H65" s="2">
        <v>149.0</v>
      </c>
      <c r="I65" s="2">
        <v>189.0</v>
      </c>
      <c r="J65" s="2">
        <v>218.0</v>
      </c>
      <c r="K65" s="2">
        <v>81.0</v>
      </c>
      <c r="L65" s="2">
        <v>23.0</v>
      </c>
      <c r="M65" s="2">
        <v>67.0</v>
      </c>
      <c r="N65" s="8">
        <v>52.93333333333334</v>
      </c>
      <c r="O65" s="8">
        <f t="shared" si="1"/>
        <v>1013.933333</v>
      </c>
      <c r="P65" s="8">
        <f t="shared" si="2"/>
        <v>60.836</v>
      </c>
      <c r="Q65" s="8">
        <f t="shared" si="3"/>
        <v>953.0973333</v>
      </c>
      <c r="R65" s="2">
        <v>0.0</v>
      </c>
      <c r="S65" s="8">
        <f t="shared" si="4"/>
        <v>953.0973333</v>
      </c>
    </row>
    <row r="66">
      <c r="A66" s="38" t="s">
        <v>765</v>
      </c>
      <c r="B66" s="2" t="s">
        <v>414</v>
      </c>
      <c r="C66" s="2">
        <v>0.0</v>
      </c>
      <c r="D66" s="2">
        <v>0.0</v>
      </c>
      <c r="E66" s="2">
        <v>0.0</v>
      </c>
      <c r="F66" s="2">
        <v>0.0</v>
      </c>
      <c r="G66" s="2">
        <v>0.0</v>
      </c>
      <c r="H66" s="2">
        <v>0.0</v>
      </c>
      <c r="I66" s="2">
        <v>867.0</v>
      </c>
      <c r="J66" s="2">
        <v>867.0</v>
      </c>
      <c r="K66" s="2">
        <v>867.0</v>
      </c>
      <c r="L66" s="2">
        <v>867.0</v>
      </c>
      <c r="M66" s="2">
        <v>867.0</v>
      </c>
      <c r="N66" s="8">
        <v>866.6666666666666</v>
      </c>
      <c r="O66" s="8">
        <f t="shared" si="1"/>
        <v>5201.666667</v>
      </c>
      <c r="P66" s="8">
        <f t="shared" si="2"/>
        <v>312.1</v>
      </c>
      <c r="Q66" s="8">
        <f t="shared" si="3"/>
        <v>4889.566667</v>
      </c>
      <c r="S66" s="8">
        <f t="shared" si="4"/>
        <v>4889.566667</v>
      </c>
    </row>
    <row r="67">
      <c r="A67" s="38" t="s">
        <v>766</v>
      </c>
      <c r="B67" s="2" t="s">
        <v>767</v>
      </c>
      <c r="C67" s="2">
        <v>0.0</v>
      </c>
      <c r="D67" s="2">
        <v>0.0</v>
      </c>
      <c r="E67" s="2">
        <v>0.0</v>
      </c>
      <c r="F67" s="2">
        <v>0.0</v>
      </c>
      <c r="G67" s="2">
        <v>0.0</v>
      </c>
      <c r="H67" s="2">
        <v>0.0</v>
      </c>
      <c r="I67" s="2">
        <v>0.0</v>
      </c>
      <c r="J67" s="2">
        <v>0.0</v>
      </c>
      <c r="K67" s="2">
        <v>0.0</v>
      </c>
      <c r="L67" s="2">
        <v>0.0</v>
      </c>
      <c r="M67" s="2">
        <v>0.0</v>
      </c>
      <c r="N67" s="8">
        <v>0.0</v>
      </c>
      <c r="O67" s="8">
        <f t="shared" si="1"/>
        <v>0</v>
      </c>
      <c r="P67" s="8">
        <f t="shared" si="2"/>
        <v>0</v>
      </c>
      <c r="Q67" s="8">
        <f t="shared" si="3"/>
        <v>0</v>
      </c>
      <c r="S67" s="8">
        <f t="shared" si="4"/>
        <v>0</v>
      </c>
    </row>
    <row r="68">
      <c r="A68" s="38" t="s">
        <v>768</v>
      </c>
      <c r="B68" s="2" t="s">
        <v>769</v>
      </c>
      <c r="C68" s="2">
        <v>0.0</v>
      </c>
      <c r="D68" s="2">
        <v>0.0</v>
      </c>
      <c r="E68" s="2">
        <v>0.0</v>
      </c>
      <c r="F68" s="2">
        <v>0.0</v>
      </c>
      <c r="G68" s="2">
        <v>0.0</v>
      </c>
      <c r="H68" s="2">
        <v>0.0</v>
      </c>
      <c r="I68" s="2">
        <v>0.0</v>
      </c>
      <c r="J68" s="2">
        <v>0.0</v>
      </c>
      <c r="K68" s="2">
        <v>0.0</v>
      </c>
      <c r="L68" s="2">
        <v>3.0</v>
      </c>
      <c r="M68" s="2">
        <v>0.0</v>
      </c>
      <c r="N68" s="8">
        <v>12.0</v>
      </c>
      <c r="O68" s="8">
        <f t="shared" si="1"/>
        <v>15</v>
      </c>
      <c r="P68" s="8">
        <f t="shared" si="2"/>
        <v>0.9</v>
      </c>
      <c r="Q68" s="8">
        <f t="shared" si="3"/>
        <v>14.1</v>
      </c>
      <c r="S68" s="8">
        <f t="shared" si="4"/>
        <v>14.1</v>
      </c>
    </row>
    <row r="69">
      <c r="A69" s="38"/>
      <c r="B69" s="36"/>
      <c r="K69" s="2">
        <v>0.0</v>
      </c>
      <c r="N69" s="8"/>
      <c r="Q69" s="5">
        <f t="shared" si="3"/>
        <v>0</v>
      </c>
      <c r="S69" s="5">
        <f t="shared" si="4"/>
        <v>0</v>
      </c>
    </row>
    <row r="70">
      <c r="A70" s="38" t="s">
        <v>773</v>
      </c>
      <c r="B70" s="36"/>
      <c r="C70" s="5">
        <f t="shared" ref="C70:S70" si="5">SUM(C2:C69)</f>
        <v>3914</v>
      </c>
      <c r="D70" s="5">
        <f t="shared" si="5"/>
        <v>4789</v>
      </c>
      <c r="E70" s="5">
        <f t="shared" si="5"/>
        <v>5618</v>
      </c>
      <c r="F70" s="5">
        <f t="shared" si="5"/>
        <v>5062</v>
      </c>
      <c r="G70" s="5">
        <f t="shared" si="5"/>
        <v>4882</v>
      </c>
      <c r="H70" s="5">
        <f t="shared" si="5"/>
        <v>5465</v>
      </c>
      <c r="I70" s="5">
        <f t="shared" si="5"/>
        <v>4424</v>
      </c>
      <c r="J70" s="5">
        <f t="shared" si="5"/>
        <v>4375</v>
      </c>
      <c r="K70" s="5">
        <f t="shared" si="5"/>
        <v>5572</v>
      </c>
      <c r="L70" s="5">
        <f t="shared" si="5"/>
        <v>12056</v>
      </c>
      <c r="M70" s="5">
        <f t="shared" si="5"/>
        <v>8903</v>
      </c>
      <c r="N70" s="8">
        <f t="shared" si="5"/>
        <v>8395.706667</v>
      </c>
      <c r="O70" s="8">
        <f t="shared" si="5"/>
        <v>73455.70667</v>
      </c>
      <c r="P70" s="8">
        <f t="shared" si="5"/>
        <v>4407.3424</v>
      </c>
      <c r="Q70" s="8">
        <f t="shared" si="5"/>
        <v>69048.36427</v>
      </c>
      <c r="R70" s="5">
        <f t="shared" si="5"/>
        <v>63808</v>
      </c>
      <c r="S70" s="8">
        <f t="shared" si="5"/>
        <v>132856.3643</v>
      </c>
    </row>
    <row r="71">
      <c r="A71" s="36"/>
      <c r="B71" s="36"/>
      <c r="N71" s="8"/>
    </row>
    <row r="72">
      <c r="A72" s="36"/>
      <c r="B72" s="36"/>
      <c r="N72" s="8"/>
    </row>
    <row r="73">
      <c r="A73" s="36"/>
      <c r="B73" s="36"/>
      <c r="N73" s="8"/>
    </row>
    <row r="74">
      <c r="A74" s="36"/>
      <c r="B74" s="36"/>
      <c r="N74" s="8"/>
    </row>
    <row r="75">
      <c r="A75" s="36"/>
      <c r="B75" s="36"/>
      <c r="N75" s="8"/>
    </row>
    <row r="76">
      <c r="A76" s="36"/>
      <c r="B76" s="36"/>
      <c r="N76" s="8"/>
    </row>
    <row r="77">
      <c r="A77" s="36"/>
      <c r="B77" s="36"/>
      <c r="N77" s="8"/>
    </row>
    <row r="78">
      <c r="A78" s="36"/>
      <c r="B78" s="36"/>
      <c r="N78" s="8"/>
    </row>
    <row r="79">
      <c r="A79" s="36"/>
      <c r="B79" s="36"/>
      <c r="N79" s="8"/>
    </row>
    <row r="80">
      <c r="A80" s="36"/>
      <c r="B80" s="36"/>
      <c r="N80" s="8"/>
    </row>
    <row r="81">
      <c r="A81" s="36"/>
      <c r="B81" s="36"/>
      <c r="N81" s="8"/>
    </row>
    <row r="82">
      <c r="A82" s="36"/>
      <c r="B82" s="36"/>
      <c r="N82" s="8"/>
    </row>
    <row r="83">
      <c r="A83" s="36"/>
      <c r="B83" s="36"/>
      <c r="N83" s="8"/>
    </row>
    <row r="84">
      <c r="A84" s="36"/>
      <c r="B84" s="36"/>
      <c r="N84" s="8"/>
    </row>
    <row r="85">
      <c r="A85" s="36"/>
      <c r="B85" s="36"/>
      <c r="N85" s="8"/>
    </row>
    <row r="86">
      <c r="A86" s="36"/>
      <c r="B86" s="36"/>
      <c r="N86" s="8"/>
    </row>
    <row r="87">
      <c r="A87" s="36"/>
      <c r="B87" s="36"/>
      <c r="N87" s="8"/>
    </row>
    <row r="88">
      <c r="A88" s="36"/>
      <c r="B88" s="36"/>
      <c r="N88" s="8"/>
    </row>
    <row r="89">
      <c r="A89" s="36"/>
      <c r="B89" s="36"/>
      <c r="N89" s="8"/>
    </row>
    <row r="90">
      <c r="A90" s="36"/>
      <c r="B90" s="36"/>
      <c r="N90" s="8"/>
    </row>
    <row r="91">
      <c r="A91" s="36"/>
      <c r="B91" s="36"/>
      <c r="N91" s="8"/>
    </row>
    <row r="92">
      <c r="A92" s="36"/>
      <c r="B92" s="36"/>
      <c r="N92" s="8"/>
    </row>
    <row r="93">
      <c r="A93" s="36"/>
      <c r="B93" s="36"/>
      <c r="N93" s="8"/>
    </row>
    <row r="94">
      <c r="A94" s="36"/>
      <c r="B94" s="36"/>
      <c r="N94" s="8"/>
    </row>
    <row r="95">
      <c r="A95" s="36"/>
      <c r="B95" s="36"/>
      <c r="N95" s="8"/>
    </row>
    <row r="96">
      <c r="A96" s="36"/>
      <c r="B96" s="36"/>
      <c r="N96" s="8"/>
    </row>
    <row r="97">
      <c r="A97" s="36"/>
      <c r="B97" s="36"/>
      <c r="N97" s="8"/>
    </row>
    <row r="98">
      <c r="A98" s="36"/>
      <c r="B98" s="36"/>
      <c r="N98" s="8"/>
    </row>
    <row r="99">
      <c r="A99" s="36"/>
      <c r="B99" s="36"/>
      <c r="N99" s="8"/>
    </row>
    <row r="100">
      <c r="A100" s="36"/>
      <c r="B100" s="36"/>
      <c r="N100" s="8"/>
    </row>
    <row r="101">
      <c r="A101" s="36"/>
      <c r="B101" s="36"/>
      <c r="N101" s="8"/>
    </row>
    <row r="102">
      <c r="A102" s="36"/>
      <c r="B102" s="36"/>
      <c r="N102" s="8"/>
    </row>
    <row r="103">
      <c r="A103" s="36"/>
      <c r="B103" s="36"/>
      <c r="N103" s="8"/>
    </row>
    <row r="104">
      <c r="A104" s="36"/>
      <c r="B104" s="36"/>
      <c r="N104" s="8"/>
    </row>
    <row r="105">
      <c r="A105" s="36"/>
      <c r="B105" s="36"/>
      <c r="N105" s="8"/>
    </row>
    <row r="106">
      <c r="A106" s="36"/>
      <c r="B106" s="36"/>
      <c r="N106" s="8"/>
    </row>
    <row r="107">
      <c r="A107" s="36"/>
      <c r="B107" s="36"/>
      <c r="N107" s="8"/>
    </row>
    <row r="108">
      <c r="A108" s="36"/>
      <c r="B108" s="36"/>
      <c r="N108" s="8"/>
    </row>
    <row r="109">
      <c r="A109" s="36"/>
      <c r="B109" s="36"/>
      <c r="N109" s="8"/>
    </row>
    <row r="110">
      <c r="A110" s="36"/>
      <c r="B110" s="36"/>
      <c r="N110" s="8"/>
    </row>
    <row r="111">
      <c r="A111" s="36"/>
      <c r="B111" s="36"/>
      <c r="N111" s="8"/>
    </row>
    <row r="112">
      <c r="A112" s="36"/>
      <c r="B112" s="36"/>
      <c r="N112" s="8"/>
    </row>
    <row r="113">
      <c r="A113" s="36"/>
      <c r="B113" s="36"/>
      <c r="N113" s="8"/>
    </row>
    <row r="114">
      <c r="A114" s="36"/>
      <c r="B114" s="36"/>
      <c r="N114" s="8"/>
    </row>
    <row r="115">
      <c r="A115" s="36"/>
      <c r="B115" s="36"/>
      <c r="N115" s="8"/>
    </row>
    <row r="116">
      <c r="A116" s="36"/>
      <c r="B116" s="36"/>
      <c r="N116" s="8"/>
    </row>
    <row r="117">
      <c r="A117" s="36"/>
      <c r="B117" s="36"/>
      <c r="N117" s="8"/>
    </row>
    <row r="118">
      <c r="A118" s="36"/>
      <c r="B118" s="36"/>
      <c r="N118" s="8"/>
    </row>
    <row r="119">
      <c r="A119" s="36"/>
      <c r="B119" s="36"/>
      <c r="N119" s="8"/>
    </row>
    <row r="120">
      <c r="A120" s="36"/>
      <c r="B120" s="36"/>
      <c r="N120" s="8"/>
    </row>
    <row r="121">
      <c r="A121" s="36"/>
      <c r="B121" s="36"/>
      <c r="N121" s="8"/>
    </row>
    <row r="122">
      <c r="A122" s="36"/>
      <c r="B122" s="36"/>
      <c r="N122" s="8"/>
    </row>
    <row r="123">
      <c r="A123" s="36"/>
      <c r="B123" s="36"/>
      <c r="N123" s="8"/>
    </row>
    <row r="124">
      <c r="A124" s="36"/>
      <c r="B124" s="36"/>
      <c r="N124" s="8"/>
    </row>
    <row r="125">
      <c r="A125" s="36"/>
      <c r="B125" s="36"/>
      <c r="N125" s="8"/>
    </row>
    <row r="126">
      <c r="A126" s="36"/>
      <c r="B126" s="36"/>
      <c r="N126" s="8"/>
    </row>
    <row r="127">
      <c r="A127" s="36"/>
      <c r="B127" s="36"/>
      <c r="N127" s="8"/>
    </row>
    <row r="128">
      <c r="A128" s="36"/>
      <c r="B128" s="36"/>
      <c r="N128" s="8"/>
    </row>
    <row r="129">
      <c r="A129" s="36"/>
      <c r="B129" s="36"/>
      <c r="N129" s="8"/>
    </row>
    <row r="130">
      <c r="A130" s="36"/>
      <c r="B130" s="36"/>
      <c r="N130" s="8"/>
    </row>
    <row r="131">
      <c r="A131" s="36"/>
      <c r="B131" s="36"/>
      <c r="N131" s="8"/>
    </row>
    <row r="132">
      <c r="A132" s="36"/>
      <c r="B132" s="36"/>
      <c r="N132" s="8"/>
    </row>
    <row r="133">
      <c r="A133" s="36"/>
      <c r="B133" s="36"/>
      <c r="N133" s="8"/>
    </row>
    <row r="134">
      <c r="A134" s="36"/>
      <c r="B134" s="36"/>
      <c r="N134" s="8"/>
    </row>
    <row r="135">
      <c r="A135" s="36"/>
      <c r="B135" s="36"/>
      <c r="N135" s="8"/>
    </row>
    <row r="136">
      <c r="A136" s="36"/>
      <c r="B136" s="36"/>
      <c r="N136" s="8"/>
    </row>
    <row r="137">
      <c r="A137" s="36"/>
      <c r="B137" s="36"/>
      <c r="N137" s="8"/>
    </row>
    <row r="138">
      <c r="A138" s="36"/>
      <c r="B138" s="36"/>
      <c r="N138" s="8"/>
    </row>
    <row r="139">
      <c r="A139" s="36"/>
      <c r="B139" s="36"/>
      <c r="N139" s="8"/>
    </row>
    <row r="140">
      <c r="A140" s="36"/>
      <c r="B140" s="36"/>
      <c r="N140" s="8"/>
    </row>
    <row r="141">
      <c r="A141" s="36"/>
      <c r="B141" s="36"/>
      <c r="N141" s="8"/>
    </row>
    <row r="142">
      <c r="A142" s="36"/>
      <c r="B142" s="36"/>
      <c r="N142" s="8"/>
    </row>
    <row r="143">
      <c r="A143" s="36"/>
      <c r="B143" s="36"/>
      <c r="N143" s="8"/>
    </row>
    <row r="144">
      <c r="A144" s="36"/>
      <c r="B144" s="36"/>
      <c r="N144" s="8"/>
    </row>
    <row r="145">
      <c r="A145" s="36"/>
      <c r="B145" s="36"/>
      <c r="N145" s="8"/>
    </row>
    <row r="146">
      <c r="A146" s="36"/>
      <c r="B146" s="36"/>
      <c r="N146" s="8"/>
    </row>
    <row r="147">
      <c r="A147" s="36"/>
      <c r="B147" s="36"/>
      <c r="N147" s="8"/>
    </row>
    <row r="148">
      <c r="A148" s="36"/>
      <c r="B148" s="36"/>
      <c r="N148" s="8"/>
    </row>
    <row r="149">
      <c r="A149" s="36"/>
      <c r="B149" s="36"/>
      <c r="N149" s="8"/>
    </row>
    <row r="150">
      <c r="A150" s="36"/>
      <c r="B150" s="36"/>
      <c r="N150" s="8"/>
    </row>
    <row r="151">
      <c r="A151" s="36"/>
      <c r="B151" s="36"/>
      <c r="N151" s="8"/>
    </row>
    <row r="152">
      <c r="A152" s="36"/>
      <c r="B152" s="36"/>
      <c r="N152" s="8"/>
    </row>
    <row r="153">
      <c r="A153" s="36"/>
      <c r="B153" s="36"/>
      <c r="N153" s="8"/>
    </row>
    <row r="154">
      <c r="A154" s="36"/>
      <c r="B154" s="36"/>
      <c r="N154" s="8"/>
    </row>
    <row r="155">
      <c r="A155" s="36"/>
      <c r="B155" s="36"/>
      <c r="N155" s="8"/>
    </row>
    <row r="156">
      <c r="A156" s="36"/>
      <c r="B156" s="36"/>
      <c r="N156" s="8"/>
    </row>
    <row r="157">
      <c r="A157" s="36"/>
      <c r="B157" s="36"/>
      <c r="N157" s="8"/>
    </row>
    <row r="158">
      <c r="A158" s="36"/>
      <c r="B158" s="36"/>
      <c r="N158" s="8"/>
    </row>
    <row r="159">
      <c r="A159" s="36"/>
      <c r="B159" s="36"/>
      <c r="N159" s="8"/>
    </row>
    <row r="160">
      <c r="A160" s="36"/>
      <c r="B160" s="36"/>
      <c r="N160" s="8"/>
    </row>
    <row r="161">
      <c r="A161" s="36"/>
      <c r="B161" s="36"/>
      <c r="N161" s="8"/>
    </row>
    <row r="162">
      <c r="A162" s="36"/>
      <c r="B162" s="36"/>
      <c r="N162" s="8"/>
    </row>
    <row r="163">
      <c r="A163" s="36"/>
      <c r="B163" s="36"/>
      <c r="N163" s="8"/>
    </row>
    <row r="164">
      <c r="A164" s="36"/>
      <c r="B164" s="36"/>
      <c r="N164" s="8"/>
    </row>
    <row r="165">
      <c r="A165" s="36"/>
      <c r="B165" s="36"/>
      <c r="N165" s="8"/>
    </row>
    <row r="166">
      <c r="A166" s="36"/>
      <c r="B166" s="36"/>
      <c r="N166" s="8"/>
    </row>
    <row r="167">
      <c r="A167" s="36"/>
      <c r="B167" s="36"/>
      <c r="N167" s="8"/>
    </row>
    <row r="168">
      <c r="A168" s="36"/>
      <c r="B168" s="36"/>
      <c r="N168" s="8"/>
    </row>
    <row r="169">
      <c r="A169" s="36"/>
      <c r="B169" s="36"/>
      <c r="N169" s="8"/>
    </row>
    <row r="170">
      <c r="A170" s="36"/>
      <c r="B170" s="36"/>
      <c r="N170" s="8"/>
    </row>
    <row r="171">
      <c r="A171" s="36"/>
      <c r="B171" s="36"/>
      <c r="N171" s="8"/>
    </row>
    <row r="172">
      <c r="A172" s="36"/>
      <c r="B172" s="36"/>
      <c r="N172" s="8"/>
    </row>
    <row r="173">
      <c r="A173" s="36"/>
      <c r="B173" s="36"/>
      <c r="N173" s="8"/>
    </row>
    <row r="174">
      <c r="A174" s="36"/>
      <c r="B174" s="36"/>
      <c r="N174" s="8"/>
    </row>
    <row r="175">
      <c r="A175" s="36"/>
      <c r="B175" s="36"/>
      <c r="N175" s="8"/>
    </row>
    <row r="176">
      <c r="A176" s="36"/>
      <c r="B176" s="36"/>
      <c r="N176" s="8"/>
    </row>
    <row r="177">
      <c r="A177" s="36"/>
      <c r="B177" s="36"/>
      <c r="N177" s="8"/>
    </row>
    <row r="178">
      <c r="A178" s="36"/>
      <c r="B178" s="36"/>
      <c r="N178" s="8"/>
    </row>
    <row r="179">
      <c r="A179" s="36"/>
      <c r="B179" s="36"/>
      <c r="N179" s="8"/>
    </row>
    <row r="180">
      <c r="A180" s="36"/>
      <c r="B180" s="36"/>
      <c r="N180" s="8"/>
    </row>
    <row r="181">
      <c r="A181" s="36"/>
      <c r="B181" s="36"/>
      <c r="N181" s="8"/>
    </row>
    <row r="182">
      <c r="A182" s="36"/>
      <c r="B182" s="36"/>
      <c r="N182" s="8"/>
    </row>
    <row r="183">
      <c r="A183" s="36"/>
      <c r="B183" s="36"/>
      <c r="N183" s="8"/>
    </row>
    <row r="184">
      <c r="A184" s="36"/>
      <c r="B184" s="36"/>
      <c r="N184" s="8"/>
    </row>
    <row r="185">
      <c r="A185" s="36"/>
      <c r="B185" s="36"/>
      <c r="N185" s="8"/>
    </row>
    <row r="186">
      <c r="A186" s="36"/>
      <c r="B186" s="36"/>
      <c r="N186" s="8"/>
    </row>
    <row r="187">
      <c r="A187" s="36"/>
      <c r="B187" s="36"/>
      <c r="N187" s="8"/>
    </row>
    <row r="188">
      <c r="A188" s="36"/>
      <c r="B188" s="36"/>
      <c r="N188" s="8"/>
    </row>
    <row r="189">
      <c r="A189" s="36"/>
      <c r="B189" s="36"/>
      <c r="N189" s="8"/>
    </row>
    <row r="190">
      <c r="A190" s="36"/>
      <c r="B190" s="36"/>
      <c r="N190" s="8"/>
    </row>
    <row r="191">
      <c r="A191" s="36"/>
      <c r="B191" s="36"/>
      <c r="N191" s="8"/>
    </row>
    <row r="192">
      <c r="A192" s="36"/>
      <c r="B192" s="36"/>
      <c r="N192" s="8"/>
    </row>
    <row r="193">
      <c r="A193" s="36"/>
      <c r="B193" s="36"/>
      <c r="N193" s="8"/>
    </row>
    <row r="194">
      <c r="A194" s="36"/>
      <c r="B194" s="36"/>
      <c r="N194" s="8"/>
    </row>
    <row r="195">
      <c r="A195" s="36"/>
      <c r="B195" s="36"/>
      <c r="N195" s="8"/>
    </row>
    <row r="196">
      <c r="A196" s="36"/>
      <c r="B196" s="36"/>
      <c r="N196" s="8"/>
    </row>
    <row r="197">
      <c r="A197" s="36"/>
      <c r="B197" s="36"/>
      <c r="N197" s="8"/>
    </row>
    <row r="198">
      <c r="A198" s="36"/>
      <c r="B198" s="36"/>
      <c r="N198" s="8"/>
    </row>
    <row r="199">
      <c r="A199" s="36"/>
      <c r="B199" s="36"/>
      <c r="N199" s="8"/>
    </row>
    <row r="200">
      <c r="A200" s="36"/>
      <c r="B200" s="36"/>
      <c r="N200" s="8"/>
    </row>
    <row r="201">
      <c r="A201" s="36"/>
      <c r="B201" s="36"/>
      <c r="N201" s="8"/>
    </row>
    <row r="202">
      <c r="A202" s="36"/>
      <c r="B202" s="36"/>
      <c r="N202" s="8"/>
    </row>
    <row r="203">
      <c r="A203" s="36"/>
      <c r="B203" s="36"/>
      <c r="N203" s="8"/>
    </row>
    <row r="204">
      <c r="A204" s="36"/>
      <c r="B204" s="36"/>
      <c r="N204" s="8"/>
    </row>
    <row r="205">
      <c r="A205" s="36"/>
      <c r="B205" s="36"/>
      <c r="N205" s="8"/>
    </row>
    <row r="206">
      <c r="A206" s="36"/>
      <c r="B206" s="36"/>
      <c r="N206" s="8"/>
    </row>
    <row r="207">
      <c r="A207" s="36"/>
      <c r="B207" s="36"/>
      <c r="N207" s="8"/>
    </row>
    <row r="208">
      <c r="A208" s="36"/>
      <c r="B208" s="36"/>
      <c r="N208" s="8"/>
    </row>
    <row r="209">
      <c r="A209" s="36"/>
      <c r="B209" s="36"/>
      <c r="N209" s="8"/>
    </row>
    <row r="210">
      <c r="A210" s="36"/>
      <c r="B210" s="36"/>
      <c r="N210" s="8"/>
    </row>
    <row r="211">
      <c r="A211" s="36"/>
      <c r="B211" s="36"/>
      <c r="N211" s="8"/>
    </row>
    <row r="212">
      <c r="A212" s="36"/>
      <c r="B212" s="36"/>
      <c r="N212" s="8"/>
    </row>
    <row r="213">
      <c r="A213" s="36"/>
      <c r="B213" s="36"/>
      <c r="N213" s="8"/>
    </row>
    <row r="214">
      <c r="A214" s="36"/>
      <c r="B214" s="36"/>
      <c r="N214" s="8"/>
    </row>
    <row r="215">
      <c r="A215" s="36"/>
      <c r="B215" s="36"/>
      <c r="N215" s="8"/>
    </row>
    <row r="216">
      <c r="A216" s="36"/>
      <c r="B216" s="36"/>
      <c r="N216" s="8"/>
    </row>
    <row r="217">
      <c r="A217" s="36"/>
      <c r="B217" s="36"/>
      <c r="N217" s="8"/>
    </row>
    <row r="218">
      <c r="A218" s="36"/>
      <c r="B218" s="36"/>
      <c r="N218" s="8"/>
    </row>
    <row r="219">
      <c r="A219" s="36"/>
      <c r="B219" s="36"/>
      <c r="N219" s="8"/>
    </row>
    <row r="220">
      <c r="A220" s="36"/>
      <c r="B220" s="36"/>
      <c r="N220" s="8"/>
    </row>
    <row r="221">
      <c r="A221" s="36"/>
      <c r="B221" s="36"/>
      <c r="N221" s="8"/>
    </row>
    <row r="222">
      <c r="A222" s="36"/>
      <c r="B222" s="36"/>
      <c r="N222" s="8"/>
    </row>
    <row r="223">
      <c r="A223" s="36"/>
      <c r="B223" s="36"/>
      <c r="N223" s="8"/>
    </row>
    <row r="224">
      <c r="A224" s="36"/>
      <c r="B224" s="36"/>
      <c r="N224" s="8"/>
    </row>
    <row r="225">
      <c r="A225" s="36"/>
      <c r="B225" s="36"/>
      <c r="N225" s="8"/>
    </row>
    <row r="226">
      <c r="A226" s="36"/>
      <c r="B226" s="36"/>
      <c r="N226" s="8"/>
    </row>
    <row r="227">
      <c r="A227" s="36"/>
      <c r="B227" s="36"/>
      <c r="N227" s="8"/>
    </row>
    <row r="228">
      <c r="A228" s="36"/>
      <c r="B228" s="36"/>
      <c r="N228" s="8"/>
    </row>
    <row r="229">
      <c r="A229" s="36"/>
      <c r="B229" s="36"/>
      <c r="N229" s="8"/>
    </row>
    <row r="230">
      <c r="A230" s="36"/>
      <c r="B230" s="36"/>
      <c r="N230" s="8"/>
    </row>
    <row r="231">
      <c r="A231" s="36"/>
      <c r="B231" s="36"/>
      <c r="N231" s="8"/>
    </row>
    <row r="232">
      <c r="A232" s="36"/>
      <c r="B232" s="36"/>
      <c r="N232" s="8"/>
    </row>
    <row r="233">
      <c r="A233" s="36"/>
      <c r="B233" s="36"/>
      <c r="N233" s="8"/>
    </row>
    <row r="234">
      <c r="A234" s="36"/>
      <c r="B234" s="36"/>
      <c r="N234" s="8"/>
    </row>
    <row r="235">
      <c r="A235" s="36"/>
      <c r="B235" s="36"/>
      <c r="N235" s="8"/>
    </row>
    <row r="236">
      <c r="A236" s="36"/>
      <c r="B236" s="36"/>
      <c r="N236" s="8"/>
    </row>
    <row r="237">
      <c r="A237" s="36"/>
      <c r="B237" s="36"/>
      <c r="N237" s="8"/>
    </row>
    <row r="238">
      <c r="A238" s="36"/>
      <c r="B238" s="36"/>
      <c r="N238" s="8"/>
    </row>
    <row r="239">
      <c r="A239" s="36"/>
      <c r="B239" s="36"/>
      <c r="N239" s="8"/>
    </row>
    <row r="240">
      <c r="A240" s="36"/>
      <c r="B240" s="36"/>
      <c r="N240" s="8"/>
    </row>
    <row r="241">
      <c r="A241" s="36"/>
      <c r="B241" s="36"/>
      <c r="N241" s="8"/>
    </row>
    <row r="242">
      <c r="A242" s="36"/>
      <c r="B242" s="36"/>
      <c r="N242" s="8"/>
    </row>
    <row r="243">
      <c r="A243" s="36"/>
      <c r="B243" s="36"/>
      <c r="N243" s="8"/>
    </row>
    <row r="244">
      <c r="A244" s="36"/>
      <c r="B244" s="36"/>
      <c r="N244" s="8"/>
    </row>
    <row r="245">
      <c r="A245" s="36"/>
      <c r="B245" s="36"/>
      <c r="N245" s="8"/>
    </row>
    <row r="246">
      <c r="A246" s="36"/>
      <c r="B246" s="36"/>
      <c r="N246" s="8"/>
    </row>
    <row r="247">
      <c r="A247" s="36"/>
      <c r="B247" s="36"/>
      <c r="N247" s="8"/>
    </row>
    <row r="248">
      <c r="A248" s="36"/>
      <c r="B248" s="36"/>
      <c r="N248" s="8"/>
    </row>
    <row r="249">
      <c r="A249" s="36"/>
      <c r="B249" s="36"/>
      <c r="N249" s="8"/>
    </row>
    <row r="250">
      <c r="A250" s="36"/>
      <c r="B250" s="36"/>
      <c r="N250" s="8"/>
    </row>
    <row r="251">
      <c r="A251" s="36"/>
      <c r="B251" s="36"/>
      <c r="N251" s="8"/>
    </row>
    <row r="252">
      <c r="A252" s="36"/>
      <c r="B252" s="36"/>
      <c r="N252" s="8"/>
    </row>
    <row r="253">
      <c r="A253" s="36"/>
      <c r="B253" s="36"/>
      <c r="N253" s="8"/>
    </row>
    <row r="254">
      <c r="A254" s="36"/>
      <c r="B254" s="36"/>
      <c r="N254" s="8"/>
    </row>
    <row r="255">
      <c r="A255" s="36"/>
      <c r="B255" s="36"/>
      <c r="N255" s="8"/>
    </row>
    <row r="256">
      <c r="A256" s="36"/>
      <c r="B256" s="36"/>
      <c r="N256" s="8"/>
    </row>
    <row r="257">
      <c r="A257" s="36"/>
      <c r="B257" s="36"/>
      <c r="N257" s="8"/>
    </row>
    <row r="258">
      <c r="A258" s="36"/>
      <c r="B258" s="36"/>
      <c r="N258" s="8"/>
    </row>
    <row r="259">
      <c r="A259" s="36"/>
      <c r="B259" s="36"/>
      <c r="N259" s="8"/>
    </row>
    <row r="260">
      <c r="A260" s="36"/>
      <c r="B260" s="36"/>
      <c r="N260" s="8"/>
    </row>
    <row r="261">
      <c r="A261" s="36"/>
      <c r="B261" s="36"/>
      <c r="N261" s="8"/>
    </row>
    <row r="262">
      <c r="A262" s="36"/>
      <c r="B262" s="36"/>
      <c r="N262" s="8"/>
    </row>
    <row r="263">
      <c r="A263" s="36"/>
      <c r="B263" s="36"/>
      <c r="N263" s="8"/>
    </row>
    <row r="264">
      <c r="A264" s="36"/>
      <c r="B264" s="36"/>
      <c r="N264" s="8"/>
    </row>
    <row r="265">
      <c r="A265" s="36"/>
      <c r="B265" s="36"/>
      <c r="N265" s="8"/>
    </row>
    <row r="266">
      <c r="A266" s="36"/>
      <c r="B266" s="36"/>
      <c r="N266" s="8"/>
    </row>
    <row r="267">
      <c r="A267" s="36"/>
      <c r="B267" s="36"/>
      <c r="N267" s="8"/>
    </row>
    <row r="268">
      <c r="A268" s="36"/>
      <c r="B268" s="36"/>
      <c r="N268" s="8"/>
    </row>
    <row r="269">
      <c r="A269" s="36"/>
      <c r="B269" s="36"/>
      <c r="N269" s="8"/>
    </row>
    <row r="270">
      <c r="A270" s="36"/>
      <c r="B270" s="36"/>
      <c r="N270" s="8"/>
    </row>
    <row r="271">
      <c r="A271" s="36"/>
      <c r="B271" s="36"/>
      <c r="N271" s="8"/>
    </row>
    <row r="272">
      <c r="A272" s="36"/>
      <c r="B272" s="36"/>
      <c r="N272" s="8"/>
    </row>
    <row r="273">
      <c r="A273" s="36"/>
      <c r="B273" s="36"/>
      <c r="N273" s="8"/>
    </row>
    <row r="274">
      <c r="A274" s="36"/>
      <c r="B274" s="36"/>
      <c r="N274" s="8"/>
    </row>
    <row r="275">
      <c r="A275" s="36"/>
      <c r="B275" s="36"/>
      <c r="N275" s="8"/>
    </row>
    <row r="276">
      <c r="A276" s="36"/>
      <c r="B276" s="36"/>
      <c r="N276" s="8"/>
    </row>
    <row r="277">
      <c r="A277" s="36"/>
      <c r="B277" s="36"/>
      <c r="N277" s="8"/>
    </row>
    <row r="278">
      <c r="A278" s="36"/>
      <c r="B278" s="36"/>
      <c r="N278" s="8"/>
    </row>
    <row r="279">
      <c r="A279" s="36"/>
      <c r="B279" s="36"/>
      <c r="N279" s="8"/>
    </row>
    <row r="280">
      <c r="A280" s="36"/>
      <c r="B280" s="36"/>
      <c r="N280" s="8"/>
    </row>
    <row r="281">
      <c r="A281" s="36"/>
      <c r="B281" s="36"/>
      <c r="N281" s="8"/>
    </row>
    <row r="282">
      <c r="A282" s="36"/>
      <c r="B282" s="36"/>
      <c r="N282" s="8"/>
    </row>
    <row r="283">
      <c r="A283" s="36"/>
      <c r="B283" s="36"/>
      <c r="N283" s="8"/>
    </row>
    <row r="284">
      <c r="A284" s="36"/>
      <c r="B284" s="36"/>
      <c r="N284" s="8"/>
    </row>
    <row r="285">
      <c r="A285" s="36"/>
      <c r="B285" s="36"/>
      <c r="N285" s="8"/>
    </row>
    <row r="286">
      <c r="A286" s="36"/>
      <c r="B286" s="36"/>
      <c r="N286" s="8"/>
    </row>
    <row r="287">
      <c r="A287" s="36"/>
      <c r="B287" s="36"/>
      <c r="N287" s="8"/>
    </row>
    <row r="288">
      <c r="A288" s="36"/>
      <c r="B288" s="36"/>
      <c r="N288" s="8"/>
    </row>
    <row r="289">
      <c r="A289" s="36"/>
      <c r="B289" s="36"/>
      <c r="N289" s="8"/>
    </row>
    <row r="290">
      <c r="A290" s="36"/>
      <c r="B290" s="36"/>
      <c r="N290" s="8"/>
    </row>
    <row r="291">
      <c r="A291" s="36"/>
      <c r="B291" s="36"/>
      <c r="N291" s="8"/>
    </row>
    <row r="292">
      <c r="A292" s="36"/>
      <c r="B292" s="36"/>
      <c r="N292" s="8"/>
    </row>
    <row r="293">
      <c r="A293" s="36"/>
      <c r="B293" s="36"/>
      <c r="N293" s="8"/>
    </row>
    <row r="294">
      <c r="A294" s="36"/>
      <c r="B294" s="36"/>
      <c r="N294" s="8"/>
    </row>
    <row r="295">
      <c r="A295" s="36"/>
      <c r="B295" s="36"/>
      <c r="N295" s="8"/>
    </row>
    <row r="296">
      <c r="A296" s="36"/>
      <c r="B296" s="36"/>
      <c r="N296" s="8"/>
    </row>
    <row r="297">
      <c r="A297" s="36"/>
      <c r="B297" s="36"/>
      <c r="N297" s="8"/>
    </row>
    <row r="298">
      <c r="A298" s="36"/>
      <c r="B298" s="36"/>
      <c r="N298" s="8"/>
    </row>
    <row r="299">
      <c r="A299" s="36"/>
      <c r="B299" s="36"/>
      <c r="N299" s="8"/>
    </row>
    <row r="300">
      <c r="A300" s="36"/>
      <c r="B300" s="36"/>
      <c r="N300" s="8"/>
    </row>
    <row r="301">
      <c r="A301" s="36"/>
      <c r="B301" s="36"/>
      <c r="N301" s="8"/>
    </row>
    <row r="302">
      <c r="A302" s="36"/>
      <c r="B302" s="36"/>
      <c r="N302" s="8"/>
    </row>
    <row r="303">
      <c r="A303" s="36"/>
      <c r="B303" s="36"/>
      <c r="N303" s="8"/>
    </row>
    <row r="304">
      <c r="A304" s="36"/>
      <c r="B304" s="36"/>
      <c r="N304" s="8"/>
    </row>
    <row r="305">
      <c r="A305" s="36"/>
      <c r="B305" s="36"/>
      <c r="N305" s="8"/>
    </row>
    <row r="306">
      <c r="A306" s="36"/>
      <c r="B306" s="36"/>
      <c r="N306" s="8"/>
    </row>
    <row r="307">
      <c r="A307" s="36"/>
      <c r="B307" s="36"/>
      <c r="N307" s="8"/>
    </row>
    <row r="308">
      <c r="A308" s="36"/>
      <c r="B308" s="36"/>
      <c r="N308" s="8"/>
    </row>
    <row r="309">
      <c r="A309" s="36"/>
      <c r="B309" s="36"/>
      <c r="N309" s="8"/>
    </row>
    <row r="310">
      <c r="A310" s="36"/>
      <c r="B310" s="36"/>
      <c r="N310" s="8"/>
    </row>
    <row r="311">
      <c r="A311" s="36"/>
      <c r="B311" s="36"/>
      <c r="N311" s="8"/>
    </row>
    <row r="312">
      <c r="A312" s="36"/>
      <c r="B312" s="36"/>
      <c r="N312" s="8"/>
    </row>
    <row r="313">
      <c r="A313" s="36"/>
      <c r="B313" s="36"/>
      <c r="N313" s="8"/>
    </row>
    <row r="314">
      <c r="A314" s="36"/>
      <c r="B314" s="36"/>
      <c r="N314" s="8"/>
    </row>
    <row r="315">
      <c r="A315" s="36"/>
      <c r="B315" s="36"/>
      <c r="N315" s="8"/>
    </row>
    <row r="316">
      <c r="A316" s="36"/>
      <c r="B316" s="36"/>
      <c r="N316" s="8"/>
    </row>
    <row r="317">
      <c r="A317" s="36"/>
      <c r="B317" s="36"/>
      <c r="N317" s="8"/>
    </row>
    <row r="318">
      <c r="A318" s="36"/>
      <c r="B318" s="36"/>
      <c r="N318" s="8"/>
    </row>
    <row r="319">
      <c r="A319" s="36"/>
      <c r="B319" s="36"/>
      <c r="N319" s="8"/>
    </row>
    <row r="320">
      <c r="A320" s="36"/>
      <c r="B320" s="36"/>
      <c r="N320" s="8"/>
    </row>
    <row r="321">
      <c r="A321" s="36"/>
      <c r="B321" s="36"/>
      <c r="N321" s="8"/>
    </row>
    <row r="322">
      <c r="A322" s="36"/>
      <c r="B322" s="36"/>
      <c r="N322" s="8"/>
    </row>
    <row r="323">
      <c r="A323" s="36"/>
      <c r="B323" s="36"/>
      <c r="N323" s="8"/>
    </row>
    <row r="324">
      <c r="A324" s="36"/>
      <c r="B324" s="36"/>
      <c r="N324" s="8"/>
    </row>
    <row r="325">
      <c r="A325" s="36"/>
      <c r="B325" s="36"/>
      <c r="N325" s="8"/>
    </row>
    <row r="326">
      <c r="A326" s="36"/>
      <c r="B326" s="36"/>
      <c r="N326" s="8"/>
    </row>
    <row r="327">
      <c r="A327" s="36"/>
      <c r="B327" s="36"/>
      <c r="N327" s="8"/>
    </row>
    <row r="328">
      <c r="A328" s="36"/>
      <c r="B328" s="36"/>
      <c r="N328" s="8"/>
    </row>
    <row r="329">
      <c r="A329" s="36"/>
      <c r="B329" s="36"/>
      <c r="N329" s="8"/>
    </row>
    <row r="330">
      <c r="A330" s="36"/>
      <c r="B330" s="36"/>
      <c r="N330" s="8"/>
    </row>
    <row r="331">
      <c r="A331" s="36"/>
      <c r="B331" s="36"/>
      <c r="N331" s="8"/>
    </row>
    <row r="332">
      <c r="A332" s="36"/>
      <c r="B332" s="36"/>
      <c r="N332" s="8"/>
    </row>
    <row r="333">
      <c r="A333" s="36"/>
      <c r="B333" s="36"/>
      <c r="N333" s="8"/>
    </row>
    <row r="334">
      <c r="A334" s="36"/>
      <c r="B334" s="36"/>
      <c r="N334" s="8"/>
    </row>
    <row r="335">
      <c r="A335" s="36"/>
      <c r="B335" s="36"/>
      <c r="N335" s="8"/>
    </row>
    <row r="336">
      <c r="A336" s="36"/>
      <c r="B336" s="36"/>
      <c r="N336" s="8"/>
    </row>
    <row r="337">
      <c r="A337" s="36"/>
      <c r="B337" s="36"/>
      <c r="N337" s="8"/>
    </row>
    <row r="338">
      <c r="A338" s="36"/>
      <c r="B338" s="36"/>
      <c r="N338" s="8"/>
    </row>
    <row r="339">
      <c r="A339" s="36"/>
      <c r="B339" s="36"/>
      <c r="N339" s="8"/>
    </row>
    <row r="340">
      <c r="A340" s="36"/>
      <c r="B340" s="36"/>
      <c r="N340" s="8"/>
    </row>
    <row r="341">
      <c r="A341" s="36"/>
      <c r="B341" s="36"/>
      <c r="N341" s="8"/>
    </row>
    <row r="342">
      <c r="A342" s="36"/>
      <c r="B342" s="36"/>
      <c r="N342" s="8"/>
    </row>
    <row r="343">
      <c r="A343" s="36"/>
      <c r="B343" s="36"/>
      <c r="N343" s="8"/>
    </row>
    <row r="344">
      <c r="A344" s="36"/>
      <c r="B344" s="36"/>
      <c r="N344" s="8"/>
    </row>
    <row r="345">
      <c r="A345" s="36"/>
      <c r="B345" s="36"/>
      <c r="N345" s="8"/>
    </row>
    <row r="346">
      <c r="A346" s="36"/>
      <c r="B346" s="36"/>
      <c r="N346" s="8"/>
    </row>
    <row r="347">
      <c r="A347" s="36"/>
      <c r="B347" s="36"/>
      <c r="N347" s="8"/>
    </row>
    <row r="348">
      <c r="A348" s="36"/>
      <c r="B348" s="36"/>
      <c r="N348" s="8"/>
    </row>
    <row r="349">
      <c r="A349" s="36"/>
      <c r="B349" s="36"/>
      <c r="N349" s="8"/>
    </row>
    <row r="350">
      <c r="A350" s="36"/>
      <c r="B350" s="36"/>
      <c r="N350" s="8"/>
    </row>
    <row r="351">
      <c r="A351" s="36"/>
      <c r="B351" s="36"/>
      <c r="N351" s="8"/>
    </row>
    <row r="352">
      <c r="A352" s="36"/>
      <c r="B352" s="36"/>
      <c r="N352" s="8"/>
    </row>
    <row r="353">
      <c r="A353" s="36"/>
      <c r="B353" s="36"/>
      <c r="N353" s="8"/>
    </row>
    <row r="354">
      <c r="A354" s="36"/>
      <c r="B354" s="36"/>
      <c r="N354" s="8"/>
    </row>
    <row r="355">
      <c r="A355" s="36"/>
      <c r="B355" s="36"/>
      <c r="N355" s="8"/>
    </row>
    <row r="356">
      <c r="A356" s="36"/>
      <c r="B356" s="36"/>
      <c r="N356" s="8"/>
    </row>
    <row r="357">
      <c r="A357" s="36"/>
      <c r="B357" s="36"/>
      <c r="N357" s="8"/>
    </row>
    <row r="358">
      <c r="A358" s="36"/>
      <c r="B358" s="36"/>
      <c r="N358" s="8"/>
    </row>
    <row r="359">
      <c r="A359" s="36"/>
      <c r="B359" s="36"/>
      <c r="N359" s="8"/>
    </row>
    <row r="360">
      <c r="A360" s="36"/>
      <c r="B360" s="36"/>
      <c r="N360" s="8"/>
    </row>
    <row r="361">
      <c r="A361" s="36"/>
      <c r="B361" s="36"/>
      <c r="N361" s="8"/>
    </row>
    <row r="362">
      <c r="A362" s="36"/>
      <c r="B362" s="36"/>
      <c r="N362" s="8"/>
    </row>
    <row r="363">
      <c r="A363" s="36"/>
      <c r="B363" s="36"/>
      <c r="N363" s="8"/>
    </row>
    <row r="364">
      <c r="A364" s="36"/>
      <c r="B364" s="36"/>
      <c r="N364" s="8"/>
    </row>
    <row r="365">
      <c r="A365" s="36"/>
      <c r="B365" s="36"/>
      <c r="N365" s="8"/>
    </row>
    <row r="366">
      <c r="A366" s="36"/>
      <c r="B366" s="36"/>
      <c r="N366" s="8"/>
    </row>
    <row r="367">
      <c r="A367" s="36"/>
      <c r="B367" s="36"/>
      <c r="N367" s="8"/>
    </row>
    <row r="368">
      <c r="A368" s="36"/>
      <c r="B368" s="36"/>
      <c r="N368" s="8"/>
    </row>
    <row r="369">
      <c r="A369" s="36"/>
      <c r="B369" s="36"/>
      <c r="N369" s="8"/>
    </row>
    <row r="370">
      <c r="A370" s="36"/>
      <c r="B370" s="36"/>
      <c r="N370" s="8"/>
    </row>
    <row r="371">
      <c r="A371" s="36"/>
      <c r="B371" s="36"/>
      <c r="N371" s="8"/>
    </row>
    <row r="372">
      <c r="A372" s="36"/>
      <c r="B372" s="36"/>
      <c r="N372" s="8"/>
    </row>
    <row r="373">
      <c r="A373" s="36"/>
      <c r="B373" s="36"/>
      <c r="N373" s="8"/>
    </row>
    <row r="374">
      <c r="A374" s="36"/>
      <c r="B374" s="36"/>
      <c r="N374" s="8"/>
    </row>
    <row r="375">
      <c r="A375" s="36"/>
      <c r="B375" s="36"/>
      <c r="N375" s="8"/>
    </row>
    <row r="376">
      <c r="A376" s="36"/>
      <c r="B376" s="36"/>
      <c r="N376" s="8"/>
    </row>
    <row r="377">
      <c r="A377" s="36"/>
      <c r="B377" s="36"/>
      <c r="N377" s="8"/>
    </row>
    <row r="378">
      <c r="A378" s="36"/>
      <c r="B378" s="36"/>
      <c r="N378" s="8"/>
    </row>
    <row r="379">
      <c r="A379" s="36"/>
      <c r="B379" s="36"/>
      <c r="N379" s="8"/>
    </row>
    <row r="380">
      <c r="A380" s="36"/>
      <c r="B380" s="36"/>
      <c r="N380" s="8"/>
    </row>
    <row r="381">
      <c r="A381" s="36"/>
      <c r="B381" s="36"/>
      <c r="N381" s="8"/>
    </row>
    <row r="382">
      <c r="A382" s="36"/>
      <c r="B382" s="36"/>
      <c r="N382" s="8"/>
    </row>
    <row r="383">
      <c r="A383" s="36"/>
      <c r="B383" s="36"/>
      <c r="N383" s="8"/>
    </row>
    <row r="384">
      <c r="A384" s="36"/>
      <c r="B384" s="36"/>
      <c r="N384" s="8"/>
    </row>
    <row r="385">
      <c r="A385" s="36"/>
      <c r="B385" s="36"/>
      <c r="N385" s="8"/>
    </row>
    <row r="386">
      <c r="A386" s="36"/>
      <c r="B386" s="36"/>
      <c r="N386" s="8"/>
    </row>
    <row r="387">
      <c r="A387" s="36"/>
      <c r="B387" s="36"/>
      <c r="N387" s="8"/>
    </row>
    <row r="388">
      <c r="A388" s="36"/>
      <c r="B388" s="36"/>
      <c r="N388" s="8"/>
    </row>
    <row r="389">
      <c r="A389" s="36"/>
      <c r="B389" s="36"/>
      <c r="N389" s="8"/>
    </row>
    <row r="390">
      <c r="A390" s="36"/>
      <c r="B390" s="36"/>
      <c r="N390" s="8"/>
    </row>
    <row r="391">
      <c r="A391" s="36"/>
      <c r="B391" s="36"/>
      <c r="N391" s="8"/>
    </row>
    <row r="392">
      <c r="A392" s="36"/>
      <c r="B392" s="36"/>
      <c r="N392" s="8"/>
    </row>
    <row r="393">
      <c r="A393" s="36"/>
      <c r="B393" s="36"/>
      <c r="N393" s="8"/>
    </row>
    <row r="394">
      <c r="A394" s="36"/>
      <c r="B394" s="36"/>
      <c r="N394" s="8"/>
    </row>
    <row r="395">
      <c r="A395" s="36"/>
      <c r="B395" s="36"/>
      <c r="N395" s="8"/>
    </row>
    <row r="396">
      <c r="A396" s="36"/>
      <c r="B396" s="36"/>
      <c r="N396" s="8"/>
    </row>
    <row r="397">
      <c r="A397" s="36"/>
      <c r="B397" s="36"/>
      <c r="N397" s="8"/>
    </row>
    <row r="398">
      <c r="A398" s="36"/>
      <c r="B398" s="36"/>
      <c r="N398" s="8"/>
    </row>
    <row r="399">
      <c r="A399" s="36"/>
      <c r="B399" s="36"/>
      <c r="N399" s="8"/>
    </row>
    <row r="400">
      <c r="A400" s="36"/>
      <c r="B400" s="36"/>
      <c r="N400" s="8"/>
    </row>
    <row r="401">
      <c r="A401" s="36"/>
      <c r="B401" s="36"/>
      <c r="N401" s="8"/>
    </row>
    <row r="402">
      <c r="A402" s="36"/>
      <c r="B402" s="36"/>
      <c r="N402" s="8"/>
    </row>
    <row r="403">
      <c r="A403" s="36"/>
      <c r="B403" s="36"/>
      <c r="N403" s="8"/>
    </row>
    <row r="404">
      <c r="A404" s="36"/>
      <c r="B404" s="36"/>
      <c r="N404" s="8"/>
    </row>
    <row r="405">
      <c r="A405" s="36"/>
      <c r="B405" s="36"/>
      <c r="N405" s="8"/>
    </row>
    <row r="406">
      <c r="A406" s="36"/>
      <c r="B406" s="36"/>
      <c r="N406" s="8"/>
    </row>
    <row r="407">
      <c r="A407" s="36"/>
      <c r="B407" s="36"/>
      <c r="N407" s="8"/>
    </row>
    <row r="408">
      <c r="A408" s="36"/>
      <c r="B408" s="36"/>
      <c r="N408" s="8"/>
    </row>
    <row r="409">
      <c r="A409" s="36"/>
      <c r="B409" s="36"/>
      <c r="N409" s="8"/>
    </row>
    <row r="410">
      <c r="A410" s="36"/>
      <c r="B410" s="36"/>
      <c r="N410" s="8"/>
    </row>
    <row r="411">
      <c r="A411" s="36"/>
      <c r="B411" s="36"/>
      <c r="N411" s="8"/>
    </row>
    <row r="412">
      <c r="A412" s="36"/>
      <c r="B412" s="36"/>
      <c r="N412" s="8"/>
    </row>
    <row r="413">
      <c r="A413" s="36"/>
      <c r="B413" s="36"/>
      <c r="N413" s="8"/>
    </row>
    <row r="414">
      <c r="A414" s="36"/>
      <c r="B414" s="36"/>
      <c r="N414" s="8"/>
    </row>
    <row r="415">
      <c r="A415" s="36"/>
      <c r="B415" s="36"/>
      <c r="N415" s="8"/>
    </row>
    <row r="416">
      <c r="A416" s="36"/>
      <c r="B416" s="36"/>
      <c r="N416" s="8"/>
    </row>
    <row r="417">
      <c r="A417" s="36"/>
      <c r="B417" s="36"/>
      <c r="N417" s="8"/>
    </row>
    <row r="418">
      <c r="A418" s="36"/>
      <c r="B418" s="36"/>
      <c r="N418" s="8"/>
    </row>
    <row r="419">
      <c r="A419" s="36"/>
      <c r="B419" s="36"/>
      <c r="N419" s="8"/>
    </row>
    <row r="420">
      <c r="A420" s="36"/>
      <c r="B420" s="36"/>
      <c r="N420" s="8"/>
    </row>
    <row r="421">
      <c r="A421" s="36"/>
      <c r="B421" s="36"/>
      <c r="N421" s="8"/>
    </row>
    <row r="422">
      <c r="A422" s="36"/>
      <c r="B422" s="36"/>
      <c r="N422" s="8"/>
    </row>
    <row r="423">
      <c r="A423" s="36"/>
      <c r="B423" s="36"/>
      <c r="N423" s="8"/>
    </row>
    <row r="424">
      <c r="A424" s="36"/>
      <c r="B424" s="36"/>
      <c r="N424" s="8"/>
    </row>
    <row r="425">
      <c r="A425" s="36"/>
      <c r="B425" s="36"/>
      <c r="N425" s="8"/>
    </row>
    <row r="426">
      <c r="A426" s="36"/>
      <c r="B426" s="36"/>
      <c r="N426" s="8"/>
    </row>
    <row r="427">
      <c r="A427" s="36"/>
      <c r="B427" s="36"/>
      <c r="N427" s="8"/>
    </row>
    <row r="428">
      <c r="A428" s="36"/>
      <c r="B428" s="36"/>
      <c r="N428" s="8"/>
    </row>
    <row r="429">
      <c r="A429" s="36"/>
      <c r="B429" s="36"/>
      <c r="N429" s="8"/>
    </row>
    <row r="430">
      <c r="A430" s="36"/>
      <c r="B430" s="36"/>
      <c r="N430" s="8"/>
    </row>
    <row r="431">
      <c r="A431" s="36"/>
      <c r="B431" s="36"/>
      <c r="N431" s="8"/>
    </row>
    <row r="432">
      <c r="A432" s="36"/>
      <c r="B432" s="36"/>
      <c r="N432" s="8"/>
    </row>
    <row r="433">
      <c r="A433" s="36"/>
      <c r="B433" s="36"/>
      <c r="N433" s="8"/>
    </row>
    <row r="434">
      <c r="A434" s="36"/>
      <c r="B434" s="36"/>
      <c r="N434" s="8"/>
    </row>
    <row r="435">
      <c r="A435" s="36"/>
      <c r="B435" s="36"/>
      <c r="N435" s="8"/>
    </row>
    <row r="436">
      <c r="A436" s="36"/>
      <c r="B436" s="36"/>
      <c r="N436" s="8"/>
    </row>
    <row r="437">
      <c r="A437" s="36"/>
      <c r="B437" s="36"/>
      <c r="N437" s="8"/>
    </row>
    <row r="438">
      <c r="A438" s="36"/>
      <c r="B438" s="36"/>
      <c r="N438" s="8"/>
    </row>
    <row r="439">
      <c r="A439" s="36"/>
      <c r="B439" s="36"/>
      <c r="N439" s="8"/>
    </row>
    <row r="440">
      <c r="A440" s="36"/>
      <c r="B440" s="36"/>
      <c r="N440" s="8"/>
    </row>
    <row r="441">
      <c r="A441" s="36"/>
      <c r="B441" s="36"/>
      <c r="N441" s="8"/>
    </row>
    <row r="442">
      <c r="A442" s="36"/>
      <c r="B442" s="36"/>
      <c r="N442" s="8"/>
    </row>
    <row r="443">
      <c r="A443" s="36"/>
      <c r="B443" s="36"/>
      <c r="N443" s="8"/>
    </row>
    <row r="444">
      <c r="A444" s="36"/>
      <c r="B444" s="36"/>
      <c r="N444" s="8"/>
    </row>
    <row r="445">
      <c r="A445" s="36"/>
      <c r="B445" s="36"/>
      <c r="N445" s="8"/>
    </row>
    <row r="446">
      <c r="A446" s="36"/>
      <c r="B446" s="36"/>
      <c r="N446" s="8"/>
    </row>
    <row r="447">
      <c r="A447" s="36"/>
      <c r="B447" s="36"/>
      <c r="N447" s="8"/>
    </row>
    <row r="448">
      <c r="A448" s="36"/>
      <c r="B448" s="36"/>
      <c r="N448" s="8"/>
    </row>
    <row r="449">
      <c r="A449" s="36"/>
      <c r="B449" s="36"/>
      <c r="N449" s="8"/>
    </row>
    <row r="450">
      <c r="A450" s="36"/>
      <c r="B450" s="36"/>
      <c r="N450" s="8"/>
    </row>
    <row r="451">
      <c r="A451" s="36"/>
      <c r="B451" s="36"/>
      <c r="N451" s="8"/>
    </row>
    <row r="452">
      <c r="A452" s="36"/>
      <c r="B452" s="36"/>
      <c r="N452" s="8"/>
    </row>
    <row r="453">
      <c r="A453" s="36"/>
      <c r="B453" s="36"/>
      <c r="N453" s="8"/>
    </row>
    <row r="454">
      <c r="A454" s="36"/>
      <c r="B454" s="36"/>
      <c r="N454" s="8"/>
    </row>
    <row r="455">
      <c r="A455" s="36"/>
      <c r="B455" s="36"/>
      <c r="N455" s="8"/>
    </row>
    <row r="456">
      <c r="A456" s="36"/>
      <c r="B456" s="36"/>
      <c r="N456" s="8"/>
    </row>
    <row r="457">
      <c r="A457" s="36"/>
      <c r="B457" s="36"/>
      <c r="N457" s="8"/>
    </row>
    <row r="458">
      <c r="A458" s="36"/>
      <c r="B458" s="36"/>
      <c r="N458" s="8"/>
    </row>
    <row r="459">
      <c r="A459" s="36"/>
      <c r="B459" s="36"/>
      <c r="N459" s="8"/>
    </row>
    <row r="460">
      <c r="A460" s="36"/>
      <c r="B460" s="36"/>
      <c r="N460" s="8"/>
    </row>
    <row r="461">
      <c r="A461" s="36"/>
      <c r="B461" s="36"/>
      <c r="N461" s="8"/>
    </row>
    <row r="462">
      <c r="A462" s="36"/>
      <c r="B462" s="36"/>
      <c r="N462" s="8"/>
    </row>
    <row r="463">
      <c r="A463" s="36"/>
      <c r="B463" s="36"/>
      <c r="N463" s="8"/>
    </row>
    <row r="464">
      <c r="A464" s="36"/>
      <c r="B464" s="36"/>
      <c r="N464" s="8"/>
    </row>
    <row r="465">
      <c r="A465" s="36"/>
      <c r="B465" s="36"/>
      <c r="N465" s="8"/>
    </row>
    <row r="466">
      <c r="A466" s="36"/>
      <c r="B466" s="36"/>
      <c r="N466" s="8"/>
    </row>
    <row r="467">
      <c r="A467" s="36"/>
      <c r="B467" s="36"/>
      <c r="N467" s="8"/>
    </row>
    <row r="468">
      <c r="A468" s="36"/>
      <c r="B468" s="36"/>
      <c r="N468" s="8"/>
    </row>
    <row r="469">
      <c r="A469" s="36"/>
      <c r="B469" s="36"/>
      <c r="N469" s="8"/>
    </row>
    <row r="470">
      <c r="A470" s="36"/>
      <c r="B470" s="36"/>
      <c r="N470" s="8"/>
    </row>
    <row r="471">
      <c r="A471" s="36"/>
      <c r="B471" s="36"/>
      <c r="N471" s="8"/>
    </row>
    <row r="472">
      <c r="A472" s="36"/>
      <c r="B472" s="36"/>
      <c r="N472" s="8"/>
    </row>
    <row r="473">
      <c r="A473" s="36"/>
      <c r="B473" s="36"/>
      <c r="N473" s="8"/>
    </row>
    <row r="474">
      <c r="A474" s="36"/>
      <c r="B474" s="36"/>
      <c r="N474" s="8"/>
    </row>
    <row r="475">
      <c r="A475" s="36"/>
      <c r="B475" s="36"/>
      <c r="N475" s="8"/>
    </row>
    <row r="476">
      <c r="A476" s="36"/>
      <c r="B476" s="36"/>
      <c r="N476" s="8"/>
    </row>
    <row r="477">
      <c r="A477" s="36"/>
      <c r="B477" s="36"/>
      <c r="N477" s="8"/>
    </row>
    <row r="478">
      <c r="A478" s="36"/>
      <c r="B478" s="36"/>
      <c r="N478" s="8"/>
    </row>
    <row r="479">
      <c r="A479" s="36"/>
      <c r="B479" s="36"/>
      <c r="N479" s="8"/>
    </row>
    <row r="480">
      <c r="A480" s="36"/>
      <c r="B480" s="36"/>
      <c r="N480" s="8"/>
    </row>
    <row r="481">
      <c r="A481" s="36"/>
      <c r="B481" s="36"/>
      <c r="N481" s="8"/>
    </row>
    <row r="482">
      <c r="A482" s="36"/>
      <c r="B482" s="36"/>
      <c r="N482" s="8"/>
    </row>
    <row r="483">
      <c r="A483" s="36"/>
      <c r="B483" s="36"/>
      <c r="N483" s="8"/>
    </row>
    <row r="484">
      <c r="A484" s="36"/>
      <c r="B484" s="36"/>
      <c r="N484" s="8"/>
    </row>
    <row r="485">
      <c r="A485" s="36"/>
      <c r="B485" s="36"/>
      <c r="N485" s="8"/>
    </row>
    <row r="486">
      <c r="A486" s="36"/>
      <c r="B486" s="36"/>
      <c r="N486" s="8"/>
    </row>
    <row r="487">
      <c r="A487" s="36"/>
      <c r="B487" s="36"/>
      <c r="N487" s="8"/>
    </row>
    <row r="488">
      <c r="A488" s="36"/>
      <c r="B488" s="36"/>
      <c r="N488" s="8"/>
    </row>
    <row r="489">
      <c r="A489" s="36"/>
      <c r="B489" s="36"/>
      <c r="N489" s="8"/>
    </row>
    <row r="490">
      <c r="A490" s="36"/>
      <c r="B490" s="36"/>
      <c r="N490" s="8"/>
    </row>
    <row r="491">
      <c r="A491" s="36"/>
      <c r="B491" s="36"/>
      <c r="N491" s="8"/>
    </row>
    <row r="492">
      <c r="A492" s="36"/>
      <c r="B492" s="36"/>
      <c r="N492" s="8"/>
    </row>
    <row r="493">
      <c r="A493" s="36"/>
      <c r="B493" s="36"/>
      <c r="N493" s="8"/>
    </row>
    <row r="494">
      <c r="A494" s="36"/>
      <c r="B494" s="36"/>
      <c r="N494" s="8"/>
    </row>
    <row r="495">
      <c r="A495" s="36"/>
      <c r="B495" s="36"/>
      <c r="N495" s="8"/>
    </row>
    <row r="496">
      <c r="A496" s="36"/>
      <c r="B496" s="36"/>
      <c r="N496" s="8"/>
    </row>
    <row r="497">
      <c r="A497" s="36"/>
      <c r="B497" s="36"/>
      <c r="N497" s="8"/>
    </row>
    <row r="498">
      <c r="A498" s="36"/>
      <c r="B498" s="36"/>
      <c r="N498" s="8"/>
    </row>
    <row r="499">
      <c r="A499" s="36"/>
      <c r="B499" s="36"/>
      <c r="N499" s="8"/>
    </row>
    <row r="500">
      <c r="A500" s="36"/>
      <c r="B500" s="36"/>
      <c r="N500" s="8"/>
    </row>
    <row r="501">
      <c r="A501" s="36"/>
      <c r="B501" s="36"/>
      <c r="N501" s="8"/>
    </row>
    <row r="502">
      <c r="A502" s="36"/>
      <c r="B502" s="36"/>
      <c r="N502" s="8"/>
    </row>
    <row r="503">
      <c r="A503" s="36"/>
      <c r="B503" s="36"/>
      <c r="N503" s="8"/>
    </row>
    <row r="504">
      <c r="A504" s="36"/>
      <c r="B504" s="36"/>
      <c r="N504" s="8"/>
    </row>
    <row r="505">
      <c r="A505" s="36"/>
      <c r="B505" s="36"/>
      <c r="N505" s="8"/>
    </row>
    <row r="506">
      <c r="A506" s="36"/>
      <c r="B506" s="36"/>
      <c r="N506" s="8"/>
    </row>
    <row r="507">
      <c r="A507" s="36"/>
      <c r="B507" s="36"/>
      <c r="N507" s="8"/>
    </row>
    <row r="508">
      <c r="A508" s="36"/>
      <c r="B508" s="36"/>
      <c r="N508" s="8"/>
    </row>
    <row r="509">
      <c r="A509" s="36"/>
      <c r="B509" s="36"/>
      <c r="N509" s="8"/>
    </row>
    <row r="510">
      <c r="A510" s="36"/>
      <c r="B510" s="36"/>
      <c r="N510" s="8"/>
    </row>
    <row r="511">
      <c r="A511" s="36"/>
      <c r="B511" s="36"/>
      <c r="N511" s="8"/>
    </row>
    <row r="512">
      <c r="A512" s="36"/>
      <c r="B512" s="36"/>
      <c r="N512" s="8"/>
    </row>
    <row r="513">
      <c r="A513" s="36"/>
      <c r="B513" s="36"/>
      <c r="N513" s="8"/>
    </row>
    <row r="514">
      <c r="A514" s="36"/>
      <c r="B514" s="36"/>
      <c r="N514" s="8"/>
    </row>
    <row r="515">
      <c r="A515" s="36"/>
      <c r="B515" s="36"/>
      <c r="N515" s="8"/>
    </row>
    <row r="516">
      <c r="A516" s="36"/>
      <c r="B516" s="36"/>
      <c r="N516" s="8"/>
    </row>
    <row r="517">
      <c r="A517" s="36"/>
      <c r="B517" s="36"/>
      <c r="N517" s="8"/>
    </row>
    <row r="518">
      <c r="A518" s="36"/>
      <c r="B518" s="36"/>
      <c r="N518" s="8"/>
    </row>
    <row r="519">
      <c r="A519" s="36"/>
      <c r="B519" s="36"/>
      <c r="N519" s="8"/>
    </row>
    <row r="520">
      <c r="A520" s="36"/>
      <c r="B520" s="36"/>
      <c r="N520" s="8"/>
    </row>
    <row r="521">
      <c r="A521" s="36"/>
      <c r="B521" s="36"/>
      <c r="N521" s="8"/>
    </row>
    <row r="522">
      <c r="A522" s="36"/>
      <c r="B522" s="36"/>
      <c r="N522" s="8"/>
    </row>
    <row r="523">
      <c r="A523" s="36"/>
      <c r="B523" s="36"/>
      <c r="N523" s="8"/>
    </row>
    <row r="524">
      <c r="A524" s="36"/>
      <c r="B524" s="36"/>
      <c r="N524" s="8"/>
    </row>
    <row r="525">
      <c r="A525" s="36"/>
      <c r="B525" s="36"/>
      <c r="N525" s="8"/>
    </row>
    <row r="526">
      <c r="A526" s="36"/>
      <c r="B526" s="36"/>
      <c r="N526" s="8"/>
    </row>
    <row r="527">
      <c r="A527" s="36"/>
      <c r="B527" s="36"/>
      <c r="N527" s="8"/>
    </row>
    <row r="528">
      <c r="A528" s="36"/>
      <c r="B528" s="36"/>
      <c r="N528" s="8"/>
    </row>
    <row r="529">
      <c r="A529" s="36"/>
      <c r="B529" s="36"/>
      <c r="N529" s="8"/>
    </row>
    <row r="530">
      <c r="A530" s="36"/>
      <c r="B530" s="36"/>
      <c r="N530" s="8"/>
    </row>
    <row r="531">
      <c r="A531" s="36"/>
      <c r="B531" s="36"/>
      <c r="N531" s="8"/>
    </row>
    <row r="532">
      <c r="A532" s="36"/>
      <c r="B532" s="36"/>
      <c r="N532" s="8"/>
    </row>
    <row r="533">
      <c r="A533" s="36"/>
      <c r="B533" s="36"/>
      <c r="N533" s="8"/>
    </row>
    <row r="534">
      <c r="A534" s="36"/>
      <c r="B534" s="36"/>
      <c r="N534" s="8"/>
    </row>
    <row r="535">
      <c r="A535" s="36"/>
      <c r="B535" s="36"/>
      <c r="N535" s="8"/>
    </row>
    <row r="536">
      <c r="A536" s="36"/>
      <c r="B536" s="36"/>
      <c r="N536" s="8"/>
    </row>
    <row r="537">
      <c r="A537" s="36"/>
      <c r="B537" s="36"/>
      <c r="N537" s="8"/>
    </row>
    <row r="538">
      <c r="A538" s="36"/>
      <c r="B538" s="36"/>
      <c r="N538" s="8"/>
    </row>
    <row r="539">
      <c r="A539" s="36"/>
      <c r="B539" s="36"/>
      <c r="N539" s="8"/>
    </row>
    <row r="540">
      <c r="A540" s="36"/>
      <c r="B540" s="36"/>
      <c r="N540" s="8"/>
    </row>
    <row r="541">
      <c r="A541" s="36"/>
      <c r="B541" s="36"/>
      <c r="N541" s="8"/>
    </row>
    <row r="542">
      <c r="A542" s="36"/>
      <c r="B542" s="36"/>
      <c r="N542" s="8"/>
    </row>
    <row r="543">
      <c r="A543" s="36"/>
      <c r="B543" s="36"/>
      <c r="N543" s="8"/>
    </row>
    <row r="544">
      <c r="A544" s="36"/>
      <c r="B544" s="36"/>
      <c r="N544" s="8"/>
    </row>
    <row r="545">
      <c r="A545" s="36"/>
      <c r="B545" s="36"/>
      <c r="N545" s="8"/>
    </row>
    <row r="546">
      <c r="A546" s="36"/>
      <c r="B546" s="36"/>
      <c r="N546" s="8"/>
    </row>
    <row r="547">
      <c r="A547" s="36"/>
      <c r="B547" s="36"/>
      <c r="N547" s="8"/>
    </row>
    <row r="548">
      <c r="A548" s="36"/>
      <c r="B548" s="36"/>
      <c r="N548" s="8"/>
    </row>
    <row r="549">
      <c r="A549" s="36"/>
      <c r="B549" s="36"/>
      <c r="N549" s="8"/>
    </row>
    <row r="550">
      <c r="A550" s="36"/>
      <c r="B550" s="36"/>
      <c r="N550" s="8"/>
    </row>
    <row r="551">
      <c r="A551" s="36"/>
      <c r="B551" s="36"/>
      <c r="N551" s="8"/>
    </row>
    <row r="552">
      <c r="A552" s="36"/>
      <c r="B552" s="36"/>
      <c r="N552" s="8"/>
    </row>
    <row r="553">
      <c r="A553" s="36"/>
      <c r="B553" s="36"/>
      <c r="N553" s="8"/>
    </row>
    <row r="554">
      <c r="A554" s="36"/>
      <c r="B554" s="36"/>
      <c r="N554" s="8"/>
    </row>
    <row r="555">
      <c r="A555" s="36"/>
      <c r="B555" s="36"/>
      <c r="N555" s="8"/>
    </row>
    <row r="556">
      <c r="A556" s="36"/>
      <c r="B556" s="36"/>
      <c r="N556" s="8"/>
    </row>
    <row r="557">
      <c r="A557" s="36"/>
      <c r="B557" s="36"/>
      <c r="N557" s="8"/>
    </row>
    <row r="558">
      <c r="A558" s="36"/>
      <c r="B558" s="36"/>
      <c r="N558" s="8"/>
    </row>
    <row r="559">
      <c r="A559" s="36"/>
      <c r="B559" s="36"/>
      <c r="N559" s="8"/>
    </row>
    <row r="560">
      <c r="A560" s="36"/>
      <c r="B560" s="36"/>
      <c r="N560" s="8"/>
    </row>
    <row r="561">
      <c r="A561" s="36"/>
      <c r="B561" s="36"/>
      <c r="N561" s="8"/>
    </row>
    <row r="562">
      <c r="A562" s="36"/>
      <c r="B562" s="36"/>
      <c r="N562" s="8"/>
    </row>
    <row r="563">
      <c r="A563" s="36"/>
      <c r="B563" s="36"/>
      <c r="N563" s="8"/>
    </row>
    <row r="564">
      <c r="A564" s="36"/>
      <c r="B564" s="36"/>
      <c r="N564" s="8"/>
    </row>
    <row r="565">
      <c r="A565" s="36"/>
      <c r="B565" s="36"/>
      <c r="N565" s="8"/>
    </row>
    <row r="566">
      <c r="A566" s="36"/>
      <c r="B566" s="36"/>
      <c r="N566" s="8"/>
    </row>
    <row r="567">
      <c r="A567" s="36"/>
      <c r="B567" s="36"/>
      <c r="N567" s="8"/>
    </row>
    <row r="568">
      <c r="A568" s="36"/>
      <c r="B568" s="36"/>
      <c r="N568" s="8"/>
    </row>
    <row r="569">
      <c r="A569" s="36"/>
      <c r="B569" s="36"/>
      <c r="N569" s="8"/>
    </row>
    <row r="570">
      <c r="A570" s="36"/>
      <c r="B570" s="36"/>
      <c r="N570" s="8"/>
    </row>
    <row r="571">
      <c r="A571" s="36"/>
      <c r="B571" s="36"/>
      <c r="N571" s="8"/>
    </row>
    <row r="572">
      <c r="A572" s="36"/>
      <c r="B572" s="36"/>
      <c r="N572" s="8"/>
    </row>
    <row r="573">
      <c r="A573" s="36"/>
      <c r="B573" s="36"/>
      <c r="N573" s="8"/>
    </row>
    <row r="574">
      <c r="A574" s="36"/>
      <c r="B574" s="36"/>
      <c r="N574" s="8"/>
    </row>
    <row r="575">
      <c r="A575" s="36"/>
      <c r="B575" s="36"/>
      <c r="N575" s="8"/>
    </row>
    <row r="576">
      <c r="A576" s="36"/>
      <c r="B576" s="36"/>
      <c r="N576" s="8"/>
    </row>
    <row r="577">
      <c r="A577" s="36"/>
      <c r="B577" s="36"/>
      <c r="N577" s="8"/>
    </row>
    <row r="578">
      <c r="A578" s="36"/>
      <c r="B578" s="36"/>
      <c r="N578" s="8"/>
    </row>
    <row r="579">
      <c r="A579" s="36"/>
      <c r="B579" s="36"/>
      <c r="N579" s="8"/>
    </row>
    <row r="580">
      <c r="A580" s="36"/>
      <c r="B580" s="36"/>
      <c r="N580" s="8"/>
    </row>
    <row r="581">
      <c r="A581" s="36"/>
      <c r="B581" s="36"/>
      <c r="N581" s="8"/>
    </row>
    <row r="582">
      <c r="A582" s="36"/>
      <c r="B582" s="36"/>
      <c r="N582" s="8"/>
    </row>
    <row r="583">
      <c r="A583" s="36"/>
      <c r="B583" s="36"/>
      <c r="N583" s="8"/>
    </row>
    <row r="584">
      <c r="A584" s="36"/>
      <c r="B584" s="36"/>
      <c r="N584" s="8"/>
    </row>
    <row r="585">
      <c r="A585" s="36"/>
      <c r="B585" s="36"/>
      <c r="N585" s="8"/>
    </row>
    <row r="586">
      <c r="A586" s="36"/>
      <c r="B586" s="36"/>
      <c r="N586" s="8"/>
    </row>
    <row r="587">
      <c r="A587" s="36"/>
      <c r="B587" s="36"/>
      <c r="N587" s="8"/>
    </row>
    <row r="588">
      <c r="A588" s="36"/>
      <c r="B588" s="36"/>
      <c r="N588" s="8"/>
    </row>
    <row r="589">
      <c r="A589" s="36"/>
      <c r="B589" s="36"/>
      <c r="N589" s="8"/>
    </row>
    <row r="590">
      <c r="A590" s="36"/>
      <c r="B590" s="36"/>
      <c r="N590" s="8"/>
    </row>
    <row r="591">
      <c r="A591" s="36"/>
      <c r="B591" s="36"/>
      <c r="N591" s="8"/>
    </row>
    <row r="592">
      <c r="A592" s="36"/>
      <c r="B592" s="36"/>
      <c r="N592" s="8"/>
    </row>
    <row r="593">
      <c r="A593" s="36"/>
      <c r="B593" s="36"/>
      <c r="N593" s="8"/>
    </row>
    <row r="594">
      <c r="A594" s="36"/>
      <c r="B594" s="36"/>
      <c r="N594" s="8"/>
    </row>
    <row r="595">
      <c r="A595" s="36"/>
      <c r="B595" s="36"/>
      <c r="N595" s="8"/>
    </row>
    <row r="596">
      <c r="A596" s="36"/>
      <c r="B596" s="36"/>
      <c r="N596" s="8"/>
    </row>
    <row r="597">
      <c r="A597" s="36"/>
      <c r="B597" s="36"/>
      <c r="N597" s="8"/>
    </row>
    <row r="598">
      <c r="A598" s="36"/>
      <c r="B598" s="36"/>
      <c r="N598" s="8"/>
    </row>
    <row r="599">
      <c r="A599" s="36"/>
      <c r="B599" s="36"/>
      <c r="N599" s="8"/>
    </row>
    <row r="600">
      <c r="A600" s="36"/>
      <c r="B600" s="36"/>
      <c r="N600" s="8"/>
    </row>
    <row r="601">
      <c r="A601" s="36"/>
      <c r="B601" s="36"/>
      <c r="N601" s="8"/>
    </row>
    <row r="602">
      <c r="A602" s="36"/>
      <c r="B602" s="36"/>
      <c r="N602" s="8"/>
    </row>
    <row r="603">
      <c r="A603" s="36"/>
      <c r="B603" s="36"/>
      <c r="N603" s="8"/>
    </row>
    <row r="604">
      <c r="A604" s="36"/>
      <c r="B604" s="36"/>
      <c r="N604" s="8"/>
    </row>
    <row r="605">
      <c r="A605" s="36"/>
      <c r="B605" s="36"/>
      <c r="N605" s="8"/>
    </row>
    <row r="606">
      <c r="A606" s="36"/>
      <c r="B606" s="36"/>
      <c r="N606" s="8"/>
    </row>
    <row r="607">
      <c r="A607" s="36"/>
      <c r="B607" s="36"/>
      <c r="N607" s="8"/>
    </row>
    <row r="608">
      <c r="A608" s="36"/>
      <c r="B608" s="36"/>
      <c r="N608" s="8"/>
    </row>
    <row r="609">
      <c r="A609" s="36"/>
      <c r="B609" s="36"/>
      <c r="N609" s="8"/>
    </row>
    <row r="610">
      <c r="A610" s="36"/>
      <c r="B610" s="36"/>
      <c r="N610" s="8"/>
    </row>
    <row r="611">
      <c r="A611" s="36"/>
      <c r="B611" s="36"/>
      <c r="N611" s="8"/>
    </row>
    <row r="612">
      <c r="A612" s="36"/>
      <c r="B612" s="36"/>
      <c r="N612" s="8"/>
    </row>
    <row r="613">
      <c r="A613" s="36"/>
      <c r="B613" s="36"/>
      <c r="N613" s="8"/>
    </row>
    <row r="614">
      <c r="A614" s="36"/>
      <c r="B614" s="36"/>
      <c r="N614" s="8"/>
    </row>
    <row r="615">
      <c r="A615" s="36"/>
      <c r="B615" s="36"/>
      <c r="N615" s="8"/>
    </row>
    <row r="616">
      <c r="A616" s="36"/>
      <c r="B616" s="36"/>
      <c r="N616" s="8"/>
    </row>
    <row r="617">
      <c r="A617" s="36"/>
      <c r="B617" s="36"/>
      <c r="N617" s="8"/>
    </row>
    <row r="618">
      <c r="A618" s="36"/>
      <c r="B618" s="36"/>
      <c r="N618" s="8"/>
    </row>
    <row r="619">
      <c r="A619" s="36"/>
      <c r="B619" s="36"/>
      <c r="N619" s="8"/>
    </row>
    <row r="620">
      <c r="A620" s="36"/>
      <c r="B620" s="36"/>
      <c r="N620" s="8"/>
    </row>
    <row r="621">
      <c r="A621" s="36"/>
      <c r="B621" s="36"/>
      <c r="N621" s="8"/>
    </row>
    <row r="622">
      <c r="A622" s="36"/>
      <c r="B622" s="36"/>
      <c r="N622" s="8"/>
    </row>
    <row r="623">
      <c r="A623" s="36"/>
      <c r="B623" s="36"/>
      <c r="N623" s="8"/>
    </row>
    <row r="624">
      <c r="A624" s="36"/>
      <c r="B624" s="36"/>
      <c r="N624" s="8"/>
    </row>
    <row r="625">
      <c r="A625" s="36"/>
      <c r="B625" s="36"/>
      <c r="N625" s="8"/>
    </row>
    <row r="626">
      <c r="A626" s="36"/>
      <c r="B626" s="36"/>
      <c r="N626" s="8"/>
    </row>
    <row r="627">
      <c r="A627" s="36"/>
      <c r="B627" s="36"/>
      <c r="N627" s="8"/>
    </row>
    <row r="628">
      <c r="A628" s="36"/>
      <c r="B628" s="36"/>
      <c r="N628" s="8"/>
    </row>
    <row r="629">
      <c r="A629" s="36"/>
      <c r="B629" s="36"/>
      <c r="N629" s="8"/>
    </row>
    <row r="630">
      <c r="A630" s="36"/>
      <c r="B630" s="36"/>
      <c r="N630" s="8"/>
    </row>
    <row r="631">
      <c r="A631" s="36"/>
      <c r="B631" s="36"/>
      <c r="N631" s="8"/>
    </row>
    <row r="632">
      <c r="A632" s="36"/>
      <c r="B632" s="36"/>
      <c r="N632" s="8"/>
    </row>
    <row r="633">
      <c r="A633" s="36"/>
      <c r="B633" s="36"/>
      <c r="N633" s="8"/>
    </row>
    <row r="634">
      <c r="A634" s="36"/>
      <c r="B634" s="36"/>
      <c r="N634" s="8"/>
    </row>
    <row r="635">
      <c r="A635" s="36"/>
      <c r="B635" s="36"/>
      <c r="N635" s="8"/>
    </row>
    <row r="636">
      <c r="A636" s="36"/>
      <c r="B636" s="36"/>
      <c r="N636" s="8"/>
    </row>
    <row r="637">
      <c r="A637" s="36"/>
      <c r="B637" s="36"/>
      <c r="N637" s="8"/>
    </row>
    <row r="638">
      <c r="A638" s="36"/>
      <c r="B638" s="36"/>
      <c r="N638" s="8"/>
    </row>
    <row r="639">
      <c r="A639" s="36"/>
      <c r="B639" s="36"/>
      <c r="N639" s="8"/>
    </row>
    <row r="640">
      <c r="A640" s="36"/>
      <c r="B640" s="36"/>
      <c r="N640" s="8"/>
    </row>
    <row r="641">
      <c r="A641" s="36"/>
      <c r="B641" s="36"/>
      <c r="N641" s="8"/>
    </row>
    <row r="642">
      <c r="A642" s="36"/>
      <c r="B642" s="36"/>
      <c r="N642" s="8"/>
    </row>
    <row r="643">
      <c r="A643" s="36"/>
      <c r="B643" s="36"/>
      <c r="N643" s="8"/>
    </row>
    <row r="644">
      <c r="A644" s="36"/>
      <c r="B644" s="36"/>
      <c r="N644" s="8"/>
    </row>
    <row r="645">
      <c r="A645" s="36"/>
      <c r="B645" s="36"/>
      <c r="N645" s="8"/>
    </row>
    <row r="646">
      <c r="A646" s="36"/>
      <c r="B646" s="36"/>
      <c r="N646" s="8"/>
    </row>
    <row r="647">
      <c r="A647" s="36"/>
      <c r="B647" s="36"/>
      <c r="N647" s="8"/>
    </row>
    <row r="648">
      <c r="A648" s="36"/>
      <c r="B648" s="36"/>
      <c r="N648" s="8"/>
    </row>
    <row r="649">
      <c r="A649" s="36"/>
      <c r="B649" s="36"/>
      <c r="N649" s="8"/>
    </row>
    <row r="650">
      <c r="A650" s="36"/>
      <c r="B650" s="36"/>
      <c r="N650" s="8"/>
    </row>
    <row r="651">
      <c r="A651" s="36"/>
      <c r="B651" s="36"/>
      <c r="N651" s="8"/>
    </row>
    <row r="652">
      <c r="A652" s="36"/>
      <c r="B652" s="36"/>
      <c r="N652" s="8"/>
    </row>
    <row r="653">
      <c r="A653" s="36"/>
      <c r="B653" s="36"/>
      <c r="N653" s="8"/>
    </row>
    <row r="654">
      <c r="A654" s="36"/>
      <c r="B654" s="36"/>
      <c r="N654" s="8"/>
    </row>
    <row r="655">
      <c r="A655" s="36"/>
      <c r="B655" s="36"/>
      <c r="N655" s="8"/>
    </row>
    <row r="656">
      <c r="A656" s="36"/>
      <c r="B656" s="36"/>
      <c r="N656" s="8"/>
    </row>
    <row r="657">
      <c r="A657" s="36"/>
      <c r="B657" s="36"/>
      <c r="N657" s="8"/>
    </row>
    <row r="658">
      <c r="A658" s="36"/>
      <c r="B658" s="36"/>
      <c r="N658" s="8"/>
    </row>
    <row r="659">
      <c r="A659" s="36"/>
      <c r="B659" s="36"/>
      <c r="N659" s="8"/>
    </row>
    <row r="660">
      <c r="A660" s="36"/>
      <c r="B660" s="36"/>
      <c r="N660" s="8"/>
    </row>
    <row r="661">
      <c r="A661" s="36"/>
      <c r="B661" s="36"/>
      <c r="N661" s="8"/>
    </row>
    <row r="662">
      <c r="A662" s="36"/>
      <c r="B662" s="36"/>
      <c r="N662" s="8"/>
    </row>
    <row r="663">
      <c r="A663" s="36"/>
      <c r="B663" s="36"/>
      <c r="N663" s="8"/>
    </row>
    <row r="664">
      <c r="A664" s="36"/>
      <c r="B664" s="36"/>
      <c r="N664" s="8"/>
    </row>
    <row r="665">
      <c r="A665" s="36"/>
      <c r="B665" s="36"/>
      <c r="N665" s="8"/>
    </row>
    <row r="666">
      <c r="A666" s="36"/>
      <c r="B666" s="36"/>
      <c r="N666" s="8"/>
    </row>
    <row r="667">
      <c r="A667" s="36"/>
      <c r="B667" s="36"/>
      <c r="N667" s="8"/>
    </row>
    <row r="668">
      <c r="A668" s="36"/>
      <c r="B668" s="36"/>
      <c r="N668" s="8"/>
    </row>
    <row r="669">
      <c r="A669" s="36"/>
      <c r="B669" s="36"/>
      <c r="N669" s="8"/>
    </row>
    <row r="670">
      <c r="A670" s="36"/>
      <c r="B670" s="36"/>
      <c r="N670" s="8"/>
    </row>
    <row r="671">
      <c r="A671" s="36"/>
      <c r="B671" s="36"/>
      <c r="N671" s="8"/>
    </row>
    <row r="672">
      <c r="A672" s="36"/>
      <c r="B672" s="36"/>
      <c r="N672" s="8"/>
    </row>
    <row r="673">
      <c r="A673" s="36"/>
      <c r="B673" s="36"/>
      <c r="N673" s="8"/>
    </row>
    <row r="674">
      <c r="A674" s="36"/>
      <c r="B674" s="36"/>
      <c r="N674" s="8"/>
    </row>
    <row r="675">
      <c r="A675" s="36"/>
      <c r="B675" s="36"/>
      <c r="N675" s="8"/>
    </row>
    <row r="676">
      <c r="A676" s="36"/>
      <c r="B676" s="36"/>
      <c r="N676" s="8"/>
    </row>
    <row r="677">
      <c r="A677" s="36"/>
      <c r="B677" s="36"/>
      <c r="N677" s="8"/>
    </row>
    <row r="678">
      <c r="A678" s="36"/>
      <c r="B678" s="36"/>
      <c r="N678" s="8"/>
    </row>
    <row r="679">
      <c r="A679" s="36"/>
      <c r="B679" s="36"/>
      <c r="N679" s="8"/>
    </row>
    <row r="680">
      <c r="A680" s="36"/>
      <c r="B680" s="36"/>
      <c r="N680" s="8"/>
    </row>
    <row r="681">
      <c r="A681" s="36"/>
      <c r="B681" s="36"/>
      <c r="N681" s="8"/>
    </row>
    <row r="682">
      <c r="A682" s="36"/>
      <c r="B682" s="36"/>
      <c r="N682" s="8"/>
    </row>
    <row r="683">
      <c r="A683" s="36"/>
      <c r="B683" s="36"/>
      <c r="N683" s="8"/>
    </row>
    <row r="684">
      <c r="A684" s="36"/>
      <c r="B684" s="36"/>
      <c r="N684" s="8"/>
    </row>
    <row r="685">
      <c r="A685" s="36"/>
      <c r="B685" s="36"/>
      <c r="N685" s="8"/>
    </row>
    <row r="686">
      <c r="A686" s="36"/>
      <c r="B686" s="36"/>
      <c r="N686" s="8"/>
    </row>
    <row r="687">
      <c r="A687" s="36"/>
      <c r="B687" s="36"/>
      <c r="N687" s="8"/>
    </row>
    <row r="688">
      <c r="A688" s="36"/>
      <c r="B688" s="36"/>
      <c r="N688" s="8"/>
    </row>
    <row r="689">
      <c r="A689" s="36"/>
      <c r="B689" s="36"/>
      <c r="N689" s="8"/>
    </row>
    <row r="690">
      <c r="A690" s="36"/>
      <c r="B690" s="36"/>
      <c r="N690" s="8"/>
    </row>
    <row r="691">
      <c r="A691" s="36"/>
      <c r="B691" s="36"/>
      <c r="N691" s="8"/>
    </row>
    <row r="692">
      <c r="A692" s="36"/>
      <c r="B692" s="36"/>
      <c r="N692" s="8"/>
    </row>
    <row r="693">
      <c r="A693" s="36"/>
      <c r="B693" s="36"/>
      <c r="N693" s="8"/>
    </row>
    <row r="694">
      <c r="A694" s="36"/>
      <c r="B694" s="36"/>
      <c r="N694" s="8"/>
    </row>
    <row r="695">
      <c r="A695" s="36"/>
      <c r="B695" s="36"/>
      <c r="N695" s="8"/>
    </row>
    <row r="696">
      <c r="A696" s="36"/>
      <c r="B696" s="36"/>
      <c r="N696" s="8"/>
    </row>
    <row r="697">
      <c r="A697" s="36"/>
      <c r="B697" s="36"/>
      <c r="N697" s="8"/>
    </row>
    <row r="698">
      <c r="A698" s="36"/>
      <c r="B698" s="36"/>
      <c r="N698" s="8"/>
    </row>
    <row r="699">
      <c r="A699" s="36"/>
      <c r="B699" s="36"/>
      <c r="N699" s="8"/>
    </row>
    <row r="700">
      <c r="A700" s="36"/>
      <c r="B700" s="36"/>
      <c r="N700" s="8"/>
    </row>
    <row r="701">
      <c r="A701" s="36"/>
      <c r="B701" s="36"/>
      <c r="N701" s="8"/>
    </row>
    <row r="702">
      <c r="A702" s="36"/>
      <c r="B702" s="36"/>
      <c r="N702" s="8"/>
    </row>
    <row r="703">
      <c r="A703" s="36"/>
      <c r="B703" s="36"/>
      <c r="N703" s="8"/>
    </row>
    <row r="704">
      <c r="A704" s="36"/>
      <c r="B704" s="36"/>
      <c r="N704" s="8"/>
    </row>
    <row r="705">
      <c r="A705" s="36"/>
      <c r="B705" s="36"/>
      <c r="N705" s="8"/>
    </row>
    <row r="706">
      <c r="A706" s="36"/>
      <c r="B706" s="36"/>
      <c r="N706" s="8"/>
    </row>
    <row r="707">
      <c r="A707" s="36"/>
      <c r="B707" s="36"/>
      <c r="N707" s="8"/>
    </row>
    <row r="708">
      <c r="A708" s="36"/>
      <c r="B708" s="36"/>
      <c r="N708" s="8"/>
    </row>
    <row r="709">
      <c r="A709" s="36"/>
      <c r="B709" s="36"/>
      <c r="N709" s="8"/>
    </row>
    <row r="710">
      <c r="A710" s="36"/>
      <c r="B710" s="36"/>
      <c r="N710" s="8"/>
    </row>
    <row r="711">
      <c r="A711" s="36"/>
      <c r="B711" s="36"/>
      <c r="N711" s="8"/>
    </row>
    <row r="712">
      <c r="A712" s="36"/>
      <c r="B712" s="36"/>
      <c r="N712" s="8"/>
    </row>
    <row r="713">
      <c r="A713" s="36"/>
      <c r="B713" s="36"/>
      <c r="N713" s="8"/>
    </row>
    <row r="714">
      <c r="A714" s="36"/>
      <c r="B714" s="36"/>
      <c r="N714" s="8"/>
    </row>
    <row r="715">
      <c r="A715" s="36"/>
      <c r="B715" s="36"/>
      <c r="N715" s="8"/>
    </row>
    <row r="716">
      <c r="A716" s="36"/>
      <c r="B716" s="36"/>
      <c r="N716" s="8"/>
    </row>
    <row r="717">
      <c r="A717" s="36"/>
      <c r="B717" s="36"/>
      <c r="N717" s="8"/>
    </row>
    <row r="718">
      <c r="A718" s="36"/>
      <c r="B718" s="36"/>
      <c r="N718" s="8"/>
    </row>
    <row r="719">
      <c r="A719" s="36"/>
      <c r="B719" s="36"/>
      <c r="N719" s="8"/>
    </row>
    <row r="720">
      <c r="A720" s="36"/>
      <c r="B720" s="36"/>
      <c r="N720" s="8"/>
    </row>
    <row r="721">
      <c r="A721" s="36"/>
      <c r="B721" s="36"/>
      <c r="N721" s="8"/>
    </row>
    <row r="722">
      <c r="A722" s="36"/>
      <c r="B722" s="36"/>
      <c r="N722" s="8"/>
    </row>
    <row r="723">
      <c r="A723" s="36"/>
      <c r="B723" s="36"/>
      <c r="N723" s="8"/>
    </row>
    <row r="724">
      <c r="A724" s="36"/>
      <c r="B724" s="36"/>
      <c r="N724" s="8"/>
    </row>
    <row r="725">
      <c r="A725" s="36"/>
      <c r="B725" s="36"/>
      <c r="N725" s="8"/>
    </row>
    <row r="726">
      <c r="A726" s="36"/>
      <c r="B726" s="36"/>
      <c r="N726" s="8"/>
    </row>
    <row r="727">
      <c r="A727" s="36"/>
      <c r="B727" s="36"/>
      <c r="N727" s="8"/>
    </row>
    <row r="728">
      <c r="A728" s="36"/>
      <c r="B728" s="36"/>
      <c r="N728" s="8"/>
    </row>
    <row r="729">
      <c r="A729" s="36"/>
      <c r="B729" s="36"/>
      <c r="N729" s="8"/>
    </row>
    <row r="730">
      <c r="A730" s="36"/>
      <c r="B730" s="36"/>
      <c r="N730" s="8"/>
    </row>
    <row r="731">
      <c r="A731" s="36"/>
      <c r="B731" s="36"/>
      <c r="N731" s="8"/>
    </row>
    <row r="732">
      <c r="A732" s="36"/>
      <c r="B732" s="36"/>
      <c r="N732" s="8"/>
    </row>
    <row r="733">
      <c r="A733" s="36"/>
      <c r="B733" s="36"/>
      <c r="N733" s="8"/>
    </row>
    <row r="734">
      <c r="A734" s="36"/>
      <c r="B734" s="36"/>
      <c r="N734" s="8"/>
    </row>
    <row r="735">
      <c r="A735" s="36"/>
      <c r="B735" s="36"/>
      <c r="N735" s="8"/>
    </row>
    <row r="736">
      <c r="A736" s="36"/>
      <c r="B736" s="36"/>
      <c r="N736" s="8"/>
    </row>
    <row r="737">
      <c r="A737" s="36"/>
      <c r="B737" s="36"/>
      <c r="N737" s="8"/>
    </row>
    <row r="738">
      <c r="A738" s="36"/>
      <c r="B738" s="36"/>
      <c r="N738" s="8"/>
    </row>
    <row r="739">
      <c r="A739" s="36"/>
      <c r="B739" s="36"/>
      <c r="N739" s="8"/>
    </row>
    <row r="740">
      <c r="A740" s="36"/>
      <c r="B740" s="36"/>
      <c r="N740" s="8"/>
    </row>
    <row r="741">
      <c r="A741" s="36"/>
      <c r="B741" s="36"/>
      <c r="N741" s="8"/>
    </row>
    <row r="742">
      <c r="A742" s="36"/>
      <c r="B742" s="36"/>
      <c r="N742" s="8"/>
    </row>
    <row r="743">
      <c r="A743" s="36"/>
      <c r="B743" s="36"/>
      <c r="N743" s="8"/>
    </row>
    <row r="744">
      <c r="A744" s="36"/>
      <c r="B744" s="36"/>
      <c r="N744" s="8"/>
    </row>
    <row r="745">
      <c r="A745" s="36"/>
      <c r="B745" s="36"/>
      <c r="N745" s="8"/>
    </row>
    <row r="746">
      <c r="A746" s="36"/>
      <c r="B746" s="36"/>
      <c r="N746" s="8"/>
    </row>
    <row r="747">
      <c r="A747" s="36"/>
      <c r="B747" s="36"/>
      <c r="N747" s="8"/>
    </row>
    <row r="748">
      <c r="A748" s="36"/>
      <c r="B748" s="36"/>
      <c r="N748" s="8"/>
    </row>
    <row r="749">
      <c r="A749" s="36"/>
      <c r="B749" s="36"/>
      <c r="N749" s="8"/>
    </row>
    <row r="750">
      <c r="A750" s="36"/>
      <c r="B750" s="36"/>
      <c r="N750" s="8"/>
    </row>
    <row r="751">
      <c r="A751" s="36"/>
      <c r="B751" s="36"/>
      <c r="N751" s="8"/>
    </row>
    <row r="752">
      <c r="A752" s="36"/>
      <c r="B752" s="36"/>
      <c r="N752" s="8"/>
    </row>
    <row r="753">
      <c r="A753" s="36"/>
      <c r="B753" s="36"/>
      <c r="N753" s="8"/>
    </row>
    <row r="754">
      <c r="A754" s="36"/>
      <c r="B754" s="36"/>
      <c r="N754" s="8"/>
    </row>
    <row r="755">
      <c r="A755" s="36"/>
      <c r="B755" s="36"/>
      <c r="N755" s="8"/>
    </row>
    <row r="756">
      <c r="A756" s="36"/>
      <c r="B756" s="36"/>
      <c r="N756" s="8"/>
    </row>
    <row r="757">
      <c r="A757" s="36"/>
      <c r="B757" s="36"/>
      <c r="N757" s="8"/>
    </row>
    <row r="758">
      <c r="A758" s="36"/>
      <c r="B758" s="36"/>
      <c r="N758" s="8"/>
    </row>
    <row r="759">
      <c r="A759" s="36"/>
      <c r="B759" s="36"/>
      <c r="N759" s="8"/>
    </row>
    <row r="760">
      <c r="A760" s="36"/>
      <c r="B760" s="36"/>
      <c r="N760" s="8"/>
    </row>
    <row r="761">
      <c r="A761" s="36"/>
      <c r="B761" s="36"/>
      <c r="N761" s="8"/>
    </row>
    <row r="762">
      <c r="A762" s="36"/>
      <c r="B762" s="36"/>
      <c r="N762" s="8"/>
    </row>
    <row r="763">
      <c r="A763" s="36"/>
      <c r="B763" s="36"/>
      <c r="N763" s="8"/>
    </row>
    <row r="764">
      <c r="A764" s="36"/>
      <c r="B764" s="36"/>
      <c r="N764" s="8"/>
    </row>
    <row r="765">
      <c r="A765" s="36"/>
      <c r="B765" s="36"/>
      <c r="N765" s="8"/>
    </row>
    <row r="766">
      <c r="A766" s="36"/>
      <c r="B766" s="36"/>
      <c r="N766" s="8"/>
    </row>
    <row r="767">
      <c r="A767" s="36"/>
      <c r="B767" s="36"/>
      <c r="N767" s="8"/>
    </row>
    <row r="768">
      <c r="A768" s="36"/>
      <c r="B768" s="36"/>
      <c r="N768" s="8"/>
    </row>
    <row r="769">
      <c r="A769" s="36"/>
      <c r="B769" s="36"/>
      <c r="N769" s="8"/>
    </row>
    <row r="770">
      <c r="A770" s="36"/>
      <c r="B770" s="36"/>
      <c r="N770" s="8"/>
    </row>
    <row r="771">
      <c r="A771" s="36"/>
      <c r="B771" s="36"/>
      <c r="N771" s="8"/>
    </row>
    <row r="772">
      <c r="A772" s="36"/>
      <c r="B772" s="36"/>
      <c r="N772" s="8"/>
    </row>
    <row r="773">
      <c r="A773" s="36"/>
      <c r="B773" s="36"/>
      <c r="N773" s="8"/>
    </row>
    <row r="774">
      <c r="A774" s="36"/>
      <c r="B774" s="36"/>
      <c r="N774" s="8"/>
    </row>
    <row r="775">
      <c r="A775" s="36"/>
      <c r="B775" s="36"/>
      <c r="N775" s="8"/>
    </row>
    <row r="776">
      <c r="A776" s="36"/>
      <c r="B776" s="36"/>
      <c r="N776" s="8"/>
    </row>
    <row r="777">
      <c r="A777" s="36"/>
      <c r="B777" s="36"/>
      <c r="N777" s="8"/>
    </row>
    <row r="778">
      <c r="A778" s="36"/>
      <c r="B778" s="36"/>
      <c r="N778" s="8"/>
    </row>
    <row r="779">
      <c r="A779" s="36"/>
      <c r="B779" s="36"/>
      <c r="N779" s="8"/>
    </row>
    <row r="780">
      <c r="A780" s="36"/>
      <c r="B780" s="36"/>
      <c r="N780" s="8"/>
    </row>
    <row r="781">
      <c r="A781" s="36"/>
      <c r="B781" s="36"/>
      <c r="N781" s="8"/>
    </row>
    <row r="782">
      <c r="A782" s="36"/>
      <c r="B782" s="36"/>
      <c r="N782" s="8"/>
    </row>
    <row r="783">
      <c r="A783" s="36"/>
      <c r="B783" s="36"/>
      <c r="N783" s="8"/>
    </row>
    <row r="784">
      <c r="A784" s="36"/>
      <c r="B784" s="36"/>
      <c r="N784" s="8"/>
    </row>
    <row r="785">
      <c r="A785" s="36"/>
      <c r="B785" s="36"/>
      <c r="N785" s="8"/>
    </row>
    <row r="786">
      <c r="A786" s="36"/>
      <c r="B786" s="36"/>
      <c r="N786" s="8"/>
    </row>
    <row r="787">
      <c r="A787" s="36"/>
      <c r="B787" s="36"/>
      <c r="N787" s="8"/>
    </row>
    <row r="788">
      <c r="A788" s="36"/>
      <c r="B788" s="36"/>
      <c r="N788" s="8"/>
    </row>
    <row r="789">
      <c r="A789" s="36"/>
      <c r="B789" s="36"/>
      <c r="N789" s="8"/>
    </row>
    <row r="790">
      <c r="A790" s="36"/>
      <c r="B790" s="36"/>
      <c r="N790" s="8"/>
    </row>
    <row r="791">
      <c r="A791" s="36"/>
      <c r="B791" s="36"/>
      <c r="N791" s="8"/>
    </row>
    <row r="792">
      <c r="A792" s="36"/>
      <c r="B792" s="36"/>
      <c r="N792" s="8"/>
    </row>
    <row r="793">
      <c r="A793" s="36"/>
      <c r="B793" s="36"/>
      <c r="N793" s="8"/>
    </row>
    <row r="794">
      <c r="A794" s="36"/>
      <c r="B794" s="36"/>
      <c r="N794" s="8"/>
    </row>
    <row r="795">
      <c r="A795" s="36"/>
      <c r="B795" s="36"/>
      <c r="N795" s="8"/>
    </row>
    <row r="796">
      <c r="A796" s="36"/>
      <c r="B796" s="36"/>
      <c r="N796" s="8"/>
    </row>
    <row r="797">
      <c r="A797" s="36"/>
      <c r="B797" s="36"/>
      <c r="N797" s="8"/>
    </row>
    <row r="798">
      <c r="A798" s="36"/>
      <c r="B798" s="36"/>
      <c r="N798" s="8"/>
    </row>
    <row r="799">
      <c r="A799" s="36"/>
      <c r="B799" s="36"/>
      <c r="N799" s="8"/>
    </row>
    <row r="800">
      <c r="A800" s="36"/>
      <c r="B800" s="36"/>
      <c r="N800" s="8"/>
    </row>
    <row r="801">
      <c r="A801" s="36"/>
      <c r="B801" s="36"/>
      <c r="N801" s="8"/>
    </row>
    <row r="802">
      <c r="A802" s="36"/>
      <c r="B802" s="36"/>
      <c r="N802" s="8"/>
    </row>
    <row r="803">
      <c r="A803" s="36"/>
      <c r="B803" s="36"/>
      <c r="N803" s="8"/>
    </row>
    <row r="804">
      <c r="A804" s="36"/>
      <c r="B804" s="36"/>
      <c r="N804" s="8"/>
    </row>
    <row r="805">
      <c r="A805" s="36"/>
      <c r="B805" s="36"/>
      <c r="N805" s="8"/>
    </row>
    <row r="806">
      <c r="A806" s="36"/>
      <c r="B806" s="36"/>
      <c r="N806" s="8"/>
    </row>
    <row r="807">
      <c r="A807" s="36"/>
      <c r="B807" s="36"/>
      <c r="N807" s="8"/>
    </row>
    <row r="808">
      <c r="A808" s="36"/>
      <c r="B808" s="36"/>
      <c r="N808" s="8"/>
    </row>
    <row r="809">
      <c r="A809" s="36"/>
      <c r="B809" s="36"/>
      <c r="N809" s="8"/>
    </row>
    <row r="810">
      <c r="A810" s="36"/>
      <c r="B810" s="36"/>
      <c r="N810" s="8"/>
    </row>
    <row r="811">
      <c r="A811" s="36"/>
      <c r="B811" s="36"/>
      <c r="N811" s="8"/>
    </row>
    <row r="812">
      <c r="A812" s="36"/>
      <c r="B812" s="36"/>
      <c r="N812" s="8"/>
    </row>
    <row r="813">
      <c r="A813" s="36"/>
      <c r="B813" s="36"/>
      <c r="N813" s="8"/>
    </row>
    <row r="814">
      <c r="A814" s="36"/>
      <c r="B814" s="36"/>
      <c r="N814" s="8"/>
    </row>
    <row r="815">
      <c r="A815" s="36"/>
      <c r="B815" s="36"/>
      <c r="N815" s="8"/>
    </row>
    <row r="816">
      <c r="A816" s="36"/>
      <c r="B816" s="36"/>
      <c r="N816" s="8"/>
    </row>
    <row r="817">
      <c r="A817" s="36"/>
      <c r="B817" s="36"/>
      <c r="N817" s="8"/>
    </row>
    <row r="818">
      <c r="A818" s="36"/>
      <c r="B818" s="36"/>
      <c r="N818" s="8"/>
    </row>
    <row r="819">
      <c r="A819" s="36"/>
      <c r="B819" s="36"/>
      <c r="N819" s="8"/>
    </row>
    <row r="820">
      <c r="A820" s="36"/>
      <c r="B820" s="36"/>
      <c r="N820" s="8"/>
    </row>
    <row r="821">
      <c r="A821" s="36"/>
      <c r="B821" s="36"/>
      <c r="N821" s="8"/>
    </row>
    <row r="822">
      <c r="A822" s="36"/>
      <c r="B822" s="36"/>
      <c r="N822" s="8"/>
    </row>
    <row r="823">
      <c r="A823" s="36"/>
      <c r="B823" s="36"/>
      <c r="N823" s="8"/>
    </row>
    <row r="824">
      <c r="A824" s="36"/>
      <c r="B824" s="36"/>
      <c r="N824" s="8"/>
    </row>
    <row r="825">
      <c r="A825" s="36"/>
      <c r="B825" s="36"/>
      <c r="N825" s="8"/>
    </row>
    <row r="826">
      <c r="A826" s="36"/>
      <c r="B826" s="36"/>
      <c r="N826" s="8"/>
    </row>
    <row r="827">
      <c r="A827" s="36"/>
      <c r="B827" s="36"/>
      <c r="N827" s="8"/>
    </row>
    <row r="828">
      <c r="A828" s="36"/>
      <c r="B828" s="36"/>
      <c r="N828" s="8"/>
    </row>
    <row r="829">
      <c r="A829" s="36"/>
      <c r="B829" s="36"/>
      <c r="N829" s="8"/>
    </row>
    <row r="830">
      <c r="A830" s="36"/>
      <c r="B830" s="36"/>
      <c r="N830" s="8"/>
    </row>
    <row r="831">
      <c r="A831" s="36"/>
      <c r="B831" s="36"/>
      <c r="N831" s="8"/>
    </row>
    <row r="832">
      <c r="A832" s="36"/>
      <c r="B832" s="36"/>
      <c r="N832" s="8"/>
    </row>
    <row r="833">
      <c r="A833" s="36"/>
      <c r="B833" s="36"/>
      <c r="N833" s="8"/>
    </row>
    <row r="834">
      <c r="A834" s="36"/>
      <c r="B834" s="36"/>
      <c r="N834" s="8"/>
    </row>
    <row r="835">
      <c r="A835" s="36"/>
      <c r="B835" s="36"/>
      <c r="N835" s="8"/>
    </row>
    <row r="836">
      <c r="A836" s="36"/>
      <c r="B836" s="36"/>
      <c r="N836" s="8"/>
    </row>
    <row r="837">
      <c r="A837" s="36"/>
      <c r="B837" s="36"/>
      <c r="N837" s="8"/>
    </row>
    <row r="838">
      <c r="A838" s="36"/>
      <c r="B838" s="36"/>
      <c r="N838" s="8"/>
    </row>
    <row r="839">
      <c r="A839" s="36"/>
      <c r="B839" s="36"/>
      <c r="N839" s="8"/>
    </row>
    <row r="840">
      <c r="A840" s="36"/>
      <c r="B840" s="36"/>
      <c r="N840" s="8"/>
    </row>
    <row r="841">
      <c r="A841" s="36"/>
      <c r="B841" s="36"/>
      <c r="N841" s="8"/>
    </row>
    <row r="842">
      <c r="A842" s="36"/>
      <c r="B842" s="36"/>
      <c r="N842" s="8"/>
    </row>
    <row r="843">
      <c r="A843" s="36"/>
      <c r="B843" s="36"/>
      <c r="N843" s="8"/>
    </row>
    <row r="844">
      <c r="A844" s="36"/>
      <c r="B844" s="36"/>
      <c r="N844" s="8"/>
    </row>
    <row r="845">
      <c r="A845" s="36"/>
      <c r="B845" s="36"/>
      <c r="N845" s="8"/>
    </row>
    <row r="846">
      <c r="A846" s="36"/>
      <c r="B846" s="36"/>
      <c r="N846" s="8"/>
    </row>
    <row r="847">
      <c r="A847" s="36"/>
      <c r="B847" s="36"/>
      <c r="N847" s="8"/>
    </row>
    <row r="848">
      <c r="A848" s="36"/>
      <c r="B848" s="36"/>
      <c r="N848" s="8"/>
    </row>
    <row r="849">
      <c r="A849" s="36"/>
      <c r="B849" s="36"/>
      <c r="N849" s="8"/>
    </row>
    <row r="850">
      <c r="A850" s="36"/>
      <c r="B850" s="36"/>
      <c r="N850" s="8"/>
    </row>
    <row r="851">
      <c r="A851" s="36"/>
      <c r="B851" s="36"/>
      <c r="N851" s="8"/>
    </row>
    <row r="852">
      <c r="A852" s="36"/>
      <c r="B852" s="36"/>
      <c r="N852" s="8"/>
    </row>
    <row r="853">
      <c r="A853" s="36"/>
      <c r="B853" s="36"/>
      <c r="N853" s="8"/>
    </row>
    <row r="854">
      <c r="A854" s="36"/>
      <c r="B854" s="36"/>
      <c r="N854" s="8"/>
    </row>
    <row r="855">
      <c r="A855" s="36"/>
      <c r="B855" s="36"/>
      <c r="N855" s="8"/>
    </row>
    <row r="856">
      <c r="A856" s="36"/>
      <c r="B856" s="36"/>
      <c r="N856" s="8"/>
    </row>
    <row r="857">
      <c r="A857" s="36"/>
      <c r="B857" s="36"/>
      <c r="N857" s="8"/>
    </row>
    <row r="858">
      <c r="A858" s="36"/>
      <c r="B858" s="36"/>
      <c r="N858" s="8"/>
    </row>
    <row r="859">
      <c r="A859" s="36"/>
      <c r="B859" s="36"/>
      <c r="N859" s="8"/>
    </row>
    <row r="860">
      <c r="A860" s="36"/>
      <c r="B860" s="36"/>
      <c r="N860" s="8"/>
    </row>
    <row r="861">
      <c r="A861" s="36"/>
      <c r="B861" s="36"/>
      <c r="N861" s="8"/>
    </row>
    <row r="862">
      <c r="A862" s="36"/>
      <c r="B862" s="36"/>
      <c r="N862" s="8"/>
    </row>
    <row r="863">
      <c r="A863" s="36"/>
      <c r="B863" s="36"/>
      <c r="N863" s="8"/>
    </row>
    <row r="864">
      <c r="A864" s="36"/>
      <c r="B864" s="36"/>
      <c r="N864" s="8"/>
    </row>
    <row r="865">
      <c r="A865" s="36"/>
      <c r="B865" s="36"/>
      <c r="N865" s="8"/>
    </row>
    <row r="866">
      <c r="A866" s="36"/>
      <c r="B866" s="36"/>
      <c r="N866" s="8"/>
    </row>
    <row r="867">
      <c r="A867" s="36"/>
      <c r="B867" s="36"/>
      <c r="N867" s="8"/>
    </row>
    <row r="868">
      <c r="A868" s="36"/>
      <c r="B868" s="36"/>
      <c r="N868" s="8"/>
    </row>
    <row r="869">
      <c r="A869" s="36"/>
      <c r="B869" s="36"/>
      <c r="N869" s="8"/>
    </row>
    <row r="870">
      <c r="A870" s="36"/>
      <c r="B870" s="36"/>
      <c r="N870" s="8"/>
    </row>
    <row r="871">
      <c r="A871" s="36"/>
      <c r="B871" s="36"/>
      <c r="N871" s="8"/>
    </row>
    <row r="872">
      <c r="A872" s="36"/>
      <c r="B872" s="36"/>
      <c r="N872" s="8"/>
    </row>
    <row r="873">
      <c r="A873" s="36"/>
      <c r="B873" s="36"/>
      <c r="N873" s="8"/>
    </row>
    <row r="874">
      <c r="A874" s="36"/>
      <c r="B874" s="36"/>
      <c r="N874" s="8"/>
    </row>
    <row r="875">
      <c r="A875" s="36"/>
      <c r="B875" s="36"/>
      <c r="N875" s="8"/>
    </row>
    <row r="876">
      <c r="A876" s="36"/>
      <c r="B876" s="36"/>
      <c r="N876" s="8"/>
    </row>
    <row r="877">
      <c r="A877" s="36"/>
      <c r="B877" s="36"/>
      <c r="N877" s="8"/>
    </row>
    <row r="878">
      <c r="A878" s="36"/>
      <c r="B878" s="36"/>
      <c r="N878" s="8"/>
    </row>
    <row r="879">
      <c r="A879" s="36"/>
      <c r="B879" s="36"/>
      <c r="N879" s="8"/>
    </row>
    <row r="880">
      <c r="A880" s="36"/>
      <c r="B880" s="36"/>
      <c r="N880" s="8"/>
    </row>
    <row r="881">
      <c r="A881" s="36"/>
      <c r="B881" s="36"/>
      <c r="N881" s="8"/>
    </row>
    <row r="882">
      <c r="A882" s="36"/>
      <c r="B882" s="36"/>
      <c r="N882" s="8"/>
    </row>
    <row r="883">
      <c r="A883" s="36"/>
      <c r="B883" s="36"/>
      <c r="N883" s="8"/>
    </row>
    <row r="884">
      <c r="A884" s="36"/>
      <c r="B884" s="36"/>
      <c r="N884" s="8"/>
    </row>
    <row r="885">
      <c r="A885" s="36"/>
      <c r="B885" s="36"/>
      <c r="N885" s="8"/>
    </row>
    <row r="886">
      <c r="A886" s="36"/>
      <c r="B886" s="36"/>
      <c r="N886" s="8"/>
    </row>
    <row r="887">
      <c r="A887" s="36"/>
      <c r="B887" s="36"/>
      <c r="N887" s="8"/>
    </row>
    <row r="888">
      <c r="A888" s="36"/>
      <c r="B888" s="36"/>
      <c r="N888" s="8"/>
    </row>
    <row r="889">
      <c r="A889" s="36"/>
      <c r="B889" s="36"/>
      <c r="N889" s="8"/>
    </row>
    <row r="890">
      <c r="A890" s="36"/>
      <c r="B890" s="36"/>
      <c r="N890" s="8"/>
    </row>
    <row r="891">
      <c r="A891" s="36"/>
      <c r="B891" s="36"/>
      <c r="N891" s="8"/>
    </row>
    <row r="892">
      <c r="A892" s="36"/>
      <c r="B892" s="36"/>
      <c r="N892" s="8"/>
    </row>
    <row r="893">
      <c r="A893" s="36"/>
      <c r="B893" s="36"/>
      <c r="N893" s="8"/>
    </row>
    <row r="894">
      <c r="A894" s="36"/>
      <c r="B894" s="36"/>
      <c r="N894" s="8"/>
    </row>
    <row r="895">
      <c r="A895" s="36"/>
      <c r="B895" s="36"/>
      <c r="N895" s="8"/>
    </row>
    <row r="896">
      <c r="A896" s="36"/>
      <c r="B896" s="36"/>
      <c r="N896" s="8"/>
    </row>
    <row r="897">
      <c r="A897" s="36"/>
      <c r="B897" s="36"/>
      <c r="N897" s="8"/>
    </row>
    <row r="898">
      <c r="A898" s="36"/>
      <c r="B898" s="36"/>
      <c r="N898" s="8"/>
    </row>
    <row r="899">
      <c r="A899" s="36"/>
      <c r="B899" s="36"/>
      <c r="N899" s="8"/>
    </row>
    <row r="900">
      <c r="A900" s="36"/>
      <c r="B900" s="36"/>
      <c r="N900" s="8"/>
    </row>
    <row r="901">
      <c r="A901" s="36"/>
      <c r="B901" s="36"/>
      <c r="N901" s="8"/>
    </row>
    <row r="902">
      <c r="A902" s="36"/>
      <c r="B902" s="36"/>
      <c r="N902" s="8"/>
    </row>
    <row r="903">
      <c r="A903" s="36"/>
      <c r="B903" s="36"/>
      <c r="N903" s="8"/>
    </row>
    <row r="904">
      <c r="A904" s="36"/>
      <c r="B904" s="36"/>
      <c r="N904" s="8"/>
    </row>
    <row r="905">
      <c r="A905" s="36"/>
      <c r="B905" s="36"/>
      <c r="N905" s="8"/>
    </row>
    <row r="906">
      <c r="A906" s="36"/>
      <c r="B906" s="36"/>
      <c r="N906" s="8"/>
    </row>
    <row r="907">
      <c r="A907" s="36"/>
      <c r="B907" s="36"/>
      <c r="N907" s="8"/>
    </row>
    <row r="908">
      <c r="A908" s="36"/>
      <c r="B908" s="36"/>
      <c r="N908" s="8"/>
    </row>
    <row r="909">
      <c r="A909" s="36"/>
      <c r="B909" s="36"/>
      <c r="N909" s="8"/>
    </row>
    <row r="910">
      <c r="A910" s="36"/>
      <c r="B910" s="36"/>
      <c r="N910" s="8"/>
    </row>
    <row r="911">
      <c r="A911" s="36"/>
      <c r="B911" s="36"/>
      <c r="N911" s="8"/>
    </row>
    <row r="912">
      <c r="A912" s="36"/>
      <c r="B912" s="36"/>
      <c r="N912" s="8"/>
    </row>
    <row r="913">
      <c r="A913" s="36"/>
      <c r="B913" s="36"/>
      <c r="N913" s="8"/>
    </row>
    <row r="914">
      <c r="A914" s="36"/>
      <c r="B914" s="36"/>
      <c r="N914" s="8"/>
    </row>
    <row r="915">
      <c r="A915" s="36"/>
      <c r="B915" s="36"/>
      <c r="N915" s="8"/>
    </row>
    <row r="916">
      <c r="A916" s="36"/>
      <c r="B916" s="36"/>
      <c r="N916" s="8"/>
    </row>
    <row r="917">
      <c r="A917" s="36"/>
      <c r="B917" s="36"/>
      <c r="N917" s="8"/>
    </row>
    <row r="918">
      <c r="A918" s="36"/>
      <c r="B918" s="36"/>
      <c r="N918" s="8"/>
    </row>
    <row r="919">
      <c r="A919" s="36"/>
      <c r="B919" s="36"/>
      <c r="N919" s="8"/>
    </row>
    <row r="920">
      <c r="A920" s="36"/>
      <c r="B920" s="36"/>
      <c r="N920" s="8"/>
    </row>
    <row r="921">
      <c r="A921" s="36"/>
      <c r="B921" s="36"/>
      <c r="N921" s="8"/>
    </row>
    <row r="922">
      <c r="A922" s="36"/>
      <c r="B922" s="36"/>
      <c r="N922" s="8"/>
    </row>
    <row r="923">
      <c r="A923" s="36"/>
      <c r="B923" s="36"/>
      <c r="N923" s="8"/>
    </row>
    <row r="924">
      <c r="A924" s="36"/>
      <c r="B924" s="36"/>
      <c r="N924" s="8"/>
    </row>
    <row r="925">
      <c r="A925" s="36"/>
      <c r="B925" s="36"/>
      <c r="N925" s="8"/>
    </row>
    <row r="926">
      <c r="A926" s="36"/>
      <c r="B926" s="36"/>
      <c r="N926" s="8"/>
    </row>
    <row r="927">
      <c r="A927" s="36"/>
      <c r="B927" s="36"/>
      <c r="N927" s="8"/>
    </row>
    <row r="928">
      <c r="A928" s="36"/>
      <c r="B928" s="36"/>
      <c r="N928" s="8"/>
    </row>
    <row r="929">
      <c r="A929" s="36"/>
      <c r="B929" s="36"/>
      <c r="N929" s="8"/>
    </row>
    <row r="930">
      <c r="A930" s="36"/>
      <c r="B930" s="36"/>
      <c r="N930" s="8"/>
    </row>
    <row r="931">
      <c r="A931" s="36"/>
      <c r="B931" s="36"/>
      <c r="N931" s="8"/>
    </row>
    <row r="932">
      <c r="A932" s="36"/>
      <c r="B932" s="36"/>
      <c r="N932" s="8"/>
    </row>
    <row r="933">
      <c r="A933" s="36"/>
      <c r="B933" s="36"/>
      <c r="N933" s="8"/>
    </row>
    <row r="934">
      <c r="A934" s="36"/>
      <c r="B934" s="36"/>
      <c r="N934" s="8"/>
    </row>
    <row r="935">
      <c r="A935" s="36"/>
      <c r="B935" s="36"/>
      <c r="N935" s="8"/>
    </row>
    <row r="936">
      <c r="A936" s="36"/>
      <c r="B936" s="36"/>
      <c r="N936" s="8"/>
    </row>
    <row r="937">
      <c r="A937" s="36"/>
      <c r="B937" s="36"/>
      <c r="N937" s="8"/>
    </row>
    <row r="938">
      <c r="A938" s="36"/>
      <c r="B938" s="36"/>
      <c r="N938" s="8"/>
    </row>
    <row r="939">
      <c r="A939" s="36"/>
      <c r="B939" s="36"/>
      <c r="N939" s="8"/>
    </row>
    <row r="940">
      <c r="A940" s="36"/>
      <c r="B940" s="36"/>
      <c r="N940" s="8"/>
    </row>
    <row r="941">
      <c r="A941" s="36"/>
      <c r="B941" s="36"/>
      <c r="N941" s="8"/>
    </row>
    <row r="942">
      <c r="A942" s="36"/>
      <c r="B942" s="36"/>
      <c r="N942" s="8"/>
    </row>
    <row r="943">
      <c r="A943" s="36"/>
      <c r="B943" s="36"/>
      <c r="N943" s="8"/>
    </row>
    <row r="944">
      <c r="A944" s="36"/>
      <c r="B944" s="36"/>
      <c r="N944" s="8"/>
    </row>
    <row r="945">
      <c r="A945" s="36"/>
      <c r="B945" s="36"/>
      <c r="N945" s="8"/>
    </row>
    <row r="946">
      <c r="A946" s="36"/>
      <c r="B946" s="36"/>
      <c r="N946" s="8"/>
    </row>
    <row r="947">
      <c r="A947" s="36"/>
      <c r="B947" s="36"/>
      <c r="N947" s="8"/>
    </row>
    <row r="948">
      <c r="A948" s="36"/>
      <c r="B948" s="36"/>
      <c r="N948" s="8"/>
    </row>
    <row r="949">
      <c r="A949" s="36"/>
      <c r="B949" s="36"/>
      <c r="N949" s="8"/>
    </row>
    <row r="950">
      <c r="A950" s="36"/>
      <c r="B950" s="36"/>
      <c r="N950" s="8"/>
    </row>
    <row r="951">
      <c r="A951" s="36"/>
      <c r="B951" s="36"/>
      <c r="N951" s="8"/>
    </row>
    <row r="952">
      <c r="A952" s="36"/>
      <c r="B952" s="36"/>
      <c r="N952" s="8"/>
    </row>
    <row r="953">
      <c r="A953" s="36"/>
      <c r="B953" s="36"/>
      <c r="N953" s="8"/>
    </row>
    <row r="954">
      <c r="A954" s="36"/>
      <c r="B954" s="36"/>
      <c r="N954" s="8"/>
    </row>
    <row r="955">
      <c r="A955" s="36"/>
      <c r="B955" s="36"/>
      <c r="N955" s="8"/>
    </row>
    <row r="956">
      <c r="A956" s="36"/>
      <c r="B956" s="36"/>
      <c r="N956" s="8"/>
    </row>
    <row r="957">
      <c r="A957" s="36"/>
      <c r="B957" s="36"/>
      <c r="N957" s="8"/>
    </row>
    <row r="958">
      <c r="A958" s="36"/>
      <c r="B958" s="36"/>
      <c r="N958" s="8"/>
    </row>
    <row r="959">
      <c r="A959" s="36"/>
      <c r="B959" s="36"/>
      <c r="N959" s="8"/>
    </row>
    <row r="960">
      <c r="A960" s="36"/>
      <c r="B960" s="36"/>
      <c r="N960" s="8"/>
    </row>
    <row r="961">
      <c r="A961" s="36"/>
      <c r="B961" s="36"/>
      <c r="N961" s="8"/>
    </row>
    <row r="962">
      <c r="A962" s="36"/>
      <c r="B962" s="36"/>
      <c r="N962" s="8"/>
    </row>
    <row r="963">
      <c r="A963" s="36"/>
      <c r="B963" s="36"/>
      <c r="N963" s="8"/>
    </row>
    <row r="964">
      <c r="A964" s="36"/>
      <c r="B964" s="36"/>
      <c r="N964" s="8"/>
    </row>
    <row r="965">
      <c r="A965" s="36"/>
      <c r="B965" s="36"/>
      <c r="N965" s="8"/>
    </row>
    <row r="966">
      <c r="A966" s="36"/>
      <c r="B966" s="36"/>
      <c r="N966" s="8"/>
    </row>
    <row r="967">
      <c r="A967" s="36"/>
      <c r="B967" s="36"/>
      <c r="N967" s="8"/>
    </row>
    <row r="968">
      <c r="A968" s="36"/>
      <c r="B968" s="36"/>
      <c r="N968" s="8"/>
    </row>
    <row r="969">
      <c r="A969" s="36"/>
      <c r="B969" s="36"/>
      <c r="N969" s="8"/>
    </row>
    <row r="970">
      <c r="A970" s="36"/>
      <c r="B970" s="36"/>
      <c r="N970" s="8"/>
    </row>
    <row r="971">
      <c r="A971" s="36"/>
      <c r="B971" s="36"/>
      <c r="N971" s="8"/>
    </row>
    <row r="972">
      <c r="A972" s="36"/>
      <c r="B972" s="36"/>
      <c r="N972" s="8"/>
    </row>
    <row r="973">
      <c r="A973" s="36"/>
      <c r="B973" s="36"/>
      <c r="N973" s="8"/>
    </row>
    <row r="974">
      <c r="A974" s="36"/>
      <c r="B974" s="36"/>
      <c r="N974" s="8"/>
    </row>
    <row r="975">
      <c r="A975" s="36"/>
      <c r="B975" s="36"/>
      <c r="N975" s="8"/>
    </row>
    <row r="976">
      <c r="A976" s="36"/>
      <c r="B976" s="36"/>
      <c r="N976" s="8"/>
    </row>
    <row r="977">
      <c r="A977" s="36"/>
      <c r="B977" s="36"/>
      <c r="N977" s="8"/>
    </row>
    <row r="978">
      <c r="A978" s="36"/>
      <c r="B978" s="36"/>
      <c r="N978" s="8"/>
    </row>
    <row r="979">
      <c r="A979" s="36"/>
      <c r="B979" s="36"/>
      <c r="N979" s="8"/>
    </row>
    <row r="980">
      <c r="A980" s="36"/>
      <c r="B980" s="36"/>
      <c r="N980" s="8"/>
    </row>
    <row r="981">
      <c r="A981" s="36"/>
      <c r="B981" s="36"/>
      <c r="N981" s="8"/>
    </row>
    <row r="982">
      <c r="A982" s="36"/>
      <c r="B982" s="36"/>
      <c r="N982" s="8"/>
    </row>
    <row r="983">
      <c r="A983" s="36"/>
      <c r="B983" s="36"/>
      <c r="N983" s="8"/>
    </row>
    <row r="984">
      <c r="A984" s="36"/>
      <c r="B984" s="36"/>
      <c r="N984" s="8"/>
    </row>
    <row r="985">
      <c r="A985" s="36"/>
      <c r="B985" s="36"/>
      <c r="N985" s="8"/>
    </row>
    <row r="986">
      <c r="A986" s="36"/>
      <c r="B986" s="36"/>
      <c r="N986" s="8"/>
    </row>
    <row r="987">
      <c r="A987" s="36"/>
      <c r="B987" s="36"/>
      <c r="N987" s="8"/>
    </row>
    <row r="988">
      <c r="A988" s="36"/>
      <c r="B988" s="36"/>
      <c r="N988" s="8"/>
    </row>
    <row r="989">
      <c r="A989" s="36"/>
      <c r="B989" s="36"/>
      <c r="N989" s="8"/>
    </row>
    <row r="990">
      <c r="A990" s="36"/>
      <c r="B990" s="36"/>
      <c r="N990" s="8"/>
    </row>
    <row r="991">
      <c r="A991" s="36"/>
      <c r="B991" s="36"/>
      <c r="N991" s="8"/>
    </row>
    <row r="992">
      <c r="A992" s="36"/>
      <c r="B992" s="36"/>
      <c r="N992" s="8"/>
    </row>
    <row r="993">
      <c r="A993" s="36"/>
      <c r="B993" s="36"/>
      <c r="N993" s="8"/>
    </row>
    <row r="994">
      <c r="A994" s="36"/>
      <c r="B994" s="36"/>
      <c r="N994" s="8"/>
    </row>
    <row r="995">
      <c r="A995" s="36"/>
      <c r="B995" s="36"/>
      <c r="N995" s="8"/>
    </row>
    <row r="996">
      <c r="A996" s="36"/>
      <c r="B996" s="36"/>
      <c r="N996" s="8"/>
    </row>
    <row r="997">
      <c r="A997" s="36"/>
      <c r="B997" s="36"/>
    </row>
    <row r="998">
      <c r="A998" s="36"/>
      <c r="B998" s="36"/>
    </row>
    <row r="999">
      <c r="A999" s="36"/>
      <c r="B999" s="36"/>
    </row>
    <row r="1000">
      <c r="A1000" s="36"/>
      <c r="B1000" s="36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2" max="2" width="21.5"/>
    <col customWidth="1" min="4" max="6" width="14.13"/>
    <col customWidth="1" min="8" max="8" width="14.0"/>
  </cols>
  <sheetData>
    <row r="1">
      <c r="A1" s="38" t="s">
        <v>770</v>
      </c>
      <c r="B1" s="38" t="s">
        <v>771</v>
      </c>
      <c r="C1" s="38" t="s">
        <v>3</v>
      </c>
      <c r="D1" s="38" t="s">
        <v>1194</v>
      </c>
      <c r="E1" s="38" t="s">
        <v>1188</v>
      </c>
      <c r="F1" s="38" t="s">
        <v>1195</v>
      </c>
      <c r="G1" s="38" t="s">
        <v>1196</v>
      </c>
      <c r="H1" s="2" t="s">
        <v>1191</v>
      </c>
      <c r="I1" s="2" t="s">
        <v>1195</v>
      </c>
    </row>
    <row r="2">
      <c r="A2" s="36" t="s">
        <v>774</v>
      </c>
      <c r="B2" s="36" t="s">
        <v>42</v>
      </c>
      <c r="C2" s="38">
        <v>504432.0</v>
      </c>
      <c r="D2" s="44">
        <f t="shared" ref="D2:D11" si="1">C2*18%</f>
        <v>90797.76</v>
      </c>
      <c r="E2" s="44">
        <f t="shared" ref="E2:E121" si="2">D2*6%</f>
        <v>5447.8656</v>
      </c>
      <c r="F2" s="44">
        <f t="shared" ref="F2:F121" si="3">D2-E2</f>
        <v>85349.8944</v>
      </c>
      <c r="G2" s="44">
        <f t="shared" ref="G2:G120" si="4">F2+C2</f>
        <v>589781.8944</v>
      </c>
      <c r="H2" s="2">
        <v>73921.0</v>
      </c>
      <c r="I2" s="8">
        <f t="shared" ref="I2:I120" si="5">H2+F2</f>
        <v>159270.8944</v>
      </c>
    </row>
    <row r="3">
      <c r="A3" s="36" t="s">
        <v>775</v>
      </c>
      <c r="B3" s="36" t="s">
        <v>776</v>
      </c>
      <c r="C3" s="38">
        <v>74836.0</v>
      </c>
      <c r="D3" s="44">
        <f t="shared" si="1"/>
        <v>13470.48</v>
      </c>
      <c r="E3" s="44">
        <f t="shared" si="2"/>
        <v>808.2288</v>
      </c>
      <c r="F3" s="44">
        <f t="shared" si="3"/>
        <v>12662.2512</v>
      </c>
      <c r="G3" s="44">
        <f t="shared" si="4"/>
        <v>87498.2512</v>
      </c>
      <c r="H3" s="2">
        <v>12207.0</v>
      </c>
      <c r="I3" s="8">
        <f t="shared" si="5"/>
        <v>24869.2512</v>
      </c>
    </row>
    <row r="4">
      <c r="A4" s="36" t="s">
        <v>777</v>
      </c>
      <c r="B4" s="36" t="s">
        <v>778</v>
      </c>
      <c r="C4" s="38">
        <v>107872.0</v>
      </c>
      <c r="D4" s="44">
        <f t="shared" si="1"/>
        <v>19416.96</v>
      </c>
      <c r="E4" s="44">
        <f t="shared" si="2"/>
        <v>1165.0176</v>
      </c>
      <c r="F4" s="44">
        <f t="shared" si="3"/>
        <v>18251.9424</v>
      </c>
      <c r="G4" s="44">
        <f t="shared" si="4"/>
        <v>126123.9424</v>
      </c>
      <c r="H4" s="2">
        <v>17223.0</v>
      </c>
      <c r="I4" s="8">
        <f t="shared" si="5"/>
        <v>35474.9424</v>
      </c>
    </row>
    <row r="5">
      <c r="A5" s="36" t="s">
        <v>779</v>
      </c>
      <c r="B5" s="36" t="s">
        <v>780</v>
      </c>
      <c r="C5" s="38">
        <v>307202.0</v>
      </c>
      <c r="D5" s="44">
        <f t="shared" si="1"/>
        <v>55296.36</v>
      </c>
      <c r="E5" s="44">
        <f t="shared" si="2"/>
        <v>3317.7816</v>
      </c>
      <c r="F5" s="44">
        <f t="shared" si="3"/>
        <v>51978.5784</v>
      </c>
      <c r="G5" s="44">
        <f t="shared" si="4"/>
        <v>359180.5784</v>
      </c>
      <c r="H5" s="2">
        <v>47452.0</v>
      </c>
      <c r="I5" s="8">
        <f t="shared" si="5"/>
        <v>99430.5784</v>
      </c>
    </row>
    <row r="6">
      <c r="A6" s="36" t="s">
        <v>781</v>
      </c>
      <c r="B6" s="36" t="s">
        <v>782</v>
      </c>
      <c r="C6" s="38">
        <v>16917.0</v>
      </c>
      <c r="D6" s="44">
        <f t="shared" si="1"/>
        <v>3045.06</v>
      </c>
      <c r="E6" s="44">
        <f t="shared" si="2"/>
        <v>182.7036</v>
      </c>
      <c r="F6" s="44">
        <f t="shared" si="3"/>
        <v>2862.3564</v>
      </c>
      <c r="G6" s="44">
        <f t="shared" si="4"/>
        <v>19779.3564</v>
      </c>
      <c r="I6" s="8">
        <f t="shared" si="5"/>
        <v>2862.3564</v>
      </c>
    </row>
    <row r="7">
      <c r="A7" s="36" t="s">
        <v>783</v>
      </c>
      <c r="B7" s="36" t="s">
        <v>784</v>
      </c>
      <c r="C7" s="38">
        <v>133275.0</v>
      </c>
      <c r="D7" s="44">
        <f t="shared" si="1"/>
        <v>23989.5</v>
      </c>
      <c r="E7" s="44">
        <f t="shared" si="2"/>
        <v>1439.37</v>
      </c>
      <c r="F7" s="44">
        <f t="shared" si="3"/>
        <v>22550.13</v>
      </c>
      <c r="G7" s="44">
        <f t="shared" si="4"/>
        <v>155825.13</v>
      </c>
      <c r="H7" s="2">
        <v>36594.0</v>
      </c>
      <c r="I7" s="8">
        <f t="shared" si="5"/>
        <v>59144.13</v>
      </c>
    </row>
    <row r="8">
      <c r="A8" s="36" t="s">
        <v>785</v>
      </c>
      <c r="B8" s="36" t="s">
        <v>786</v>
      </c>
      <c r="C8" s="38">
        <v>233339.0</v>
      </c>
      <c r="D8" s="44">
        <f t="shared" si="1"/>
        <v>42001.02</v>
      </c>
      <c r="E8" s="44">
        <f t="shared" si="2"/>
        <v>2520.0612</v>
      </c>
      <c r="F8" s="44">
        <f t="shared" si="3"/>
        <v>39480.9588</v>
      </c>
      <c r="G8" s="44">
        <f t="shared" si="4"/>
        <v>272819.9588</v>
      </c>
      <c r="H8" s="2">
        <v>85242.0</v>
      </c>
      <c r="I8" s="8">
        <f t="shared" si="5"/>
        <v>124722.9588</v>
      </c>
    </row>
    <row r="9">
      <c r="A9" s="36" t="s">
        <v>787</v>
      </c>
      <c r="B9" s="36" t="s">
        <v>788</v>
      </c>
      <c r="C9" s="38">
        <v>38623.0</v>
      </c>
      <c r="D9" s="44">
        <f t="shared" si="1"/>
        <v>6952.14</v>
      </c>
      <c r="E9" s="44">
        <f t="shared" si="2"/>
        <v>417.1284</v>
      </c>
      <c r="F9" s="44">
        <f t="shared" si="3"/>
        <v>6535.0116</v>
      </c>
      <c r="G9" s="44">
        <f t="shared" si="4"/>
        <v>45158.0116</v>
      </c>
      <c r="H9" s="2">
        <v>10635.0</v>
      </c>
      <c r="I9" s="8">
        <f t="shared" si="5"/>
        <v>17170.0116</v>
      </c>
    </row>
    <row r="10">
      <c r="A10" s="36" t="s">
        <v>789</v>
      </c>
      <c r="B10" s="36" t="s">
        <v>218</v>
      </c>
      <c r="C10" s="38">
        <v>143042.0</v>
      </c>
      <c r="D10" s="44">
        <f t="shared" si="1"/>
        <v>25747.56</v>
      </c>
      <c r="E10" s="44">
        <f t="shared" si="2"/>
        <v>1544.8536</v>
      </c>
      <c r="F10" s="44">
        <f t="shared" si="3"/>
        <v>24202.7064</v>
      </c>
      <c r="G10" s="44">
        <f t="shared" si="4"/>
        <v>167244.7064</v>
      </c>
      <c r="H10" s="2">
        <v>40088.0</v>
      </c>
      <c r="I10" s="8">
        <f t="shared" si="5"/>
        <v>64290.7064</v>
      </c>
    </row>
    <row r="11">
      <c r="A11" s="36" t="s">
        <v>790</v>
      </c>
      <c r="B11" s="36" t="s">
        <v>791</v>
      </c>
      <c r="C11" s="38">
        <v>133355.0</v>
      </c>
      <c r="D11" s="44">
        <f t="shared" si="1"/>
        <v>24003.9</v>
      </c>
      <c r="E11" s="44">
        <f t="shared" si="2"/>
        <v>1440.234</v>
      </c>
      <c r="F11" s="44">
        <f t="shared" si="3"/>
        <v>22563.666</v>
      </c>
      <c r="G11" s="44">
        <f t="shared" si="4"/>
        <v>155918.666</v>
      </c>
      <c r="H11" s="2">
        <v>20342.0</v>
      </c>
      <c r="I11" s="8">
        <f t="shared" si="5"/>
        <v>42905.666</v>
      </c>
    </row>
    <row r="12">
      <c r="A12" s="36" t="s">
        <v>792</v>
      </c>
      <c r="B12" s="36" t="s">
        <v>793</v>
      </c>
      <c r="C12" s="38">
        <v>5011.0</v>
      </c>
      <c r="D12" s="44"/>
      <c r="E12" s="44">
        <f t="shared" si="2"/>
        <v>0</v>
      </c>
      <c r="F12" s="44">
        <f t="shared" si="3"/>
        <v>0</v>
      </c>
      <c r="G12" s="44">
        <f t="shared" si="4"/>
        <v>5011</v>
      </c>
      <c r="H12" s="2">
        <v>4753.0</v>
      </c>
      <c r="I12" s="8">
        <f t="shared" si="5"/>
        <v>4753</v>
      </c>
    </row>
    <row r="13">
      <c r="A13" s="36" t="s">
        <v>794</v>
      </c>
      <c r="B13" s="36" t="s">
        <v>795</v>
      </c>
      <c r="C13" s="38">
        <v>28274.0</v>
      </c>
      <c r="D13" s="44">
        <f t="shared" ref="D13:D14" si="6">C13*18%</f>
        <v>5089.32</v>
      </c>
      <c r="E13" s="44">
        <f t="shared" si="2"/>
        <v>305.3592</v>
      </c>
      <c r="F13" s="44">
        <f t="shared" si="3"/>
        <v>4783.9608</v>
      </c>
      <c r="G13" s="44">
        <f t="shared" si="4"/>
        <v>33057.9608</v>
      </c>
      <c r="H13" s="2">
        <v>5998.0</v>
      </c>
      <c r="I13" s="8">
        <f t="shared" si="5"/>
        <v>10781.9608</v>
      </c>
    </row>
    <row r="14">
      <c r="A14" s="36" t="s">
        <v>796</v>
      </c>
      <c r="B14" s="45" t="s">
        <v>797</v>
      </c>
      <c r="C14" s="38">
        <v>242044.0</v>
      </c>
      <c r="D14" s="44">
        <f t="shared" si="6"/>
        <v>43567.92</v>
      </c>
      <c r="E14" s="44">
        <f t="shared" si="2"/>
        <v>2614.0752</v>
      </c>
      <c r="F14" s="44">
        <f t="shared" si="3"/>
        <v>40953.8448</v>
      </c>
      <c r="G14" s="44">
        <f t="shared" si="4"/>
        <v>282997.8448</v>
      </c>
      <c r="I14" s="8">
        <f t="shared" si="5"/>
        <v>40953.8448</v>
      </c>
    </row>
    <row r="15">
      <c r="A15" s="36" t="s">
        <v>798</v>
      </c>
      <c r="B15" s="45" t="s">
        <v>799</v>
      </c>
      <c r="C15" s="38">
        <v>44180.0</v>
      </c>
      <c r="D15" s="44"/>
      <c r="E15" s="44">
        <f t="shared" si="2"/>
        <v>0</v>
      </c>
      <c r="F15" s="44">
        <f t="shared" si="3"/>
        <v>0</v>
      </c>
      <c r="G15" s="44">
        <f t="shared" si="4"/>
        <v>44180</v>
      </c>
      <c r="I15" s="8">
        <f t="shared" si="5"/>
        <v>0</v>
      </c>
    </row>
    <row r="16">
      <c r="A16" s="36" t="s">
        <v>800</v>
      </c>
      <c r="B16" s="36" t="s">
        <v>801</v>
      </c>
      <c r="C16" s="38">
        <v>31544.0</v>
      </c>
      <c r="D16" s="44"/>
      <c r="E16" s="44">
        <f t="shared" si="2"/>
        <v>0</v>
      </c>
      <c r="F16" s="44">
        <f t="shared" si="3"/>
        <v>0</v>
      </c>
      <c r="G16" s="44">
        <f t="shared" si="4"/>
        <v>31544</v>
      </c>
      <c r="H16" s="2">
        <v>9885.0</v>
      </c>
      <c r="I16" s="8">
        <f t="shared" si="5"/>
        <v>9885</v>
      </c>
    </row>
    <row r="17">
      <c r="A17" s="36" t="s">
        <v>802</v>
      </c>
      <c r="B17" s="36" t="s">
        <v>803</v>
      </c>
      <c r="C17" s="38">
        <v>28863.0</v>
      </c>
      <c r="D17" s="44"/>
      <c r="E17" s="44">
        <f t="shared" si="2"/>
        <v>0</v>
      </c>
      <c r="F17" s="44">
        <f t="shared" si="3"/>
        <v>0</v>
      </c>
      <c r="G17" s="44">
        <f t="shared" si="4"/>
        <v>28863</v>
      </c>
      <c r="I17" s="8">
        <f t="shared" si="5"/>
        <v>0</v>
      </c>
    </row>
    <row r="18">
      <c r="A18" s="36" t="s">
        <v>804</v>
      </c>
      <c r="B18" s="36" t="s">
        <v>232</v>
      </c>
      <c r="C18" s="38">
        <v>374057.0</v>
      </c>
      <c r="D18" s="44">
        <f t="shared" ref="D18:D26" si="7">C18*18%</f>
        <v>67330.26</v>
      </c>
      <c r="E18" s="44">
        <f t="shared" si="2"/>
        <v>4039.8156</v>
      </c>
      <c r="F18" s="44">
        <f t="shared" si="3"/>
        <v>63290.4444</v>
      </c>
      <c r="G18" s="44">
        <f t="shared" si="4"/>
        <v>437347.4444</v>
      </c>
      <c r="H18" s="2">
        <v>57059.0</v>
      </c>
      <c r="I18" s="8">
        <f t="shared" si="5"/>
        <v>120349.4444</v>
      </c>
    </row>
    <row r="19">
      <c r="A19" s="36" t="s">
        <v>805</v>
      </c>
      <c r="B19" s="36" t="s">
        <v>806</v>
      </c>
      <c r="C19" s="38">
        <v>113835.0</v>
      </c>
      <c r="D19" s="44">
        <f t="shared" si="7"/>
        <v>20490.3</v>
      </c>
      <c r="E19" s="44">
        <f t="shared" si="2"/>
        <v>1229.418</v>
      </c>
      <c r="F19" s="44">
        <f t="shared" si="3"/>
        <v>19260.882</v>
      </c>
      <c r="G19" s="44">
        <f t="shared" si="4"/>
        <v>133095.882</v>
      </c>
      <c r="H19" s="2">
        <v>17364.0</v>
      </c>
      <c r="I19" s="8">
        <f t="shared" si="5"/>
        <v>36624.882</v>
      </c>
    </row>
    <row r="20">
      <c r="A20" s="36" t="s">
        <v>807</v>
      </c>
      <c r="B20" s="36" t="s">
        <v>808</v>
      </c>
      <c r="C20" s="38">
        <v>0.0</v>
      </c>
      <c r="D20" s="44">
        <f t="shared" si="7"/>
        <v>0</v>
      </c>
      <c r="E20" s="44">
        <f t="shared" si="2"/>
        <v>0</v>
      </c>
      <c r="F20" s="44">
        <f t="shared" si="3"/>
        <v>0</v>
      </c>
      <c r="G20" s="44">
        <f t="shared" si="4"/>
        <v>0</v>
      </c>
      <c r="I20" s="8">
        <f t="shared" si="5"/>
        <v>0</v>
      </c>
    </row>
    <row r="21">
      <c r="A21" s="36" t="s">
        <v>809</v>
      </c>
      <c r="B21" s="36" t="s">
        <v>810</v>
      </c>
      <c r="C21" s="38">
        <v>223.0</v>
      </c>
      <c r="D21" s="44">
        <f t="shared" si="7"/>
        <v>40.14</v>
      </c>
      <c r="E21" s="44">
        <f t="shared" si="2"/>
        <v>2.4084</v>
      </c>
      <c r="F21" s="44">
        <f t="shared" si="3"/>
        <v>37.7316</v>
      </c>
      <c r="G21" s="44">
        <f t="shared" si="4"/>
        <v>260.7316</v>
      </c>
      <c r="I21" s="8">
        <f t="shared" si="5"/>
        <v>37.7316</v>
      </c>
    </row>
    <row r="22">
      <c r="A22" s="36" t="s">
        <v>811</v>
      </c>
      <c r="B22" s="36" t="s">
        <v>812</v>
      </c>
      <c r="C22" s="38">
        <v>314984.0</v>
      </c>
      <c r="D22" s="44">
        <f t="shared" si="7"/>
        <v>56697.12</v>
      </c>
      <c r="E22" s="44">
        <f t="shared" si="2"/>
        <v>3401.8272</v>
      </c>
      <c r="F22" s="44">
        <f t="shared" si="3"/>
        <v>53295.2928</v>
      </c>
      <c r="G22" s="44">
        <f t="shared" si="4"/>
        <v>368279.2928</v>
      </c>
      <c r="H22" s="2">
        <v>48558.0</v>
      </c>
      <c r="I22" s="8">
        <f t="shared" si="5"/>
        <v>101853.2928</v>
      </c>
    </row>
    <row r="23">
      <c r="A23" s="36" t="s">
        <v>813</v>
      </c>
      <c r="B23" s="36" t="s">
        <v>202</v>
      </c>
      <c r="C23" s="38">
        <v>118032.0</v>
      </c>
      <c r="D23" s="44">
        <f t="shared" si="7"/>
        <v>21245.76</v>
      </c>
      <c r="E23" s="44">
        <f t="shared" si="2"/>
        <v>1274.7456</v>
      </c>
      <c r="F23" s="44">
        <f t="shared" si="3"/>
        <v>19971.0144</v>
      </c>
      <c r="G23" s="44">
        <f t="shared" si="4"/>
        <v>138003.0144</v>
      </c>
      <c r="H23" s="2">
        <v>9745.0</v>
      </c>
      <c r="I23" s="8">
        <f t="shared" si="5"/>
        <v>29716.0144</v>
      </c>
    </row>
    <row r="24">
      <c r="A24" s="36" t="s">
        <v>814</v>
      </c>
      <c r="B24" s="36" t="s">
        <v>815</v>
      </c>
      <c r="C24" s="38">
        <v>454192.0</v>
      </c>
      <c r="D24" s="44">
        <f t="shared" si="7"/>
        <v>81754.56</v>
      </c>
      <c r="E24" s="44">
        <f t="shared" si="2"/>
        <v>4905.2736</v>
      </c>
      <c r="F24" s="44">
        <f t="shared" si="3"/>
        <v>76849.2864</v>
      </c>
      <c r="G24" s="44">
        <f t="shared" si="4"/>
        <v>531041.2864</v>
      </c>
      <c r="H24" s="2">
        <v>69893.0</v>
      </c>
      <c r="I24" s="8">
        <f t="shared" si="5"/>
        <v>146742.2864</v>
      </c>
    </row>
    <row r="25">
      <c r="A25" s="36" t="s">
        <v>816</v>
      </c>
      <c r="B25" s="36" t="s">
        <v>272</v>
      </c>
      <c r="C25" s="38">
        <v>161089.0</v>
      </c>
      <c r="D25" s="44">
        <f t="shared" si="7"/>
        <v>28996.02</v>
      </c>
      <c r="E25" s="44">
        <f t="shared" si="2"/>
        <v>1739.7612</v>
      </c>
      <c r="F25" s="44">
        <f t="shared" si="3"/>
        <v>27256.2588</v>
      </c>
      <c r="G25" s="44">
        <f t="shared" si="4"/>
        <v>188345.2588</v>
      </c>
      <c r="H25" s="2">
        <v>22014.0</v>
      </c>
      <c r="I25" s="8">
        <f t="shared" si="5"/>
        <v>49270.2588</v>
      </c>
    </row>
    <row r="26">
      <c r="A26" s="36" t="s">
        <v>817</v>
      </c>
      <c r="B26" s="36" t="s">
        <v>238</v>
      </c>
      <c r="C26" s="38">
        <v>484215.0</v>
      </c>
      <c r="D26" s="44">
        <f t="shared" si="7"/>
        <v>87158.7</v>
      </c>
      <c r="E26" s="44">
        <f t="shared" si="2"/>
        <v>5229.522</v>
      </c>
      <c r="F26" s="44">
        <f t="shared" si="3"/>
        <v>81929.178</v>
      </c>
      <c r="G26" s="44">
        <f t="shared" si="4"/>
        <v>566144.178</v>
      </c>
      <c r="H26" s="2">
        <v>75388.0</v>
      </c>
      <c r="I26" s="8">
        <f t="shared" si="5"/>
        <v>157317.178</v>
      </c>
    </row>
    <row r="27">
      <c r="A27" s="36" t="s">
        <v>818</v>
      </c>
      <c r="B27" s="36" t="s">
        <v>44</v>
      </c>
      <c r="C27" s="38">
        <v>485919.0</v>
      </c>
      <c r="D27" s="44"/>
      <c r="E27" s="44">
        <f t="shared" si="2"/>
        <v>0</v>
      </c>
      <c r="F27" s="44">
        <f t="shared" si="3"/>
        <v>0</v>
      </c>
      <c r="G27" s="44">
        <f t="shared" si="4"/>
        <v>485919</v>
      </c>
      <c r="I27" s="8">
        <f t="shared" si="5"/>
        <v>0</v>
      </c>
    </row>
    <row r="28">
      <c r="A28" s="36" t="s">
        <v>819</v>
      </c>
      <c r="B28" s="36" t="s">
        <v>820</v>
      </c>
      <c r="C28" s="38">
        <v>112503.0</v>
      </c>
      <c r="D28" s="44">
        <f>C28*18%</f>
        <v>20250.54</v>
      </c>
      <c r="E28" s="44">
        <f t="shared" si="2"/>
        <v>1215.0324</v>
      </c>
      <c r="F28" s="44">
        <f t="shared" si="3"/>
        <v>19035.5076</v>
      </c>
      <c r="G28" s="44">
        <f t="shared" si="4"/>
        <v>131538.5076</v>
      </c>
      <c r="H28" s="2">
        <v>17161.0</v>
      </c>
      <c r="I28" s="8">
        <f t="shared" si="5"/>
        <v>36196.5076</v>
      </c>
    </row>
    <row r="29">
      <c r="A29" s="36" t="s">
        <v>821</v>
      </c>
      <c r="B29" s="36" t="s">
        <v>822</v>
      </c>
      <c r="C29" s="38">
        <v>26878.0</v>
      </c>
      <c r="D29" s="44"/>
      <c r="E29" s="44">
        <f t="shared" si="2"/>
        <v>0</v>
      </c>
      <c r="F29" s="44">
        <f t="shared" si="3"/>
        <v>0</v>
      </c>
      <c r="G29" s="44">
        <f t="shared" si="4"/>
        <v>26878</v>
      </c>
      <c r="H29" s="2">
        <v>26878.0</v>
      </c>
      <c r="I29" s="8">
        <f t="shared" si="5"/>
        <v>26878</v>
      </c>
    </row>
    <row r="30">
      <c r="A30" s="36" t="s">
        <v>823</v>
      </c>
      <c r="B30" s="36" t="s">
        <v>824</v>
      </c>
      <c r="C30" s="38">
        <v>278563.0</v>
      </c>
      <c r="D30" s="44">
        <f t="shared" ref="D30:D34" si="8">C30*18%</f>
        <v>50141.34</v>
      </c>
      <c r="E30" s="44">
        <f t="shared" si="2"/>
        <v>3008.4804</v>
      </c>
      <c r="F30" s="44">
        <f t="shared" si="3"/>
        <v>47132.8596</v>
      </c>
      <c r="G30" s="44">
        <f t="shared" si="4"/>
        <v>325695.8596</v>
      </c>
      <c r="H30" s="2">
        <v>42492.0</v>
      </c>
      <c r="I30" s="8">
        <f t="shared" si="5"/>
        <v>89624.8596</v>
      </c>
    </row>
    <row r="31">
      <c r="A31" s="36" t="s">
        <v>825</v>
      </c>
      <c r="B31" s="36" t="s">
        <v>826</v>
      </c>
      <c r="C31" s="38">
        <v>461166.0</v>
      </c>
      <c r="D31" s="44">
        <f t="shared" si="8"/>
        <v>83009.88</v>
      </c>
      <c r="E31" s="44">
        <f t="shared" si="2"/>
        <v>4980.5928</v>
      </c>
      <c r="F31" s="44">
        <f t="shared" si="3"/>
        <v>78029.2872</v>
      </c>
      <c r="G31" s="44">
        <f t="shared" si="4"/>
        <v>539195.2872</v>
      </c>
      <c r="H31" s="2">
        <v>70347.0</v>
      </c>
      <c r="I31" s="8">
        <f t="shared" si="5"/>
        <v>148376.2872</v>
      </c>
    </row>
    <row r="32">
      <c r="A32" s="36" t="s">
        <v>827</v>
      </c>
      <c r="B32" s="36" t="s">
        <v>828</v>
      </c>
      <c r="C32" s="38">
        <v>89839.0</v>
      </c>
      <c r="D32" s="44">
        <f t="shared" si="8"/>
        <v>16171.02</v>
      </c>
      <c r="E32" s="44">
        <f t="shared" si="2"/>
        <v>970.2612</v>
      </c>
      <c r="F32" s="44">
        <f t="shared" si="3"/>
        <v>15200.7588</v>
      </c>
      <c r="G32" s="44">
        <f t="shared" si="4"/>
        <v>105039.7588</v>
      </c>
      <c r="H32" s="2">
        <v>13704.0</v>
      </c>
      <c r="I32" s="8">
        <f t="shared" si="5"/>
        <v>28904.7588</v>
      </c>
    </row>
    <row r="33">
      <c r="A33" s="36" t="s">
        <v>829</v>
      </c>
      <c r="B33" s="36" t="s">
        <v>830</v>
      </c>
      <c r="C33" s="38"/>
      <c r="D33" s="44">
        <f t="shared" si="8"/>
        <v>0</v>
      </c>
      <c r="E33" s="44">
        <f t="shared" si="2"/>
        <v>0</v>
      </c>
      <c r="F33" s="44">
        <f t="shared" si="3"/>
        <v>0</v>
      </c>
      <c r="G33" s="44">
        <f t="shared" si="4"/>
        <v>0</v>
      </c>
      <c r="I33" s="8">
        <f t="shared" si="5"/>
        <v>0</v>
      </c>
    </row>
    <row r="34">
      <c r="A34" s="36" t="s">
        <v>831</v>
      </c>
      <c r="B34" s="36" t="s">
        <v>832</v>
      </c>
      <c r="C34" s="38">
        <v>382801.0</v>
      </c>
      <c r="D34" s="44">
        <f t="shared" si="8"/>
        <v>68904.18</v>
      </c>
      <c r="E34" s="44">
        <f t="shared" si="2"/>
        <v>4134.2508</v>
      </c>
      <c r="F34" s="44">
        <f t="shared" si="3"/>
        <v>64769.9292</v>
      </c>
      <c r="G34" s="44">
        <f t="shared" si="4"/>
        <v>447570.9292</v>
      </c>
      <c r="H34" s="2">
        <v>55620.0</v>
      </c>
      <c r="I34" s="8">
        <f t="shared" si="5"/>
        <v>120389.9292</v>
      </c>
    </row>
    <row r="35">
      <c r="A35" s="36" t="s">
        <v>833</v>
      </c>
      <c r="B35" s="36" t="s">
        <v>834</v>
      </c>
      <c r="C35" s="38">
        <v>101223.0</v>
      </c>
      <c r="D35" s="44"/>
      <c r="E35" s="44">
        <f t="shared" si="2"/>
        <v>0</v>
      </c>
      <c r="F35" s="44">
        <f t="shared" si="3"/>
        <v>0</v>
      </c>
      <c r="G35" s="44">
        <f t="shared" si="4"/>
        <v>101223</v>
      </c>
      <c r="H35" s="2">
        <v>15440.0</v>
      </c>
      <c r="I35" s="8">
        <f t="shared" si="5"/>
        <v>15440</v>
      </c>
    </row>
    <row r="36">
      <c r="A36" s="36" t="s">
        <v>835</v>
      </c>
      <c r="B36" s="36" t="s">
        <v>836</v>
      </c>
      <c r="C36" s="38">
        <v>76028.0</v>
      </c>
      <c r="D36" s="44">
        <f>C36*18%</f>
        <v>13685.04</v>
      </c>
      <c r="E36" s="44">
        <f t="shared" si="2"/>
        <v>821.1024</v>
      </c>
      <c r="F36" s="44">
        <f t="shared" si="3"/>
        <v>12863.9376</v>
      </c>
      <c r="G36" s="44">
        <f t="shared" si="4"/>
        <v>88891.9376</v>
      </c>
      <c r="H36" s="2">
        <v>11046.0</v>
      </c>
      <c r="I36" s="8">
        <f t="shared" si="5"/>
        <v>23909.9376</v>
      </c>
    </row>
    <row r="37">
      <c r="A37" s="36" t="s">
        <v>837</v>
      </c>
      <c r="B37" s="36" t="s">
        <v>186</v>
      </c>
      <c r="C37" s="38">
        <v>30968.0</v>
      </c>
      <c r="D37" s="44"/>
      <c r="E37" s="44">
        <f t="shared" si="2"/>
        <v>0</v>
      </c>
      <c r="F37" s="44">
        <f t="shared" si="3"/>
        <v>0</v>
      </c>
      <c r="G37" s="44">
        <f t="shared" si="4"/>
        <v>30968</v>
      </c>
      <c r="I37" s="8">
        <f t="shared" si="5"/>
        <v>0</v>
      </c>
    </row>
    <row r="38">
      <c r="A38" s="36" t="s">
        <v>838</v>
      </c>
      <c r="B38" s="36" t="s">
        <v>839</v>
      </c>
      <c r="C38" s="38">
        <v>70000.0</v>
      </c>
      <c r="D38" s="44"/>
      <c r="E38" s="44">
        <f t="shared" si="2"/>
        <v>0</v>
      </c>
      <c r="F38" s="44">
        <f t="shared" si="3"/>
        <v>0</v>
      </c>
      <c r="G38" s="44">
        <f t="shared" si="4"/>
        <v>70000</v>
      </c>
      <c r="I38" s="8">
        <f t="shared" si="5"/>
        <v>0</v>
      </c>
    </row>
    <row r="39">
      <c r="A39" s="36" t="s">
        <v>840</v>
      </c>
      <c r="B39" s="36" t="s">
        <v>841</v>
      </c>
      <c r="C39" s="38">
        <v>491249.0</v>
      </c>
      <c r="D39" s="44"/>
      <c r="E39" s="44">
        <f t="shared" si="2"/>
        <v>0</v>
      </c>
      <c r="F39" s="44">
        <f t="shared" si="3"/>
        <v>0</v>
      </c>
      <c r="G39" s="44">
        <f t="shared" si="4"/>
        <v>491249</v>
      </c>
      <c r="I39" s="8">
        <f t="shared" si="5"/>
        <v>0</v>
      </c>
    </row>
    <row r="40">
      <c r="A40" s="36" t="s">
        <v>842</v>
      </c>
      <c r="B40" s="36" t="s">
        <v>354</v>
      </c>
      <c r="C40" s="38">
        <v>398958.0</v>
      </c>
      <c r="D40" s="44"/>
      <c r="E40" s="44">
        <f t="shared" si="2"/>
        <v>0</v>
      </c>
      <c r="F40" s="44">
        <f t="shared" si="3"/>
        <v>0</v>
      </c>
      <c r="G40" s="44">
        <f t="shared" si="4"/>
        <v>398958</v>
      </c>
      <c r="I40" s="8">
        <f t="shared" si="5"/>
        <v>0</v>
      </c>
    </row>
    <row r="41">
      <c r="A41" s="36" t="s">
        <v>843</v>
      </c>
      <c r="B41" s="36" t="s">
        <v>340</v>
      </c>
      <c r="C41" s="38"/>
      <c r="D41" s="44">
        <f t="shared" ref="D41:D42" si="9">C41*18%</f>
        <v>0</v>
      </c>
      <c r="E41" s="44">
        <f t="shared" si="2"/>
        <v>0</v>
      </c>
      <c r="F41" s="44">
        <f t="shared" si="3"/>
        <v>0</v>
      </c>
      <c r="G41" s="44">
        <f t="shared" si="4"/>
        <v>0</v>
      </c>
      <c r="I41" s="8">
        <f t="shared" si="5"/>
        <v>0</v>
      </c>
    </row>
    <row r="42">
      <c r="A42" s="36" t="s">
        <v>844</v>
      </c>
      <c r="B42" s="36" t="s">
        <v>198</v>
      </c>
      <c r="C42" s="38">
        <v>307747.0</v>
      </c>
      <c r="D42" s="44">
        <f t="shared" si="9"/>
        <v>55394.46</v>
      </c>
      <c r="E42" s="44">
        <f t="shared" si="2"/>
        <v>3323.6676</v>
      </c>
      <c r="F42" s="44">
        <f t="shared" si="3"/>
        <v>52070.7924</v>
      </c>
      <c r="G42" s="44">
        <f t="shared" si="4"/>
        <v>359817.7924</v>
      </c>
      <c r="H42" s="2">
        <v>66728.0</v>
      </c>
      <c r="I42" s="8">
        <f t="shared" si="5"/>
        <v>118798.7924</v>
      </c>
    </row>
    <row r="43">
      <c r="A43" s="36" t="s">
        <v>845</v>
      </c>
      <c r="B43" s="36" t="s">
        <v>846</v>
      </c>
      <c r="C43" s="38">
        <v>192697.0</v>
      </c>
      <c r="D43" s="44"/>
      <c r="E43" s="44">
        <f t="shared" si="2"/>
        <v>0</v>
      </c>
      <c r="F43" s="44">
        <f t="shared" si="3"/>
        <v>0</v>
      </c>
      <c r="G43" s="44">
        <f t="shared" si="4"/>
        <v>192697</v>
      </c>
      <c r="H43" s="2">
        <v>31500.0</v>
      </c>
      <c r="I43" s="8">
        <f t="shared" si="5"/>
        <v>31500</v>
      </c>
    </row>
    <row r="44">
      <c r="A44" s="36" t="s">
        <v>847</v>
      </c>
      <c r="B44" s="36" t="s">
        <v>54</v>
      </c>
      <c r="C44" s="38"/>
      <c r="D44" s="44">
        <f t="shared" ref="D44:D45" si="10">C44*18%</f>
        <v>0</v>
      </c>
      <c r="E44" s="44">
        <f t="shared" si="2"/>
        <v>0</v>
      </c>
      <c r="F44" s="44">
        <f t="shared" si="3"/>
        <v>0</v>
      </c>
      <c r="G44" s="44">
        <f t="shared" si="4"/>
        <v>0</v>
      </c>
      <c r="I44" s="8">
        <f t="shared" si="5"/>
        <v>0</v>
      </c>
    </row>
    <row r="45">
      <c r="A45" s="36" t="s">
        <v>848</v>
      </c>
      <c r="B45" s="36" t="s">
        <v>849</v>
      </c>
      <c r="C45" s="38">
        <v>427952.0</v>
      </c>
      <c r="D45" s="44">
        <f t="shared" si="10"/>
        <v>77031.36</v>
      </c>
      <c r="E45" s="44">
        <f t="shared" si="2"/>
        <v>4621.8816</v>
      </c>
      <c r="F45" s="44">
        <f t="shared" si="3"/>
        <v>72409.4784</v>
      </c>
      <c r="G45" s="44">
        <f t="shared" si="4"/>
        <v>500361.4784</v>
      </c>
      <c r="H45" s="2">
        <v>105549.0</v>
      </c>
      <c r="I45" s="8">
        <f t="shared" si="5"/>
        <v>177958.4784</v>
      </c>
    </row>
    <row r="46">
      <c r="A46" s="36" t="s">
        <v>850</v>
      </c>
      <c r="B46" s="36" t="s">
        <v>194</v>
      </c>
      <c r="C46" s="38">
        <v>78229.0</v>
      </c>
      <c r="D46" s="44"/>
      <c r="E46" s="44">
        <f t="shared" si="2"/>
        <v>0</v>
      </c>
      <c r="F46" s="44">
        <f t="shared" si="3"/>
        <v>0</v>
      </c>
      <c r="G46" s="44">
        <f t="shared" si="4"/>
        <v>78229</v>
      </c>
      <c r="H46" s="2">
        <v>12533.0</v>
      </c>
      <c r="I46" s="8">
        <f t="shared" si="5"/>
        <v>12533</v>
      </c>
    </row>
    <row r="47">
      <c r="A47" s="36" t="s">
        <v>851</v>
      </c>
      <c r="B47" s="36" t="s">
        <v>653</v>
      </c>
      <c r="C47" s="38">
        <v>0.0</v>
      </c>
      <c r="D47" s="44">
        <f t="shared" ref="D47:D50" si="11">C47*18%</f>
        <v>0</v>
      </c>
      <c r="E47" s="44">
        <f t="shared" si="2"/>
        <v>0</v>
      </c>
      <c r="F47" s="44">
        <f t="shared" si="3"/>
        <v>0</v>
      </c>
      <c r="G47" s="44">
        <f t="shared" si="4"/>
        <v>0</v>
      </c>
      <c r="I47" s="8">
        <f t="shared" si="5"/>
        <v>0</v>
      </c>
    </row>
    <row r="48">
      <c r="A48" s="36" t="s">
        <v>852</v>
      </c>
      <c r="B48" s="36" t="s">
        <v>100</v>
      </c>
      <c r="C48" s="38">
        <v>54707.0</v>
      </c>
      <c r="D48" s="44">
        <f t="shared" si="11"/>
        <v>9847.26</v>
      </c>
      <c r="E48" s="44">
        <f t="shared" si="2"/>
        <v>590.8356</v>
      </c>
      <c r="F48" s="44">
        <f t="shared" si="3"/>
        <v>9256.4244</v>
      </c>
      <c r="G48" s="44">
        <f t="shared" si="4"/>
        <v>63963.4244</v>
      </c>
      <c r="H48" s="2">
        <v>14481.0</v>
      </c>
      <c r="I48" s="8">
        <f t="shared" si="5"/>
        <v>23737.4244</v>
      </c>
    </row>
    <row r="49">
      <c r="A49" s="36" t="s">
        <v>853</v>
      </c>
      <c r="B49" s="36" t="s">
        <v>164</v>
      </c>
      <c r="C49" s="38">
        <v>157025.0</v>
      </c>
      <c r="D49" s="44">
        <f t="shared" si="11"/>
        <v>28264.5</v>
      </c>
      <c r="E49" s="44">
        <f t="shared" si="2"/>
        <v>1695.87</v>
      </c>
      <c r="F49" s="44">
        <f t="shared" si="3"/>
        <v>26568.63</v>
      </c>
      <c r="G49" s="44">
        <f t="shared" si="4"/>
        <v>183593.63</v>
      </c>
      <c r="H49" s="2">
        <v>26835.0</v>
      </c>
      <c r="I49" s="8">
        <f t="shared" si="5"/>
        <v>53403.63</v>
      </c>
    </row>
    <row r="50">
      <c r="A50" s="36" t="s">
        <v>854</v>
      </c>
      <c r="B50" s="36" t="s">
        <v>855</v>
      </c>
      <c r="C50" s="38"/>
      <c r="D50" s="44">
        <f t="shared" si="11"/>
        <v>0</v>
      </c>
      <c r="E50" s="44">
        <f t="shared" si="2"/>
        <v>0</v>
      </c>
      <c r="F50" s="44">
        <f t="shared" si="3"/>
        <v>0</v>
      </c>
      <c r="G50" s="44">
        <f t="shared" si="4"/>
        <v>0</v>
      </c>
      <c r="I50" s="8">
        <f t="shared" si="5"/>
        <v>0</v>
      </c>
    </row>
    <row r="51">
      <c r="A51" s="36" t="s">
        <v>856</v>
      </c>
      <c r="B51" s="36" t="s">
        <v>50</v>
      </c>
      <c r="C51" s="38">
        <v>3000.0</v>
      </c>
      <c r="D51" s="44"/>
      <c r="E51" s="44">
        <f t="shared" si="2"/>
        <v>0</v>
      </c>
      <c r="F51" s="44">
        <f t="shared" si="3"/>
        <v>0</v>
      </c>
      <c r="G51" s="44">
        <f t="shared" si="4"/>
        <v>3000</v>
      </c>
      <c r="I51" s="8">
        <f t="shared" si="5"/>
        <v>0</v>
      </c>
    </row>
    <row r="52">
      <c r="A52" s="36" t="s">
        <v>857</v>
      </c>
      <c r="B52" s="36" t="s">
        <v>310</v>
      </c>
      <c r="C52" s="38">
        <v>0.0</v>
      </c>
      <c r="D52" s="44">
        <f>C52*18%</f>
        <v>0</v>
      </c>
      <c r="E52" s="44">
        <f t="shared" si="2"/>
        <v>0</v>
      </c>
      <c r="F52" s="44">
        <f t="shared" si="3"/>
        <v>0</v>
      </c>
      <c r="G52" s="44">
        <f t="shared" si="4"/>
        <v>0</v>
      </c>
      <c r="H52" s="2">
        <v>12399.0</v>
      </c>
      <c r="I52" s="8">
        <f t="shared" si="5"/>
        <v>12399</v>
      </c>
    </row>
    <row r="53">
      <c r="A53" s="36" t="s">
        <v>858</v>
      </c>
      <c r="B53" s="36" t="s">
        <v>46</v>
      </c>
      <c r="C53" s="38">
        <v>317000.0</v>
      </c>
      <c r="D53" s="44"/>
      <c r="E53" s="44">
        <f t="shared" si="2"/>
        <v>0</v>
      </c>
      <c r="F53" s="44">
        <f t="shared" si="3"/>
        <v>0</v>
      </c>
      <c r="G53" s="44">
        <f t="shared" si="4"/>
        <v>317000</v>
      </c>
      <c r="I53" s="8">
        <f t="shared" si="5"/>
        <v>0</v>
      </c>
    </row>
    <row r="54">
      <c r="A54" s="36" t="s">
        <v>859</v>
      </c>
      <c r="B54" s="38" t="s">
        <v>860</v>
      </c>
      <c r="C54" s="38">
        <v>14900.0</v>
      </c>
      <c r="D54" s="44"/>
      <c r="E54" s="44">
        <f t="shared" si="2"/>
        <v>0</v>
      </c>
      <c r="F54" s="44">
        <f t="shared" si="3"/>
        <v>0</v>
      </c>
      <c r="G54" s="44">
        <f t="shared" si="4"/>
        <v>14900</v>
      </c>
      <c r="I54" s="8">
        <f t="shared" si="5"/>
        <v>0</v>
      </c>
    </row>
    <row r="55">
      <c r="A55" s="36" t="s">
        <v>861</v>
      </c>
      <c r="B55" s="38" t="s">
        <v>862</v>
      </c>
      <c r="C55" s="38">
        <v>124700.0</v>
      </c>
      <c r="D55" s="44"/>
      <c r="E55" s="44">
        <f t="shared" si="2"/>
        <v>0</v>
      </c>
      <c r="F55" s="44">
        <f t="shared" si="3"/>
        <v>0</v>
      </c>
      <c r="G55" s="44">
        <f t="shared" si="4"/>
        <v>124700</v>
      </c>
      <c r="I55" s="8">
        <f t="shared" si="5"/>
        <v>0</v>
      </c>
    </row>
    <row r="56">
      <c r="A56" s="36" t="s">
        <v>863</v>
      </c>
      <c r="B56" s="38" t="s">
        <v>864</v>
      </c>
      <c r="C56" s="38"/>
      <c r="D56" s="44">
        <f t="shared" ref="D56:D64" si="12">C56*18%</f>
        <v>0</v>
      </c>
      <c r="E56" s="44">
        <f t="shared" si="2"/>
        <v>0</v>
      </c>
      <c r="F56" s="44">
        <f t="shared" si="3"/>
        <v>0</v>
      </c>
      <c r="G56" s="44">
        <f t="shared" si="4"/>
        <v>0</v>
      </c>
      <c r="I56" s="8">
        <f t="shared" si="5"/>
        <v>0</v>
      </c>
    </row>
    <row r="57">
      <c r="A57" s="36" t="s">
        <v>865</v>
      </c>
      <c r="B57" s="38" t="s">
        <v>360</v>
      </c>
      <c r="C57" s="38">
        <v>0.0</v>
      </c>
      <c r="D57" s="44">
        <f t="shared" si="12"/>
        <v>0</v>
      </c>
      <c r="E57" s="44">
        <f t="shared" si="2"/>
        <v>0</v>
      </c>
      <c r="F57" s="44">
        <f t="shared" si="3"/>
        <v>0</v>
      </c>
      <c r="G57" s="44">
        <f t="shared" si="4"/>
        <v>0</v>
      </c>
      <c r="I57" s="8">
        <f t="shared" si="5"/>
        <v>0</v>
      </c>
    </row>
    <row r="58">
      <c r="A58" s="36" t="s">
        <v>866</v>
      </c>
      <c r="B58" s="38" t="s">
        <v>122</v>
      </c>
      <c r="C58" s="38">
        <v>0.0</v>
      </c>
      <c r="D58" s="44">
        <f t="shared" si="12"/>
        <v>0</v>
      </c>
      <c r="E58" s="44">
        <f t="shared" si="2"/>
        <v>0</v>
      </c>
      <c r="F58" s="44">
        <f t="shared" si="3"/>
        <v>0</v>
      </c>
      <c r="G58" s="44">
        <f t="shared" si="4"/>
        <v>0</v>
      </c>
      <c r="I58" s="8">
        <f t="shared" si="5"/>
        <v>0</v>
      </c>
    </row>
    <row r="59">
      <c r="A59" s="36" t="s">
        <v>867</v>
      </c>
      <c r="B59" s="36" t="s">
        <v>196</v>
      </c>
      <c r="C59" s="38">
        <v>0.0</v>
      </c>
      <c r="D59" s="44">
        <f t="shared" si="12"/>
        <v>0</v>
      </c>
      <c r="E59" s="44">
        <f t="shared" si="2"/>
        <v>0</v>
      </c>
      <c r="F59" s="44">
        <f t="shared" si="3"/>
        <v>0</v>
      </c>
      <c r="G59" s="44">
        <f t="shared" si="4"/>
        <v>0</v>
      </c>
      <c r="I59" s="8">
        <f t="shared" si="5"/>
        <v>0</v>
      </c>
    </row>
    <row r="60">
      <c r="A60" s="36" t="s">
        <v>868</v>
      </c>
      <c r="B60" s="36" t="s">
        <v>144</v>
      </c>
      <c r="C60" s="38">
        <v>0.0</v>
      </c>
      <c r="D60" s="44">
        <f t="shared" si="12"/>
        <v>0</v>
      </c>
      <c r="E60" s="44">
        <f t="shared" si="2"/>
        <v>0</v>
      </c>
      <c r="F60" s="44">
        <f t="shared" si="3"/>
        <v>0</v>
      </c>
      <c r="G60" s="44">
        <f t="shared" si="4"/>
        <v>0</v>
      </c>
      <c r="I60" s="8">
        <f t="shared" si="5"/>
        <v>0</v>
      </c>
    </row>
    <row r="61">
      <c r="A61" s="36" t="s">
        <v>869</v>
      </c>
      <c r="B61" s="38" t="s">
        <v>870</v>
      </c>
      <c r="C61" s="38">
        <v>0.0</v>
      </c>
      <c r="D61" s="44">
        <f t="shared" si="12"/>
        <v>0</v>
      </c>
      <c r="E61" s="44">
        <f t="shared" si="2"/>
        <v>0</v>
      </c>
      <c r="F61" s="44">
        <f t="shared" si="3"/>
        <v>0</v>
      </c>
      <c r="G61" s="44">
        <f t="shared" si="4"/>
        <v>0</v>
      </c>
      <c r="I61" s="8">
        <f t="shared" si="5"/>
        <v>0</v>
      </c>
    </row>
    <row r="62">
      <c r="A62" s="36" t="s">
        <v>871</v>
      </c>
      <c r="B62" s="38" t="s">
        <v>50</v>
      </c>
      <c r="C62" s="38">
        <v>0.0</v>
      </c>
      <c r="D62" s="44">
        <f t="shared" si="12"/>
        <v>0</v>
      </c>
      <c r="E62" s="44">
        <f t="shared" si="2"/>
        <v>0</v>
      </c>
      <c r="F62" s="44">
        <f t="shared" si="3"/>
        <v>0</v>
      </c>
      <c r="G62" s="44">
        <f t="shared" si="4"/>
        <v>0</v>
      </c>
      <c r="I62" s="8">
        <f t="shared" si="5"/>
        <v>0</v>
      </c>
    </row>
    <row r="63">
      <c r="A63" s="36" t="s">
        <v>872</v>
      </c>
      <c r="B63" s="38" t="s">
        <v>873</v>
      </c>
      <c r="C63" s="38">
        <v>0.0</v>
      </c>
      <c r="D63" s="44">
        <f t="shared" si="12"/>
        <v>0</v>
      </c>
      <c r="E63" s="44">
        <f t="shared" si="2"/>
        <v>0</v>
      </c>
      <c r="F63" s="44">
        <f t="shared" si="3"/>
        <v>0</v>
      </c>
      <c r="G63" s="44">
        <f t="shared" si="4"/>
        <v>0</v>
      </c>
      <c r="I63" s="8">
        <f t="shared" si="5"/>
        <v>0</v>
      </c>
    </row>
    <row r="64">
      <c r="A64" s="36" t="s">
        <v>874</v>
      </c>
      <c r="B64" s="36" t="s">
        <v>212</v>
      </c>
      <c r="C64" s="38">
        <v>0.0</v>
      </c>
      <c r="D64" s="44">
        <f t="shared" si="12"/>
        <v>0</v>
      </c>
      <c r="E64" s="44">
        <f t="shared" si="2"/>
        <v>0</v>
      </c>
      <c r="F64" s="44">
        <f t="shared" si="3"/>
        <v>0</v>
      </c>
      <c r="G64" s="44">
        <f t="shared" si="4"/>
        <v>0</v>
      </c>
      <c r="I64" s="8">
        <f t="shared" si="5"/>
        <v>0</v>
      </c>
    </row>
    <row r="65">
      <c r="A65" s="36" t="s">
        <v>875</v>
      </c>
      <c r="B65" s="38" t="s">
        <v>876</v>
      </c>
      <c r="C65" s="38">
        <v>43000.0</v>
      </c>
      <c r="D65" s="44"/>
      <c r="E65" s="44">
        <f t="shared" si="2"/>
        <v>0</v>
      </c>
      <c r="F65" s="44">
        <f t="shared" si="3"/>
        <v>0</v>
      </c>
      <c r="G65" s="44">
        <f t="shared" si="4"/>
        <v>43000</v>
      </c>
      <c r="I65" s="8">
        <f t="shared" si="5"/>
        <v>0</v>
      </c>
    </row>
    <row r="66">
      <c r="A66" s="36" t="s">
        <v>877</v>
      </c>
      <c r="B66" s="38" t="s">
        <v>878</v>
      </c>
      <c r="C66" s="38">
        <v>0.0</v>
      </c>
      <c r="D66" s="44">
        <f>C66*18%</f>
        <v>0</v>
      </c>
      <c r="E66" s="44">
        <f t="shared" si="2"/>
        <v>0</v>
      </c>
      <c r="F66" s="44">
        <f t="shared" si="3"/>
        <v>0</v>
      </c>
      <c r="G66" s="44">
        <f t="shared" si="4"/>
        <v>0</v>
      </c>
      <c r="I66" s="8">
        <f t="shared" si="5"/>
        <v>0</v>
      </c>
    </row>
    <row r="67">
      <c r="A67" s="36" t="s">
        <v>879</v>
      </c>
      <c r="B67" s="36" t="s">
        <v>62</v>
      </c>
      <c r="C67" s="38">
        <v>72300.0</v>
      </c>
      <c r="D67" s="44"/>
      <c r="E67" s="44">
        <f t="shared" si="2"/>
        <v>0</v>
      </c>
      <c r="F67" s="44">
        <f t="shared" si="3"/>
        <v>0</v>
      </c>
      <c r="G67" s="44">
        <f t="shared" si="4"/>
        <v>72300</v>
      </c>
      <c r="I67" s="8">
        <f t="shared" si="5"/>
        <v>0</v>
      </c>
    </row>
    <row r="68">
      <c r="A68" s="36" t="s">
        <v>880</v>
      </c>
      <c r="B68" s="36" t="s">
        <v>881</v>
      </c>
      <c r="C68" s="38">
        <v>0.0</v>
      </c>
      <c r="D68" s="44">
        <f t="shared" ref="D68:D72" si="13">C68*18%</f>
        <v>0</v>
      </c>
      <c r="E68" s="44">
        <f t="shared" si="2"/>
        <v>0</v>
      </c>
      <c r="F68" s="44">
        <f t="shared" si="3"/>
        <v>0</v>
      </c>
      <c r="G68" s="44">
        <f t="shared" si="4"/>
        <v>0</v>
      </c>
      <c r="I68" s="8">
        <f t="shared" si="5"/>
        <v>0</v>
      </c>
    </row>
    <row r="69">
      <c r="A69" s="36" t="s">
        <v>882</v>
      </c>
      <c r="B69" s="36" t="s">
        <v>883</v>
      </c>
      <c r="C69" s="38"/>
      <c r="D69" s="44">
        <f t="shared" si="13"/>
        <v>0</v>
      </c>
      <c r="E69" s="44">
        <f t="shared" si="2"/>
        <v>0</v>
      </c>
      <c r="F69" s="44">
        <f t="shared" si="3"/>
        <v>0</v>
      </c>
      <c r="G69" s="44">
        <f t="shared" si="4"/>
        <v>0</v>
      </c>
      <c r="I69" s="8">
        <f t="shared" si="5"/>
        <v>0</v>
      </c>
    </row>
    <row r="70">
      <c r="A70" s="36" t="s">
        <v>884</v>
      </c>
      <c r="B70" s="38" t="s">
        <v>885</v>
      </c>
      <c r="C70" s="38">
        <v>0.0</v>
      </c>
      <c r="D70" s="44">
        <f t="shared" si="13"/>
        <v>0</v>
      </c>
      <c r="E70" s="44">
        <f t="shared" si="2"/>
        <v>0</v>
      </c>
      <c r="F70" s="44">
        <f t="shared" si="3"/>
        <v>0</v>
      </c>
      <c r="G70" s="44">
        <f t="shared" si="4"/>
        <v>0</v>
      </c>
      <c r="I70" s="8">
        <f t="shared" si="5"/>
        <v>0</v>
      </c>
    </row>
    <row r="71">
      <c r="A71" s="36" t="s">
        <v>886</v>
      </c>
      <c r="B71" s="36" t="s">
        <v>212</v>
      </c>
      <c r="C71" s="38">
        <v>0.0</v>
      </c>
      <c r="D71" s="44">
        <f t="shared" si="13"/>
        <v>0</v>
      </c>
      <c r="E71" s="44">
        <f t="shared" si="2"/>
        <v>0</v>
      </c>
      <c r="F71" s="44">
        <f t="shared" si="3"/>
        <v>0</v>
      </c>
      <c r="G71" s="44">
        <f t="shared" si="4"/>
        <v>0</v>
      </c>
      <c r="I71" s="8">
        <f t="shared" si="5"/>
        <v>0</v>
      </c>
    </row>
    <row r="72">
      <c r="A72" s="36" t="s">
        <v>887</v>
      </c>
      <c r="B72" s="38" t="s">
        <v>888</v>
      </c>
      <c r="C72" s="38">
        <v>0.0</v>
      </c>
      <c r="D72" s="44">
        <f t="shared" si="13"/>
        <v>0</v>
      </c>
      <c r="E72" s="44">
        <f t="shared" si="2"/>
        <v>0</v>
      </c>
      <c r="F72" s="44">
        <f t="shared" si="3"/>
        <v>0</v>
      </c>
      <c r="G72" s="44">
        <f t="shared" si="4"/>
        <v>0</v>
      </c>
      <c r="I72" s="8">
        <f t="shared" si="5"/>
        <v>0</v>
      </c>
    </row>
    <row r="73">
      <c r="A73" s="36" t="s">
        <v>889</v>
      </c>
      <c r="B73" s="36" t="s">
        <v>196</v>
      </c>
      <c r="C73" s="38">
        <v>11000.0</v>
      </c>
      <c r="D73" s="44"/>
      <c r="E73" s="44">
        <f t="shared" si="2"/>
        <v>0</v>
      </c>
      <c r="F73" s="44">
        <f t="shared" si="3"/>
        <v>0</v>
      </c>
      <c r="G73" s="44">
        <f t="shared" si="4"/>
        <v>11000</v>
      </c>
      <c r="I73" s="8">
        <f t="shared" si="5"/>
        <v>0</v>
      </c>
    </row>
    <row r="74">
      <c r="A74" s="36" t="s">
        <v>890</v>
      </c>
      <c r="B74" s="38" t="s">
        <v>864</v>
      </c>
      <c r="C74" s="38">
        <v>27100.0</v>
      </c>
      <c r="D74" s="44"/>
      <c r="E74" s="44">
        <f t="shared" si="2"/>
        <v>0</v>
      </c>
      <c r="F74" s="44">
        <f t="shared" si="3"/>
        <v>0</v>
      </c>
      <c r="G74" s="44">
        <f t="shared" si="4"/>
        <v>27100</v>
      </c>
      <c r="I74" s="8">
        <f t="shared" si="5"/>
        <v>0</v>
      </c>
    </row>
    <row r="75">
      <c r="A75" s="36" t="s">
        <v>891</v>
      </c>
      <c r="B75" s="36" t="s">
        <v>144</v>
      </c>
      <c r="C75" s="38">
        <v>0.0</v>
      </c>
      <c r="D75" s="44">
        <f t="shared" ref="D75:D76" si="14">C75*18%</f>
        <v>0</v>
      </c>
      <c r="E75" s="44">
        <f t="shared" si="2"/>
        <v>0</v>
      </c>
      <c r="F75" s="44">
        <f t="shared" si="3"/>
        <v>0</v>
      </c>
      <c r="G75" s="44">
        <f t="shared" si="4"/>
        <v>0</v>
      </c>
      <c r="I75" s="8">
        <f t="shared" si="5"/>
        <v>0</v>
      </c>
    </row>
    <row r="76">
      <c r="A76" s="36" t="s">
        <v>892</v>
      </c>
      <c r="B76" s="38" t="s">
        <v>893</v>
      </c>
      <c r="C76" s="38">
        <v>0.0</v>
      </c>
      <c r="D76" s="44">
        <f t="shared" si="14"/>
        <v>0</v>
      </c>
      <c r="E76" s="44">
        <f t="shared" si="2"/>
        <v>0</v>
      </c>
      <c r="F76" s="44">
        <f t="shared" si="3"/>
        <v>0</v>
      </c>
      <c r="G76" s="44">
        <f t="shared" si="4"/>
        <v>0</v>
      </c>
      <c r="I76" s="8">
        <f t="shared" si="5"/>
        <v>0</v>
      </c>
    </row>
    <row r="77">
      <c r="A77" s="36" t="s">
        <v>894</v>
      </c>
      <c r="B77" s="38" t="s">
        <v>895</v>
      </c>
      <c r="C77" s="38">
        <v>382600.0</v>
      </c>
      <c r="D77" s="44"/>
      <c r="E77" s="44">
        <f t="shared" si="2"/>
        <v>0</v>
      </c>
      <c r="F77" s="44">
        <f t="shared" si="3"/>
        <v>0</v>
      </c>
      <c r="G77" s="44">
        <f t="shared" si="4"/>
        <v>382600</v>
      </c>
      <c r="I77" s="8">
        <f t="shared" si="5"/>
        <v>0</v>
      </c>
    </row>
    <row r="78">
      <c r="A78" s="36" t="s">
        <v>896</v>
      </c>
      <c r="B78" s="38" t="s">
        <v>873</v>
      </c>
      <c r="C78" s="38">
        <v>152600.0</v>
      </c>
      <c r="D78" s="44"/>
      <c r="E78" s="44">
        <f t="shared" si="2"/>
        <v>0</v>
      </c>
      <c r="F78" s="44">
        <f t="shared" si="3"/>
        <v>0</v>
      </c>
      <c r="G78" s="44">
        <f t="shared" si="4"/>
        <v>152600</v>
      </c>
      <c r="I78" s="8">
        <f t="shared" si="5"/>
        <v>0</v>
      </c>
    </row>
    <row r="79">
      <c r="A79" s="36" t="s">
        <v>897</v>
      </c>
      <c r="B79" s="38" t="s">
        <v>426</v>
      </c>
      <c r="C79" s="38">
        <v>500000.0</v>
      </c>
      <c r="D79" s="44"/>
      <c r="E79" s="44">
        <f t="shared" si="2"/>
        <v>0</v>
      </c>
      <c r="F79" s="44">
        <f t="shared" si="3"/>
        <v>0</v>
      </c>
      <c r="G79" s="44">
        <f t="shared" si="4"/>
        <v>500000</v>
      </c>
      <c r="I79" s="8">
        <f t="shared" si="5"/>
        <v>0</v>
      </c>
    </row>
    <row r="80">
      <c r="A80" s="36" t="s">
        <v>898</v>
      </c>
      <c r="B80" s="38" t="s">
        <v>466</v>
      </c>
      <c r="C80" s="38">
        <v>0.0</v>
      </c>
      <c r="D80" s="44"/>
      <c r="E80" s="44">
        <f t="shared" si="2"/>
        <v>0</v>
      </c>
      <c r="F80" s="44">
        <f t="shared" si="3"/>
        <v>0</v>
      </c>
      <c r="G80" s="44">
        <f t="shared" si="4"/>
        <v>0</v>
      </c>
      <c r="I80" s="8">
        <f t="shared" si="5"/>
        <v>0</v>
      </c>
    </row>
    <row r="81">
      <c r="A81" s="36" t="s">
        <v>899</v>
      </c>
      <c r="B81" s="38" t="s">
        <v>462</v>
      </c>
      <c r="C81" s="38">
        <v>133000.0</v>
      </c>
      <c r="D81" s="44"/>
      <c r="E81" s="44">
        <f t="shared" si="2"/>
        <v>0</v>
      </c>
      <c r="F81" s="44">
        <f t="shared" si="3"/>
        <v>0</v>
      </c>
      <c r="G81" s="44">
        <f t="shared" si="4"/>
        <v>133000</v>
      </c>
      <c r="I81" s="8">
        <f t="shared" si="5"/>
        <v>0</v>
      </c>
    </row>
    <row r="82">
      <c r="A82" s="36" t="s">
        <v>900</v>
      </c>
      <c r="B82" s="38" t="s">
        <v>893</v>
      </c>
      <c r="C82" s="38">
        <v>91000.0</v>
      </c>
      <c r="D82" s="44"/>
      <c r="E82" s="44">
        <f t="shared" si="2"/>
        <v>0</v>
      </c>
      <c r="F82" s="44">
        <f t="shared" si="3"/>
        <v>0</v>
      </c>
      <c r="G82" s="44">
        <f t="shared" si="4"/>
        <v>91000</v>
      </c>
      <c r="I82" s="8">
        <f t="shared" si="5"/>
        <v>0</v>
      </c>
    </row>
    <row r="83">
      <c r="A83" s="36" t="s">
        <v>901</v>
      </c>
      <c r="B83" s="38" t="s">
        <v>430</v>
      </c>
      <c r="C83" s="38">
        <v>175000.0</v>
      </c>
      <c r="D83" s="44"/>
      <c r="E83" s="44">
        <f t="shared" si="2"/>
        <v>0</v>
      </c>
      <c r="F83" s="44">
        <f t="shared" si="3"/>
        <v>0</v>
      </c>
      <c r="G83" s="44">
        <f t="shared" si="4"/>
        <v>175000</v>
      </c>
      <c r="I83" s="8">
        <f t="shared" si="5"/>
        <v>0</v>
      </c>
    </row>
    <row r="84">
      <c r="A84" s="36" t="s">
        <v>902</v>
      </c>
      <c r="B84" s="38" t="s">
        <v>428</v>
      </c>
      <c r="C84" s="38">
        <v>125000.0</v>
      </c>
      <c r="D84" s="44"/>
      <c r="E84" s="44">
        <f t="shared" si="2"/>
        <v>0</v>
      </c>
      <c r="F84" s="44">
        <f t="shared" si="3"/>
        <v>0</v>
      </c>
      <c r="G84" s="44">
        <f t="shared" si="4"/>
        <v>125000</v>
      </c>
      <c r="I84" s="8">
        <f t="shared" si="5"/>
        <v>0</v>
      </c>
    </row>
    <row r="85">
      <c r="A85" s="36" t="s">
        <v>903</v>
      </c>
      <c r="B85" s="38" t="s">
        <v>904</v>
      </c>
      <c r="C85" s="38">
        <v>112500.0</v>
      </c>
      <c r="D85" s="44"/>
      <c r="E85" s="44">
        <f t="shared" si="2"/>
        <v>0</v>
      </c>
      <c r="F85" s="44">
        <f t="shared" si="3"/>
        <v>0</v>
      </c>
      <c r="G85" s="44">
        <f t="shared" si="4"/>
        <v>112500</v>
      </c>
      <c r="I85" s="8">
        <f t="shared" si="5"/>
        <v>0</v>
      </c>
    </row>
    <row r="86">
      <c r="A86" s="36" t="s">
        <v>905</v>
      </c>
      <c r="B86" s="38" t="s">
        <v>906</v>
      </c>
      <c r="C86" s="38">
        <v>149000.0</v>
      </c>
      <c r="D86" s="44"/>
      <c r="E86" s="44">
        <f t="shared" si="2"/>
        <v>0</v>
      </c>
      <c r="F86" s="44">
        <f t="shared" si="3"/>
        <v>0</v>
      </c>
      <c r="G86" s="44">
        <f t="shared" si="4"/>
        <v>149000</v>
      </c>
      <c r="I86" s="8">
        <f t="shared" si="5"/>
        <v>0</v>
      </c>
    </row>
    <row r="87">
      <c r="A87" s="36" t="s">
        <v>907</v>
      </c>
      <c r="B87" s="38" t="s">
        <v>908</v>
      </c>
      <c r="C87" s="38">
        <v>149000.0</v>
      </c>
      <c r="D87" s="44"/>
      <c r="E87" s="44">
        <f t="shared" si="2"/>
        <v>0</v>
      </c>
      <c r="F87" s="44">
        <f t="shared" si="3"/>
        <v>0</v>
      </c>
      <c r="G87" s="44">
        <f t="shared" si="4"/>
        <v>149000</v>
      </c>
      <c r="I87" s="8">
        <f t="shared" si="5"/>
        <v>0</v>
      </c>
    </row>
    <row r="88">
      <c r="A88" s="36" t="s">
        <v>909</v>
      </c>
      <c r="B88" s="38" t="s">
        <v>910</v>
      </c>
      <c r="C88" s="38">
        <v>149000.0</v>
      </c>
      <c r="D88" s="44"/>
      <c r="E88" s="44">
        <f t="shared" si="2"/>
        <v>0</v>
      </c>
      <c r="F88" s="44">
        <f t="shared" si="3"/>
        <v>0</v>
      </c>
      <c r="G88" s="44">
        <f t="shared" si="4"/>
        <v>149000</v>
      </c>
      <c r="I88" s="8">
        <f t="shared" si="5"/>
        <v>0</v>
      </c>
    </row>
    <row r="89">
      <c r="A89" s="36" t="s">
        <v>911</v>
      </c>
      <c r="B89" s="38" t="s">
        <v>490</v>
      </c>
      <c r="C89" s="38">
        <v>225000.0</v>
      </c>
      <c r="D89" s="44"/>
      <c r="E89" s="44">
        <f t="shared" si="2"/>
        <v>0</v>
      </c>
      <c r="F89" s="44">
        <f t="shared" si="3"/>
        <v>0</v>
      </c>
      <c r="G89" s="44">
        <f t="shared" si="4"/>
        <v>225000</v>
      </c>
      <c r="I89" s="8">
        <f t="shared" si="5"/>
        <v>0</v>
      </c>
    </row>
    <row r="90">
      <c r="A90" s="36" t="s">
        <v>912</v>
      </c>
      <c r="B90" s="38" t="s">
        <v>913</v>
      </c>
      <c r="C90" s="38">
        <v>186500.0</v>
      </c>
      <c r="D90" s="44"/>
      <c r="E90" s="44">
        <f t="shared" si="2"/>
        <v>0</v>
      </c>
      <c r="F90" s="44">
        <f t="shared" si="3"/>
        <v>0</v>
      </c>
      <c r="G90" s="44">
        <f t="shared" si="4"/>
        <v>186500</v>
      </c>
      <c r="I90" s="8">
        <f t="shared" si="5"/>
        <v>0</v>
      </c>
    </row>
    <row r="91">
      <c r="A91" s="36" t="s">
        <v>914</v>
      </c>
      <c r="B91" s="38" t="s">
        <v>915</v>
      </c>
      <c r="C91" s="38">
        <v>410000.0</v>
      </c>
      <c r="D91" s="44"/>
      <c r="E91" s="44">
        <f t="shared" si="2"/>
        <v>0</v>
      </c>
      <c r="F91" s="44">
        <f t="shared" si="3"/>
        <v>0</v>
      </c>
      <c r="G91" s="44">
        <f t="shared" si="4"/>
        <v>410000</v>
      </c>
      <c r="I91" s="8">
        <f t="shared" si="5"/>
        <v>0</v>
      </c>
    </row>
    <row r="92">
      <c r="A92" s="36" t="s">
        <v>916</v>
      </c>
      <c r="B92" s="38" t="s">
        <v>546</v>
      </c>
      <c r="C92" s="38">
        <v>149000.0</v>
      </c>
      <c r="D92" s="44"/>
      <c r="E92" s="44">
        <f t="shared" si="2"/>
        <v>0</v>
      </c>
      <c r="F92" s="44">
        <f t="shared" si="3"/>
        <v>0</v>
      </c>
      <c r="G92" s="44">
        <f t="shared" si="4"/>
        <v>149000</v>
      </c>
      <c r="I92" s="8">
        <f t="shared" si="5"/>
        <v>0</v>
      </c>
    </row>
    <row r="93">
      <c r="A93" s="36" t="s">
        <v>917</v>
      </c>
      <c r="B93" s="38" t="s">
        <v>482</v>
      </c>
      <c r="C93" s="38">
        <v>261500.0</v>
      </c>
      <c r="D93" s="44"/>
      <c r="E93" s="44">
        <f t="shared" si="2"/>
        <v>0</v>
      </c>
      <c r="F93" s="44">
        <f t="shared" si="3"/>
        <v>0</v>
      </c>
      <c r="G93" s="44">
        <f t="shared" si="4"/>
        <v>261500</v>
      </c>
      <c r="I93" s="8">
        <f t="shared" si="5"/>
        <v>0</v>
      </c>
    </row>
    <row r="94">
      <c r="A94" s="36" t="s">
        <v>918</v>
      </c>
      <c r="B94" s="38" t="s">
        <v>484</v>
      </c>
      <c r="C94" s="38">
        <v>73000.0</v>
      </c>
      <c r="D94" s="44"/>
      <c r="E94" s="44">
        <f t="shared" si="2"/>
        <v>0</v>
      </c>
      <c r="F94" s="44">
        <f t="shared" si="3"/>
        <v>0</v>
      </c>
      <c r="G94" s="44">
        <f t="shared" si="4"/>
        <v>73000</v>
      </c>
      <c r="I94" s="8">
        <f t="shared" si="5"/>
        <v>0</v>
      </c>
    </row>
    <row r="95">
      <c r="A95" s="36" t="s">
        <v>919</v>
      </c>
      <c r="B95" s="38" t="s">
        <v>552</v>
      </c>
      <c r="C95" s="38">
        <v>225000.0</v>
      </c>
      <c r="D95" s="44"/>
      <c r="E95" s="44">
        <f t="shared" si="2"/>
        <v>0</v>
      </c>
      <c r="F95" s="44">
        <f t="shared" si="3"/>
        <v>0</v>
      </c>
      <c r="G95" s="44">
        <f t="shared" si="4"/>
        <v>225000</v>
      </c>
      <c r="I95" s="8">
        <f t="shared" si="5"/>
        <v>0</v>
      </c>
    </row>
    <row r="96">
      <c r="A96" s="36" t="s">
        <v>920</v>
      </c>
      <c r="B96" s="38" t="s">
        <v>474</v>
      </c>
      <c r="C96" s="38">
        <v>149000.0</v>
      </c>
      <c r="D96" s="44"/>
      <c r="E96" s="44">
        <f t="shared" si="2"/>
        <v>0</v>
      </c>
      <c r="F96" s="44">
        <f t="shared" si="3"/>
        <v>0</v>
      </c>
      <c r="G96" s="44">
        <f t="shared" si="4"/>
        <v>149000</v>
      </c>
      <c r="I96" s="8">
        <f t="shared" si="5"/>
        <v>0</v>
      </c>
    </row>
    <row r="97">
      <c r="A97" s="36" t="s">
        <v>921</v>
      </c>
      <c r="B97" s="38" t="s">
        <v>712</v>
      </c>
      <c r="C97" s="38">
        <v>4250.0</v>
      </c>
      <c r="D97" s="44"/>
      <c r="E97" s="44">
        <f t="shared" si="2"/>
        <v>0</v>
      </c>
      <c r="F97" s="44">
        <f t="shared" si="3"/>
        <v>0</v>
      </c>
      <c r="G97" s="44">
        <f t="shared" si="4"/>
        <v>4250</v>
      </c>
      <c r="I97" s="8">
        <f t="shared" si="5"/>
        <v>0</v>
      </c>
    </row>
    <row r="98">
      <c r="A98" s="36" t="s">
        <v>922</v>
      </c>
      <c r="B98" s="38" t="s">
        <v>516</v>
      </c>
      <c r="C98" s="38">
        <v>83000.0</v>
      </c>
      <c r="D98" s="44"/>
      <c r="E98" s="44">
        <f t="shared" si="2"/>
        <v>0</v>
      </c>
      <c r="F98" s="44">
        <f t="shared" si="3"/>
        <v>0</v>
      </c>
      <c r="G98" s="44">
        <f t="shared" si="4"/>
        <v>83000</v>
      </c>
      <c r="I98" s="8">
        <f t="shared" si="5"/>
        <v>0</v>
      </c>
    </row>
    <row r="99">
      <c r="A99" s="36" t="s">
        <v>923</v>
      </c>
      <c r="B99" s="38" t="s">
        <v>444</v>
      </c>
      <c r="C99" s="38">
        <v>208000.0</v>
      </c>
      <c r="D99" s="44"/>
      <c r="E99" s="44">
        <f t="shared" si="2"/>
        <v>0</v>
      </c>
      <c r="F99" s="44">
        <f t="shared" si="3"/>
        <v>0</v>
      </c>
      <c r="G99" s="44">
        <f t="shared" si="4"/>
        <v>208000</v>
      </c>
      <c r="I99" s="8">
        <f t="shared" si="5"/>
        <v>0</v>
      </c>
    </row>
    <row r="100">
      <c r="A100" s="36" t="s">
        <v>924</v>
      </c>
      <c r="B100" s="38" t="s">
        <v>452</v>
      </c>
      <c r="C100" s="38">
        <v>83000.0</v>
      </c>
      <c r="D100" s="44"/>
      <c r="E100" s="44">
        <f t="shared" si="2"/>
        <v>0</v>
      </c>
      <c r="F100" s="44">
        <f t="shared" si="3"/>
        <v>0</v>
      </c>
      <c r="G100" s="44">
        <f t="shared" si="4"/>
        <v>83000</v>
      </c>
      <c r="I100" s="8">
        <f t="shared" si="5"/>
        <v>0</v>
      </c>
    </row>
    <row r="101">
      <c r="A101" s="36" t="s">
        <v>925</v>
      </c>
      <c r="B101" s="38" t="s">
        <v>456</v>
      </c>
      <c r="C101" s="38">
        <v>166000.0</v>
      </c>
      <c r="D101" s="44"/>
      <c r="E101" s="44">
        <f t="shared" si="2"/>
        <v>0</v>
      </c>
      <c r="F101" s="44">
        <f t="shared" si="3"/>
        <v>0</v>
      </c>
      <c r="G101" s="44">
        <f t="shared" si="4"/>
        <v>166000</v>
      </c>
      <c r="I101" s="8">
        <f t="shared" si="5"/>
        <v>0</v>
      </c>
    </row>
    <row r="102">
      <c r="A102" s="36" t="s">
        <v>926</v>
      </c>
      <c r="B102" s="38" t="s">
        <v>927</v>
      </c>
      <c r="C102" s="38">
        <v>166000.0</v>
      </c>
      <c r="D102" s="44"/>
      <c r="E102" s="44">
        <f t="shared" si="2"/>
        <v>0</v>
      </c>
      <c r="F102" s="44">
        <f t="shared" si="3"/>
        <v>0</v>
      </c>
      <c r="G102" s="44">
        <f t="shared" si="4"/>
        <v>166000</v>
      </c>
      <c r="I102" s="8">
        <f t="shared" si="5"/>
        <v>0</v>
      </c>
    </row>
    <row r="103">
      <c r="A103" s="36" t="s">
        <v>928</v>
      </c>
      <c r="B103" s="38" t="s">
        <v>514</v>
      </c>
      <c r="C103" s="38">
        <v>83000.0</v>
      </c>
      <c r="D103" s="44"/>
      <c r="E103" s="44">
        <f t="shared" si="2"/>
        <v>0</v>
      </c>
      <c r="F103" s="44">
        <f t="shared" si="3"/>
        <v>0</v>
      </c>
      <c r="G103" s="44">
        <f t="shared" si="4"/>
        <v>83000</v>
      </c>
      <c r="I103" s="8">
        <f t="shared" si="5"/>
        <v>0</v>
      </c>
    </row>
    <row r="104">
      <c r="A104" s="36" t="s">
        <v>929</v>
      </c>
      <c r="B104" s="38" t="s">
        <v>498</v>
      </c>
      <c r="C104" s="38">
        <v>208000.0</v>
      </c>
      <c r="D104" s="44"/>
      <c r="E104" s="44">
        <f t="shared" si="2"/>
        <v>0</v>
      </c>
      <c r="F104" s="44">
        <f t="shared" si="3"/>
        <v>0</v>
      </c>
      <c r="G104" s="44">
        <f t="shared" si="4"/>
        <v>208000</v>
      </c>
      <c r="I104" s="8">
        <f t="shared" si="5"/>
        <v>0</v>
      </c>
    </row>
    <row r="105">
      <c r="A105" s="36" t="s">
        <v>930</v>
      </c>
      <c r="B105" s="38" t="s">
        <v>502</v>
      </c>
      <c r="C105" s="38">
        <v>125000.0</v>
      </c>
      <c r="D105" s="44"/>
      <c r="E105" s="44">
        <f t="shared" si="2"/>
        <v>0</v>
      </c>
      <c r="F105" s="44">
        <f t="shared" si="3"/>
        <v>0</v>
      </c>
      <c r="G105" s="44">
        <f t="shared" si="4"/>
        <v>125000</v>
      </c>
      <c r="I105" s="8">
        <f t="shared" si="5"/>
        <v>0</v>
      </c>
    </row>
    <row r="106">
      <c r="A106" s="36" t="s">
        <v>931</v>
      </c>
      <c r="B106" s="38" t="s">
        <v>508</v>
      </c>
      <c r="C106" s="38">
        <v>166000.0</v>
      </c>
      <c r="D106" s="44"/>
      <c r="E106" s="44">
        <f t="shared" si="2"/>
        <v>0</v>
      </c>
      <c r="F106" s="44">
        <f t="shared" si="3"/>
        <v>0</v>
      </c>
      <c r="G106" s="44">
        <f t="shared" si="4"/>
        <v>166000</v>
      </c>
      <c r="I106" s="8">
        <f t="shared" si="5"/>
        <v>0</v>
      </c>
    </row>
    <row r="107">
      <c r="A107" s="36" t="s">
        <v>932</v>
      </c>
      <c r="B107" s="38" t="s">
        <v>536</v>
      </c>
      <c r="C107" s="38">
        <v>166000.0</v>
      </c>
      <c r="D107" s="44"/>
      <c r="E107" s="44">
        <f t="shared" si="2"/>
        <v>0</v>
      </c>
      <c r="F107" s="44">
        <f t="shared" si="3"/>
        <v>0</v>
      </c>
      <c r="G107" s="44">
        <f t="shared" si="4"/>
        <v>166000</v>
      </c>
      <c r="I107" s="8">
        <f t="shared" si="5"/>
        <v>0</v>
      </c>
    </row>
    <row r="108">
      <c r="A108" s="36" t="s">
        <v>933</v>
      </c>
      <c r="B108" s="38" t="s">
        <v>934</v>
      </c>
      <c r="C108" s="38">
        <v>166000.0</v>
      </c>
      <c r="D108" s="44"/>
      <c r="E108" s="44">
        <f t="shared" si="2"/>
        <v>0</v>
      </c>
      <c r="F108" s="44">
        <f t="shared" si="3"/>
        <v>0</v>
      </c>
      <c r="G108" s="44">
        <f t="shared" si="4"/>
        <v>166000</v>
      </c>
      <c r="I108" s="8">
        <f t="shared" si="5"/>
        <v>0</v>
      </c>
    </row>
    <row r="109">
      <c r="A109" s="36" t="s">
        <v>935</v>
      </c>
      <c r="B109" s="38" t="s">
        <v>534</v>
      </c>
      <c r="C109" s="38">
        <v>166000.0</v>
      </c>
      <c r="D109" s="44"/>
      <c r="E109" s="44">
        <f t="shared" si="2"/>
        <v>0</v>
      </c>
      <c r="F109" s="44">
        <f t="shared" si="3"/>
        <v>0</v>
      </c>
      <c r="G109" s="44">
        <f t="shared" si="4"/>
        <v>166000</v>
      </c>
      <c r="I109" s="8">
        <f t="shared" si="5"/>
        <v>0</v>
      </c>
    </row>
    <row r="110">
      <c r="A110" s="36" t="s">
        <v>936</v>
      </c>
      <c r="B110" s="38" t="s">
        <v>528</v>
      </c>
      <c r="C110" s="38">
        <v>137500.0</v>
      </c>
      <c r="D110" s="44"/>
      <c r="E110" s="44">
        <f t="shared" si="2"/>
        <v>0</v>
      </c>
      <c r="F110" s="44">
        <f t="shared" si="3"/>
        <v>0</v>
      </c>
      <c r="G110" s="44">
        <f t="shared" si="4"/>
        <v>137500</v>
      </c>
      <c r="I110" s="8">
        <f t="shared" si="5"/>
        <v>0</v>
      </c>
    </row>
    <row r="111">
      <c r="A111" s="36" t="s">
        <v>937</v>
      </c>
      <c r="B111" s="38" t="s">
        <v>938</v>
      </c>
      <c r="C111" s="38">
        <v>137500.0</v>
      </c>
      <c r="D111" s="44"/>
      <c r="E111" s="44">
        <f t="shared" si="2"/>
        <v>0</v>
      </c>
      <c r="F111" s="44">
        <f t="shared" si="3"/>
        <v>0</v>
      </c>
      <c r="G111" s="44">
        <f t="shared" si="4"/>
        <v>137500</v>
      </c>
      <c r="I111" s="8">
        <f t="shared" si="5"/>
        <v>0</v>
      </c>
    </row>
    <row r="112">
      <c r="A112" s="36" t="s">
        <v>939</v>
      </c>
      <c r="B112" s="38" t="s">
        <v>458</v>
      </c>
      <c r="C112" s="38">
        <v>137500.0</v>
      </c>
      <c r="D112" s="44"/>
      <c r="E112" s="44">
        <f t="shared" si="2"/>
        <v>0</v>
      </c>
      <c r="F112" s="44">
        <f t="shared" si="3"/>
        <v>0</v>
      </c>
      <c r="G112" s="44">
        <f t="shared" si="4"/>
        <v>137500</v>
      </c>
      <c r="I112" s="8">
        <f t="shared" si="5"/>
        <v>0</v>
      </c>
    </row>
    <row r="113">
      <c r="A113" s="36" t="s">
        <v>940</v>
      </c>
      <c r="B113" s="38" t="s">
        <v>586</v>
      </c>
      <c r="C113" s="38">
        <v>183000.0</v>
      </c>
      <c r="D113" s="44"/>
      <c r="E113" s="44">
        <f t="shared" si="2"/>
        <v>0</v>
      </c>
      <c r="F113" s="44">
        <f t="shared" si="3"/>
        <v>0</v>
      </c>
      <c r="G113" s="44">
        <f t="shared" si="4"/>
        <v>183000</v>
      </c>
      <c r="I113" s="8">
        <f t="shared" si="5"/>
        <v>0</v>
      </c>
    </row>
    <row r="114">
      <c r="A114" s="36" t="s">
        <v>941</v>
      </c>
      <c r="B114" s="36" t="s">
        <v>212</v>
      </c>
      <c r="C114" s="38">
        <v>135300.0</v>
      </c>
      <c r="D114" s="44"/>
      <c r="E114" s="44">
        <f t="shared" si="2"/>
        <v>0</v>
      </c>
      <c r="F114" s="44">
        <f t="shared" si="3"/>
        <v>0</v>
      </c>
      <c r="G114" s="44">
        <f t="shared" si="4"/>
        <v>135300</v>
      </c>
      <c r="I114" s="8">
        <f t="shared" si="5"/>
        <v>0</v>
      </c>
    </row>
    <row r="115">
      <c r="A115" s="36" t="s">
        <v>942</v>
      </c>
      <c r="B115" s="38" t="s">
        <v>943</v>
      </c>
      <c r="C115" s="38">
        <v>150000.0</v>
      </c>
      <c r="D115" s="44"/>
      <c r="E115" s="44">
        <f t="shared" si="2"/>
        <v>0</v>
      </c>
      <c r="F115" s="44">
        <f t="shared" si="3"/>
        <v>0</v>
      </c>
      <c r="G115" s="44">
        <f t="shared" si="4"/>
        <v>150000</v>
      </c>
      <c r="I115" s="8">
        <f t="shared" si="5"/>
        <v>0</v>
      </c>
    </row>
    <row r="116">
      <c r="A116" s="36" t="s">
        <v>944</v>
      </c>
      <c r="B116" s="38" t="s">
        <v>945</v>
      </c>
      <c r="C116" s="38">
        <v>100000.0</v>
      </c>
      <c r="D116" s="44"/>
      <c r="E116" s="44">
        <f t="shared" si="2"/>
        <v>0</v>
      </c>
      <c r="F116" s="44">
        <f t="shared" si="3"/>
        <v>0</v>
      </c>
      <c r="G116" s="44">
        <f t="shared" si="4"/>
        <v>100000</v>
      </c>
      <c r="I116" s="8">
        <f t="shared" si="5"/>
        <v>0</v>
      </c>
    </row>
    <row r="117">
      <c r="A117" s="36" t="s">
        <v>946</v>
      </c>
      <c r="B117" s="38" t="s">
        <v>947</v>
      </c>
      <c r="C117" s="38">
        <v>183000.0</v>
      </c>
      <c r="D117" s="44"/>
      <c r="E117" s="44">
        <f t="shared" si="2"/>
        <v>0</v>
      </c>
      <c r="F117" s="44">
        <f t="shared" si="3"/>
        <v>0</v>
      </c>
      <c r="G117" s="44">
        <f t="shared" si="4"/>
        <v>183000</v>
      </c>
      <c r="I117" s="8">
        <f t="shared" si="5"/>
        <v>0</v>
      </c>
    </row>
    <row r="118">
      <c r="A118" s="36" t="s">
        <v>948</v>
      </c>
      <c r="B118" s="38" t="s">
        <v>466</v>
      </c>
      <c r="C118" s="38">
        <v>200000.0</v>
      </c>
      <c r="D118" s="44"/>
      <c r="E118" s="44">
        <f t="shared" si="2"/>
        <v>0</v>
      </c>
      <c r="F118" s="44">
        <f t="shared" si="3"/>
        <v>0</v>
      </c>
      <c r="G118" s="44">
        <f t="shared" si="4"/>
        <v>200000</v>
      </c>
      <c r="I118" s="8">
        <f t="shared" si="5"/>
        <v>0</v>
      </c>
    </row>
    <row r="119">
      <c r="A119" s="36" t="s">
        <v>949</v>
      </c>
      <c r="B119" s="36"/>
      <c r="C119" s="38">
        <v>0.0</v>
      </c>
      <c r="D119" s="44"/>
      <c r="E119" s="44">
        <f t="shared" si="2"/>
        <v>0</v>
      </c>
      <c r="F119" s="44">
        <f t="shared" si="3"/>
        <v>0</v>
      </c>
      <c r="G119" s="44">
        <f t="shared" si="4"/>
        <v>0</v>
      </c>
      <c r="I119" s="8">
        <f t="shared" si="5"/>
        <v>0</v>
      </c>
    </row>
    <row r="120">
      <c r="A120" s="36" t="s">
        <v>950</v>
      </c>
      <c r="B120" s="36"/>
      <c r="C120" s="38">
        <v>0.0</v>
      </c>
      <c r="D120" s="36"/>
      <c r="E120" s="44">
        <f t="shared" si="2"/>
        <v>0</v>
      </c>
      <c r="F120" s="44">
        <f t="shared" si="3"/>
        <v>0</v>
      </c>
      <c r="G120" s="44">
        <f t="shared" si="4"/>
        <v>0</v>
      </c>
      <c r="I120" s="8">
        <f t="shared" si="5"/>
        <v>0</v>
      </c>
    </row>
    <row r="121">
      <c r="A121" s="36"/>
      <c r="B121" s="36"/>
      <c r="C121" s="38">
        <v>1.5886476E7</v>
      </c>
      <c r="D121" s="44">
        <f>SUM(D2:D120)</f>
        <v>1139790.42</v>
      </c>
      <c r="E121" s="44">
        <f t="shared" si="2"/>
        <v>68387.4252</v>
      </c>
      <c r="F121" s="44">
        <f t="shared" si="3"/>
        <v>1071402.995</v>
      </c>
      <c r="G121" s="44">
        <f>SUM(G2:G120)</f>
        <v>16954040.99</v>
      </c>
      <c r="I121" s="8">
        <f>SUM(I2:I120)</f>
        <v>2258476.995</v>
      </c>
    </row>
    <row r="122">
      <c r="A122" s="36"/>
      <c r="B122" s="36"/>
      <c r="C122" s="36"/>
      <c r="D122" s="36"/>
      <c r="E122" s="36"/>
      <c r="F122" s="36"/>
      <c r="G122" s="36"/>
    </row>
    <row r="123">
      <c r="A123" s="36"/>
      <c r="B123" s="36"/>
      <c r="C123" s="36"/>
      <c r="D123" s="36"/>
      <c r="E123" s="36"/>
      <c r="F123" s="36"/>
      <c r="G123" s="36"/>
    </row>
    <row r="124">
      <c r="A124" s="36"/>
      <c r="B124" s="36"/>
      <c r="C124" s="36"/>
      <c r="D124" s="36"/>
      <c r="E124" s="36"/>
      <c r="F124" s="36"/>
      <c r="G124" s="36"/>
    </row>
    <row r="125">
      <c r="A125" s="36"/>
      <c r="B125" s="36"/>
      <c r="C125" s="36"/>
      <c r="D125" s="36"/>
      <c r="E125" s="36"/>
      <c r="F125" s="36"/>
      <c r="G125" s="36"/>
    </row>
    <row r="126">
      <c r="A126" s="36"/>
      <c r="B126" s="36"/>
      <c r="C126" s="36"/>
      <c r="D126" s="36"/>
      <c r="E126" s="36"/>
      <c r="F126" s="36"/>
      <c r="G126" s="36"/>
    </row>
    <row r="127">
      <c r="A127" s="36"/>
      <c r="B127" s="36"/>
      <c r="C127" s="36"/>
      <c r="D127" s="36"/>
      <c r="E127" s="36"/>
      <c r="F127" s="36"/>
      <c r="G127" s="36"/>
    </row>
    <row r="128">
      <c r="A128" s="36"/>
      <c r="B128" s="36"/>
      <c r="C128" s="36"/>
      <c r="D128" s="36"/>
      <c r="E128" s="36"/>
      <c r="F128" s="36"/>
      <c r="G128" s="36"/>
    </row>
    <row r="129">
      <c r="A129" s="36"/>
      <c r="B129" s="36"/>
      <c r="C129" s="36"/>
      <c r="D129" s="36"/>
      <c r="E129" s="36"/>
      <c r="F129" s="36"/>
      <c r="G129" s="36"/>
    </row>
    <row r="130">
      <c r="A130" s="36"/>
      <c r="B130" s="36"/>
      <c r="C130" s="36"/>
      <c r="D130" s="36"/>
      <c r="E130" s="36"/>
      <c r="F130" s="36"/>
      <c r="G130" s="36"/>
    </row>
    <row r="131">
      <c r="A131" s="36"/>
      <c r="B131" s="36"/>
      <c r="C131" s="36"/>
      <c r="D131" s="36"/>
      <c r="E131" s="36"/>
      <c r="F131" s="36"/>
      <c r="G131" s="36"/>
    </row>
    <row r="132">
      <c r="A132" s="36"/>
      <c r="B132" s="36"/>
      <c r="C132" s="36"/>
      <c r="D132" s="36"/>
      <c r="E132" s="36"/>
      <c r="F132" s="36"/>
      <c r="G132" s="36"/>
    </row>
    <row r="133">
      <c r="A133" s="36"/>
      <c r="B133" s="36"/>
      <c r="C133" s="36"/>
      <c r="D133" s="36"/>
      <c r="E133" s="36"/>
      <c r="F133" s="36"/>
      <c r="G133" s="36"/>
    </row>
    <row r="134">
      <c r="A134" s="36"/>
      <c r="B134" s="36"/>
      <c r="C134" s="36"/>
      <c r="D134" s="36"/>
      <c r="E134" s="36"/>
      <c r="F134" s="36"/>
      <c r="G134" s="36"/>
    </row>
    <row r="135">
      <c r="A135" s="36"/>
      <c r="B135" s="36"/>
      <c r="C135" s="36"/>
      <c r="D135" s="36"/>
      <c r="E135" s="36"/>
      <c r="F135" s="36"/>
      <c r="G135" s="36"/>
    </row>
    <row r="136">
      <c r="A136" s="36"/>
      <c r="B136" s="36"/>
      <c r="C136" s="36"/>
      <c r="D136" s="36"/>
      <c r="E136" s="36"/>
      <c r="F136" s="36"/>
      <c r="G136" s="36"/>
    </row>
    <row r="137">
      <c r="A137" s="36"/>
      <c r="B137" s="36"/>
      <c r="C137" s="36"/>
      <c r="D137" s="36"/>
      <c r="E137" s="36"/>
      <c r="F137" s="36"/>
      <c r="G137" s="36"/>
    </row>
    <row r="138">
      <c r="A138" s="36"/>
      <c r="B138" s="36"/>
      <c r="C138" s="36"/>
      <c r="D138" s="36"/>
      <c r="E138" s="36"/>
      <c r="F138" s="36"/>
      <c r="G138" s="36"/>
    </row>
    <row r="139">
      <c r="A139" s="36"/>
      <c r="B139" s="36"/>
      <c r="C139" s="36"/>
      <c r="D139" s="36"/>
      <c r="E139" s="36"/>
      <c r="F139" s="36"/>
      <c r="G139" s="36"/>
    </row>
    <row r="140">
      <c r="A140" s="36"/>
      <c r="B140" s="36"/>
      <c r="C140" s="36"/>
      <c r="D140" s="36"/>
      <c r="E140" s="36"/>
      <c r="F140" s="36"/>
      <c r="G140" s="36"/>
    </row>
    <row r="141">
      <c r="A141" s="36"/>
      <c r="B141" s="36"/>
      <c r="C141" s="36"/>
      <c r="D141" s="36"/>
      <c r="E141" s="36"/>
      <c r="F141" s="36"/>
      <c r="G141" s="36"/>
    </row>
    <row r="142">
      <c r="A142" s="36"/>
      <c r="B142" s="36"/>
      <c r="C142" s="36"/>
      <c r="D142" s="36"/>
      <c r="E142" s="36"/>
      <c r="F142" s="36"/>
      <c r="G142" s="36"/>
    </row>
    <row r="143">
      <c r="A143" s="36"/>
      <c r="B143" s="36"/>
      <c r="C143" s="36"/>
      <c r="D143" s="36"/>
      <c r="E143" s="36"/>
      <c r="F143" s="36"/>
      <c r="G143" s="36"/>
    </row>
    <row r="144">
      <c r="A144" s="36"/>
      <c r="B144" s="36"/>
      <c r="C144" s="36"/>
      <c r="D144" s="36"/>
      <c r="E144" s="36"/>
      <c r="F144" s="36"/>
      <c r="G144" s="36"/>
    </row>
    <row r="145">
      <c r="A145" s="36"/>
      <c r="B145" s="36"/>
      <c r="C145" s="36"/>
      <c r="D145" s="36"/>
      <c r="E145" s="36"/>
      <c r="F145" s="36"/>
      <c r="G145" s="36"/>
    </row>
    <row r="146">
      <c r="A146" s="36"/>
      <c r="B146" s="36"/>
      <c r="C146" s="36"/>
      <c r="D146" s="36"/>
      <c r="E146" s="36"/>
      <c r="F146" s="36"/>
      <c r="G146" s="36"/>
    </row>
    <row r="147">
      <c r="A147" s="36"/>
      <c r="B147" s="36"/>
      <c r="C147" s="36"/>
      <c r="D147" s="36"/>
      <c r="E147" s="36"/>
      <c r="F147" s="36"/>
      <c r="G147" s="36"/>
    </row>
    <row r="148">
      <c r="A148" s="36"/>
      <c r="B148" s="36"/>
      <c r="C148" s="36"/>
      <c r="D148" s="36"/>
      <c r="E148" s="36"/>
      <c r="F148" s="36"/>
      <c r="G148" s="36"/>
    </row>
    <row r="149">
      <c r="A149" s="36"/>
      <c r="B149" s="36"/>
      <c r="C149" s="36"/>
      <c r="D149" s="36"/>
      <c r="E149" s="36"/>
      <c r="F149" s="36"/>
      <c r="G149" s="36"/>
    </row>
    <row r="150">
      <c r="A150" s="36"/>
      <c r="B150" s="36"/>
      <c r="C150" s="36"/>
      <c r="D150" s="36"/>
      <c r="E150" s="36"/>
      <c r="F150" s="36"/>
      <c r="G150" s="36"/>
    </row>
    <row r="151">
      <c r="A151" s="36"/>
      <c r="B151" s="36"/>
      <c r="C151" s="36"/>
      <c r="D151" s="36"/>
      <c r="E151" s="36"/>
      <c r="F151" s="36"/>
      <c r="G151" s="36"/>
    </row>
    <row r="152">
      <c r="A152" s="36"/>
      <c r="B152" s="36"/>
      <c r="C152" s="36"/>
      <c r="D152" s="36"/>
      <c r="E152" s="36"/>
      <c r="F152" s="36"/>
      <c r="G152" s="36"/>
    </row>
    <row r="153">
      <c r="A153" s="36"/>
      <c r="B153" s="36"/>
      <c r="C153" s="36"/>
      <c r="D153" s="36"/>
      <c r="E153" s="36"/>
      <c r="F153" s="36"/>
      <c r="G153" s="36"/>
    </row>
    <row r="154">
      <c r="A154" s="36"/>
      <c r="B154" s="36"/>
      <c r="C154" s="36"/>
      <c r="D154" s="36"/>
      <c r="E154" s="36"/>
      <c r="F154" s="36"/>
      <c r="G154" s="36"/>
    </row>
    <row r="155">
      <c r="A155" s="36"/>
      <c r="B155" s="36"/>
      <c r="C155" s="36"/>
      <c r="D155" s="36"/>
      <c r="E155" s="36"/>
      <c r="F155" s="36"/>
      <c r="G155" s="36"/>
    </row>
    <row r="156">
      <c r="A156" s="36"/>
      <c r="B156" s="36"/>
      <c r="C156" s="36"/>
      <c r="D156" s="36"/>
      <c r="E156" s="36"/>
      <c r="F156" s="36"/>
      <c r="G156" s="36"/>
    </row>
    <row r="157">
      <c r="A157" s="36"/>
      <c r="B157" s="36"/>
      <c r="C157" s="36"/>
      <c r="D157" s="36"/>
      <c r="E157" s="36"/>
      <c r="F157" s="36"/>
      <c r="G157" s="36"/>
    </row>
    <row r="158">
      <c r="A158" s="36"/>
      <c r="B158" s="36"/>
      <c r="C158" s="36"/>
      <c r="D158" s="36"/>
      <c r="E158" s="36"/>
      <c r="F158" s="36"/>
      <c r="G158" s="36"/>
    </row>
    <row r="159">
      <c r="A159" s="36"/>
      <c r="B159" s="36"/>
      <c r="C159" s="36"/>
      <c r="D159" s="36"/>
      <c r="E159" s="36"/>
      <c r="F159" s="36"/>
      <c r="G159" s="36"/>
    </row>
    <row r="160">
      <c r="A160" s="36"/>
      <c r="B160" s="36"/>
      <c r="C160" s="36"/>
      <c r="D160" s="36"/>
      <c r="E160" s="36"/>
      <c r="F160" s="36"/>
      <c r="G160" s="36"/>
    </row>
    <row r="161">
      <c r="A161" s="36"/>
      <c r="B161" s="36"/>
      <c r="C161" s="36"/>
      <c r="D161" s="36"/>
      <c r="E161" s="36"/>
      <c r="F161" s="36"/>
      <c r="G161" s="36"/>
    </row>
    <row r="162">
      <c r="A162" s="36"/>
      <c r="B162" s="36"/>
      <c r="C162" s="36"/>
      <c r="D162" s="36"/>
      <c r="E162" s="36"/>
      <c r="F162" s="36"/>
      <c r="G162" s="36"/>
    </row>
    <row r="163">
      <c r="A163" s="36"/>
      <c r="B163" s="36"/>
      <c r="C163" s="36"/>
      <c r="D163" s="36"/>
      <c r="E163" s="36"/>
      <c r="F163" s="36"/>
      <c r="G163" s="36"/>
    </row>
    <row r="164">
      <c r="A164" s="36"/>
      <c r="B164" s="36"/>
      <c r="C164" s="36"/>
      <c r="D164" s="36"/>
      <c r="E164" s="36"/>
      <c r="F164" s="36"/>
      <c r="G164" s="36"/>
    </row>
    <row r="165">
      <c r="A165" s="36"/>
      <c r="B165" s="36"/>
      <c r="C165" s="36"/>
      <c r="D165" s="36"/>
      <c r="E165" s="36"/>
      <c r="F165" s="36"/>
      <c r="G165" s="36"/>
    </row>
    <row r="166">
      <c r="A166" s="36"/>
      <c r="B166" s="36"/>
      <c r="C166" s="36"/>
      <c r="D166" s="36"/>
      <c r="E166" s="36"/>
      <c r="F166" s="36"/>
      <c r="G166" s="36"/>
    </row>
    <row r="167">
      <c r="A167" s="36"/>
      <c r="B167" s="36"/>
      <c r="C167" s="36"/>
      <c r="D167" s="36"/>
      <c r="E167" s="36"/>
      <c r="F167" s="36"/>
      <c r="G167" s="36"/>
    </row>
    <row r="168">
      <c r="A168" s="36"/>
      <c r="B168" s="36"/>
      <c r="C168" s="36"/>
      <c r="D168" s="36"/>
      <c r="E168" s="36"/>
      <c r="F168" s="36"/>
      <c r="G168" s="36"/>
    </row>
    <row r="169">
      <c r="A169" s="36"/>
      <c r="B169" s="36"/>
      <c r="C169" s="36"/>
      <c r="D169" s="36"/>
      <c r="E169" s="36"/>
      <c r="F169" s="36"/>
      <c r="G169" s="36"/>
    </row>
    <row r="170">
      <c r="A170" s="36"/>
      <c r="B170" s="36"/>
      <c r="C170" s="36"/>
      <c r="D170" s="36"/>
      <c r="E170" s="36"/>
      <c r="F170" s="36"/>
      <c r="G170" s="36"/>
    </row>
    <row r="171">
      <c r="A171" s="36"/>
      <c r="B171" s="36"/>
      <c r="C171" s="36"/>
      <c r="D171" s="36"/>
      <c r="E171" s="36"/>
      <c r="F171" s="36"/>
      <c r="G171" s="36"/>
    </row>
    <row r="172">
      <c r="A172" s="36"/>
      <c r="B172" s="36"/>
      <c r="C172" s="36"/>
      <c r="D172" s="36"/>
      <c r="E172" s="36"/>
      <c r="F172" s="36"/>
      <c r="G172" s="36"/>
    </row>
    <row r="173">
      <c r="A173" s="36"/>
      <c r="B173" s="36"/>
      <c r="C173" s="36"/>
      <c r="D173" s="36"/>
      <c r="E173" s="36"/>
      <c r="F173" s="36"/>
      <c r="G173" s="36"/>
    </row>
    <row r="174">
      <c r="A174" s="36"/>
      <c r="B174" s="36"/>
      <c r="C174" s="36"/>
      <c r="D174" s="36"/>
      <c r="E174" s="36"/>
      <c r="F174" s="36"/>
      <c r="G174" s="36"/>
    </row>
    <row r="175">
      <c r="A175" s="36"/>
      <c r="B175" s="36"/>
      <c r="C175" s="36"/>
      <c r="D175" s="36"/>
      <c r="E175" s="36"/>
      <c r="F175" s="36"/>
      <c r="G175" s="36"/>
    </row>
    <row r="176">
      <c r="A176" s="36"/>
      <c r="B176" s="36"/>
      <c r="C176" s="36"/>
      <c r="D176" s="36"/>
      <c r="E176" s="36"/>
      <c r="F176" s="36"/>
      <c r="G176" s="36"/>
    </row>
    <row r="177">
      <c r="A177" s="36"/>
      <c r="B177" s="36"/>
      <c r="C177" s="36"/>
      <c r="D177" s="36"/>
      <c r="E177" s="36"/>
      <c r="F177" s="36"/>
      <c r="G177" s="36"/>
    </row>
    <row r="178">
      <c r="A178" s="36"/>
      <c r="B178" s="36"/>
      <c r="C178" s="36"/>
      <c r="D178" s="36"/>
      <c r="E178" s="36"/>
      <c r="F178" s="36"/>
      <c r="G178" s="36"/>
    </row>
    <row r="179">
      <c r="A179" s="36"/>
      <c r="B179" s="36"/>
      <c r="C179" s="36"/>
      <c r="D179" s="36"/>
      <c r="E179" s="36"/>
      <c r="F179" s="36"/>
      <c r="G179" s="36"/>
    </row>
    <row r="180">
      <c r="A180" s="36"/>
      <c r="B180" s="36"/>
      <c r="C180" s="36"/>
      <c r="D180" s="36"/>
      <c r="E180" s="36"/>
      <c r="F180" s="36"/>
      <c r="G180" s="36"/>
    </row>
    <row r="181">
      <c r="A181" s="36"/>
      <c r="B181" s="36"/>
      <c r="C181" s="36"/>
      <c r="D181" s="36"/>
      <c r="E181" s="36"/>
      <c r="F181" s="36"/>
      <c r="G181" s="36"/>
    </row>
    <row r="182">
      <c r="A182" s="36"/>
      <c r="B182" s="36"/>
      <c r="C182" s="36"/>
      <c r="D182" s="36"/>
      <c r="E182" s="36"/>
      <c r="F182" s="36"/>
      <c r="G182" s="36"/>
    </row>
    <row r="183">
      <c r="A183" s="36"/>
      <c r="B183" s="36"/>
      <c r="C183" s="36"/>
      <c r="D183" s="36"/>
      <c r="E183" s="36"/>
      <c r="F183" s="36"/>
      <c r="G183" s="36"/>
    </row>
    <row r="184">
      <c r="A184" s="36"/>
      <c r="B184" s="36"/>
      <c r="C184" s="36"/>
      <c r="D184" s="36"/>
      <c r="E184" s="36"/>
      <c r="F184" s="36"/>
      <c r="G184" s="36"/>
    </row>
    <row r="185">
      <c r="A185" s="36"/>
      <c r="B185" s="36"/>
      <c r="C185" s="36"/>
      <c r="D185" s="36"/>
      <c r="E185" s="36"/>
      <c r="F185" s="36"/>
      <c r="G185" s="36"/>
    </row>
    <row r="186">
      <c r="A186" s="36"/>
      <c r="B186" s="36"/>
      <c r="C186" s="36"/>
      <c r="D186" s="36"/>
      <c r="E186" s="36"/>
      <c r="F186" s="36"/>
      <c r="G186" s="36"/>
    </row>
    <row r="187">
      <c r="A187" s="36"/>
      <c r="B187" s="36"/>
      <c r="C187" s="36"/>
      <c r="D187" s="36"/>
      <c r="E187" s="36"/>
      <c r="F187" s="36"/>
      <c r="G187" s="36"/>
    </row>
    <row r="188">
      <c r="A188" s="36"/>
      <c r="B188" s="36"/>
      <c r="C188" s="36"/>
      <c r="D188" s="36"/>
      <c r="E188" s="36"/>
      <c r="F188" s="36"/>
      <c r="G188" s="36"/>
    </row>
    <row r="189">
      <c r="A189" s="36"/>
      <c r="B189" s="36"/>
      <c r="C189" s="36"/>
      <c r="D189" s="36"/>
      <c r="E189" s="36"/>
      <c r="F189" s="36"/>
      <c r="G189" s="36"/>
    </row>
    <row r="190">
      <c r="A190" s="36"/>
      <c r="B190" s="36"/>
      <c r="C190" s="36"/>
      <c r="D190" s="36"/>
      <c r="E190" s="36"/>
      <c r="F190" s="36"/>
      <c r="G190" s="36"/>
    </row>
    <row r="191">
      <c r="A191" s="36"/>
      <c r="B191" s="36"/>
      <c r="C191" s="36"/>
      <c r="D191" s="36"/>
      <c r="E191" s="36"/>
      <c r="F191" s="36"/>
      <c r="G191" s="36"/>
    </row>
    <row r="192">
      <c r="A192" s="36"/>
      <c r="B192" s="36"/>
      <c r="C192" s="36"/>
      <c r="D192" s="36"/>
      <c r="E192" s="36"/>
      <c r="F192" s="36"/>
      <c r="G192" s="36"/>
    </row>
    <row r="193">
      <c r="A193" s="36"/>
      <c r="B193" s="36"/>
      <c r="C193" s="36"/>
      <c r="D193" s="36"/>
      <c r="E193" s="36"/>
      <c r="F193" s="36"/>
      <c r="G193" s="36"/>
    </row>
    <row r="194">
      <c r="A194" s="36"/>
      <c r="B194" s="36"/>
      <c r="C194" s="36"/>
      <c r="D194" s="36"/>
      <c r="E194" s="36"/>
      <c r="F194" s="36"/>
      <c r="G194" s="36"/>
    </row>
    <row r="195">
      <c r="A195" s="36"/>
      <c r="B195" s="36"/>
      <c r="C195" s="36"/>
      <c r="D195" s="36"/>
      <c r="E195" s="36"/>
      <c r="F195" s="36"/>
      <c r="G195" s="36"/>
    </row>
    <row r="196">
      <c r="A196" s="36"/>
      <c r="B196" s="36"/>
      <c r="C196" s="36"/>
      <c r="D196" s="36"/>
      <c r="E196" s="36"/>
      <c r="F196" s="36"/>
      <c r="G196" s="36"/>
    </row>
    <row r="197">
      <c r="A197" s="36"/>
      <c r="B197" s="36"/>
      <c r="C197" s="36"/>
      <c r="D197" s="36"/>
      <c r="E197" s="36"/>
      <c r="F197" s="36"/>
      <c r="G197" s="36"/>
    </row>
    <row r="198">
      <c r="A198" s="36"/>
      <c r="B198" s="36"/>
      <c r="C198" s="36"/>
      <c r="D198" s="36"/>
      <c r="E198" s="36"/>
      <c r="F198" s="36"/>
      <c r="G198" s="36"/>
    </row>
    <row r="199">
      <c r="A199" s="36"/>
      <c r="B199" s="36"/>
      <c r="C199" s="36"/>
      <c r="D199" s="36"/>
      <c r="E199" s="36"/>
      <c r="F199" s="36"/>
      <c r="G199" s="36"/>
    </row>
    <row r="200">
      <c r="A200" s="36"/>
      <c r="B200" s="36"/>
      <c r="C200" s="36"/>
      <c r="D200" s="36"/>
      <c r="E200" s="36"/>
      <c r="F200" s="36"/>
      <c r="G200" s="36"/>
    </row>
    <row r="201">
      <c r="A201" s="36"/>
      <c r="B201" s="36"/>
      <c r="C201" s="36"/>
      <c r="D201" s="36"/>
      <c r="E201" s="36"/>
      <c r="F201" s="36"/>
      <c r="G201" s="36"/>
    </row>
    <row r="202">
      <c r="A202" s="36"/>
      <c r="B202" s="36"/>
      <c r="C202" s="36"/>
      <c r="D202" s="36"/>
      <c r="E202" s="36"/>
      <c r="F202" s="36"/>
      <c r="G202" s="36"/>
    </row>
    <row r="203">
      <c r="A203" s="36"/>
      <c r="B203" s="36"/>
      <c r="C203" s="36"/>
      <c r="D203" s="36"/>
      <c r="E203" s="36"/>
      <c r="F203" s="36"/>
      <c r="G203" s="36"/>
    </row>
    <row r="204">
      <c r="A204" s="36"/>
      <c r="B204" s="36"/>
      <c r="C204" s="36"/>
      <c r="D204" s="36"/>
      <c r="E204" s="36"/>
      <c r="F204" s="36"/>
      <c r="G204" s="36"/>
    </row>
    <row r="205">
      <c r="A205" s="36"/>
      <c r="B205" s="36"/>
      <c r="C205" s="36"/>
      <c r="D205" s="36"/>
      <c r="E205" s="36"/>
      <c r="F205" s="36"/>
      <c r="G205" s="36"/>
    </row>
    <row r="206">
      <c r="A206" s="36"/>
      <c r="B206" s="36"/>
      <c r="C206" s="36"/>
      <c r="D206" s="36"/>
      <c r="E206" s="36"/>
      <c r="F206" s="36"/>
      <c r="G206" s="36"/>
    </row>
    <row r="207">
      <c r="A207" s="36"/>
      <c r="B207" s="36"/>
      <c r="C207" s="36"/>
      <c r="D207" s="36"/>
      <c r="E207" s="36"/>
      <c r="F207" s="36"/>
      <c r="G207" s="36"/>
    </row>
    <row r="208">
      <c r="A208" s="36"/>
      <c r="B208" s="36"/>
      <c r="C208" s="36"/>
      <c r="D208" s="36"/>
      <c r="E208" s="36"/>
      <c r="F208" s="36"/>
      <c r="G208" s="36"/>
    </row>
    <row r="209">
      <c r="A209" s="36"/>
      <c r="B209" s="36"/>
      <c r="C209" s="36"/>
      <c r="D209" s="36"/>
      <c r="E209" s="36"/>
      <c r="F209" s="36"/>
      <c r="G209" s="36"/>
    </row>
    <row r="210">
      <c r="A210" s="36"/>
      <c r="B210" s="36"/>
      <c r="C210" s="36"/>
      <c r="D210" s="36"/>
      <c r="E210" s="36"/>
      <c r="F210" s="36"/>
      <c r="G210" s="36"/>
    </row>
    <row r="211">
      <c r="A211" s="36"/>
      <c r="B211" s="36"/>
      <c r="C211" s="36"/>
      <c r="D211" s="36"/>
      <c r="E211" s="36"/>
      <c r="F211" s="36"/>
      <c r="G211" s="36"/>
    </row>
    <row r="212">
      <c r="A212" s="36"/>
      <c r="B212" s="36"/>
      <c r="C212" s="36"/>
      <c r="D212" s="36"/>
      <c r="E212" s="36"/>
      <c r="F212" s="36"/>
      <c r="G212" s="36"/>
    </row>
    <row r="213">
      <c r="A213" s="36"/>
      <c r="B213" s="36"/>
      <c r="C213" s="36"/>
      <c r="D213" s="36"/>
      <c r="E213" s="36"/>
      <c r="F213" s="36"/>
      <c r="G213" s="36"/>
    </row>
    <row r="214">
      <c r="A214" s="36"/>
      <c r="B214" s="36"/>
      <c r="C214" s="36"/>
      <c r="D214" s="36"/>
      <c r="E214" s="36"/>
      <c r="F214" s="36"/>
      <c r="G214" s="36"/>
    </row>
    <row r="215">
      <c r="A215" s="36"/>
      <c r="B215" s="36"/>
      <c r="C215" s="36"/>
      <c r="D215" s="36"/>
      <c r="E215" s="36"/>
      <c r="F215" s="36"/>
      <c r="G215" s="36"/>
    </row>
    <row r="216">
      <c r="A216" s="36"/>
      <c r="B216" s="36"/>
      <c r="C216" s="36"/>
      <c r="D216" s="36"/>
      <c r="E216" s="36"/>
      <c r="F216" s="36"/>
      <c r="G216" s="36"/>
    </row>
    <row r="217">
      <c r="A217" s="36"/>
      <c r="B217" s="36"/>
      <c r="C217" s="36"/>
      <c r="D217" s="36"/>
      <c r="E217" s="36"/>
      <c r="F217" s="36"/>
      <c r="G217" s="36"/>
    </row>
    <row r="218">
      <c r="A218" s="36"/>
      <c r="B218" s="36"/>
      <c r="C218" s="36"/>
      <c r="D218" s="36"/>
      <c r="E218" s="36"/>
      <c r="F218" s="36"/>
      <c r="G218" s="36"/>
    </row>
    <row r="219">
      <c r="A219" s="36"/>
      <c r="B219" s="36"/>
      <c r="C219" s="36"/>
      <c r="D219" s="36"/>
      <c r="E219" s="36"/>
      <c r="F219" s="36"/>
      <c r="G219" s="36"/>
    </row>
    <row r="220">
      <c r="A220" s="36"/>
      <c r="B220" s="36"/>
      <c r="C220" s="36"/>
      <c r="D220" s="36"/>
      <c r="E220" s="36"/>
      <c r="F220" s="36"/>
      <c r="G220" s="36"/>
    </row>
    <row r="221">
      <c r="A221" s="36"/>
      <c r="B221" s="36"/>
      <c r="C221" s="36"/>
      <c r="D221" s="36"/>
      <c r="E221" s="36"/>
      <c r="F221" s="36"/>
      <c r="G221" s="36"/>
    </row>
    <row r="222">
      <c r="A222" s="36"/>
      <c r="B222" s="36"/>
      <c r="C222" s="36"/>
      <c r="D222" s="36"/>
      <c r="E222" s="36"/>
      <c r="F222" s="36"/>
      <c r="G222" s="36"/>
    </row>
    <row r="223">
      <c r="A223" s="36"/>
      <c r="B223" s="36"/>
      <c r="C223" s="36"/>
      <c r="D223" s="36"/>
      <c r="E223" s="36"/>
      <c r="F223" s="36"/>
      <c r="G223" s="36"/>
    </row>
    <row r="224">
      <c r="A224" s="36"/>
      <c r="B224" s="36"/>
      <c r="C224" s="36"/>
      <c r="D224" s="36"/>
      <c r="E224" s="36"/>
      <c r="F224" s="36"/>
      <c r="G224" s="36"/>
    </row>
    <row r="225">
      <c r="A225" s="36"/>
      <c r="B225" s="36"/>
      <c r="C225" s="36"/>
      <c r="D225" s="36"/>
      <c r="E225" s="36"/>
      <c r="F225" s="36"/>
      <c r="G225" s="36"/>
    </row>
    <row r="226">
      <c r="A226" s="36"/>
      <c r="B226" s="36"/>
      <c r="C226" s="36"/>
      <c r="D226" s="36"/>
      <c r="E226" s="36"/>
      <c r="F226" s="36"/>
      <c r="G226" s="36"/>
    </row>
    <row r="227">
      <c r="A227" s="36"/>
      <c r="B227" s="36"/>
      <c r="C227" s="36"/>
      <c r="D227" s="36"/>
      <c r="E227" s="36"/>
      <c r="F227" s="36"/>
      <c r="G227" s="36"/>
    </row>
    <row r="228">
      <c r="A228" s="36"/>
      <c r="B228" s="36"/>
      <c r="C228" s="36"/>
      <c r="D228" s="36"/>
      <c r="E228" s="36"/>
      <c r="F228" s="36"/>
      <c r="G228" s="36"/>
    </row>
    <row r="229">
      <c r="A229" s="36"/>
      <c r="B229" s="36"/>
      <c r="C229" s="36"/>
      <c r="D229" s="36"/>
      <c r="E229" s="36"/>
      <c r="F229" s="36"/>
      <c r="G229" s="36"/>
    </row>
    <row r="230">
      <c r="A230" s="36"/>
      <c r="B230" s="36"/>
      <c r="C230" s="36"/>
      <c r="D230" s="36"/>
      <c r="E230" s="36"/>
      <c r="F230" s="36"/>
      <c r="G230" s="36"/>
    </row>
    <row r="231">
      <c r="A231" s="36"/>
      <c r="B231" s="36"/>
      <c r="C231" s="36"/>
      <c r="D231" s="36"/>
      <c r="E231" s="36"/>
      <c r="F231" s="36"/>
      <c r="G231" s="36"/>
    </row>
    <row r="232">
      <c r="A232" s="36"/>
      <c r="B232" s="36"/>
      <c r="C232" s="36"/>
      <c r="D232" s="36"/>
      <c r="E232" s="36"/>
      <c r="F232" s="36"/>
      <c r="G232" s="36"/>
    </row>
    <row r="233">
      <c r="A233" s="36"/>
      <c r="B233" s="36"/>
      <c r="C233" s="36"/>
      <c r="D233" s="36"/>
      <c r="E233" s="36"/>
      <c r="F233" s="36"/>
      <c r="G233" s="36"/>
    </row>
    <row r="234">
      <c r="A234" s="36"/>
      <c r="B234" s="36"/>
      <c r="C234" s="36"/>
      <c r="D234" s="36"/>
      <c r="E234" s="36"/>
      <c r="F234" s="36"/>
      <c r="G234" s="36"/>
    </row>
    <row r="235">
      <c r="A235" s="36"/>
      <c r="B235" s="36"/>
      <c r="C235" s="36"/>
      <c r="D235" s="36"/>
      <c r="E235" s="36"/>
      <c r="F235" s="36"/>
      <c r="G235" s="36"/>
    </row>
    <row r="236">
      <c r="A236" s="36"/>
      <c r="B236" s="36"/>
      <c r="C236" s="36"/>
      <c r="D236" s="36"/>
      <c r="E236" s="36"/>
      <c r="F236" s="36"/>
      <c r="G236" s="36"/>
    </row>
    <row r="237">
      <c r="A237" s="36"/>
      <c r="B237" s="36"/>
      <c r="C237" s="36"/>
      <c r="D237" s="36"/>
      <c r="E237" s="36"/>
      <c r="F237" s="36"/>
      <c r="G237" s="36"/>
    </row>
    <row r="238">
      <c r="A238" s="36"/>
      <c r="B238" s="36"/>
      <c r="C238" s="36"/>
      <c r="D238" s="36"/>
      <c r="E238" s="36"/>
      <c r="F238" s="36"/>
      <c r="G238" s="36"/>
    </row>
    <row r="239">
      <c r="A239" s="36"/>
      <c r="B239" s="36"/>
      <c r="C239" s="36"/>
      <c r="D239" s="36"/>
      <c r="E239" s="36"/>
      <c r="F239" s="36"/>
      <c r="G239" s="36"/>
    </row>
    <row r="240">
      <c r="A240" s="36"/>
      <c r="B240" s="36"/>
      <c r="C240" s="36"/>
      <c r="D240" s="36"/>
      <c r="E240" s="36"/>
      <c r="F240" s="36"/>
      <c r="G240" s="36"/>
    </row>
    <row r="241">
      <c r="A241" s="36"/>
      <c r="B241" s="36"/>
      <c r="C241" s="36"/>
      <c r="D241" s="36"/>
      <c r="E241" s="36"/>
      <c r="F241" s="36"/>
      <c r="G241" s="36"/>
    </row>
    <row r="242">
      <c r="A242" s="36"/>
      <c r="B242" s="36"/>
      <c r="C242" s="36"/>
      <c r="D242" s="36"/>
      <c r="E242" s="36"/>
      <c r="F242" s="36"/>
      <c r="G242" s="36"/>
    </row>
    <row r="243">
      <c r="A243" s="36"/>
      <c r="B243" s="36"/>
      <c r="C243" s="36"/>
      <c r="D243" s="36"/>
      <c r="E243" s="36"/>
      <c r="F243" s="36"/>
      <c r="G243" s="36"/>
    </row>
    <row r="244">
      <c r="A244" s="36"/>
      <c r="B244" s="36"/>
      <c r="C244" s="36"/>
      <c r="D244" s="36"/>
      <c r="E244" s="36"/>
      <c r="F244" s="36"/>
      <c r="G244" s="36"/>
    </row>
    <row r="245">
      <c r="A245" s="36"/>
      <c r="B245" s="36"/>
      <c r="C245" s="36"/>
      <c r="D245" s="36"/>
      <c r="E245" s="36"/>
      <c r="F245" s="36"/>
      <c r="G245" s="36"/>
    </row>
    <row r="246">
      <c r="A246" s="36"/>
      <c r="B246" s="36"/>
      <c r="C246" s="36"/>
      <c r="D246" s="36"/>
      <c r="E246" s="36"/>
      <c r="F246" s="36"/>
      <c r="G246" s="36"/>
    </row>
    <row r="247">
      <c r="A247" s="36"/>
      <c r="B247" s="36"/>
      <c r="C247" s="36"/>
      <c r="D247" s="36"/>
      <c r="E247" s="36"/>
      <c r="F247" s="36"/>
      <c r="G247" s="36"/>
    </row>
    <row r="248">
      <c r="A248" s="36"/>
      <c r="B248" s="36"/>
      <c r="C248" s="36"/>
      <c r="D248" s="36"/>
      <c r="E248" s="36"/>
      <c r="F248" s="36"/>
      <c r="G248" s="36"/>
    </row>
    <row r="249">
      <c r="A249" s="36"/>
      <c r="B249" s="36"/>
      <c r="C249" s="36"/>
      <c r="D249" s="36"/>
      <c r="E249" s="36"/>
      <c r="F249" s="36"/>
      <c r="G249" s="36"/>
    </row>
    <row r="250">
      <c r="A250" s="36"/>
      <c r="B250" s="36"/>
      <c r="C250" s="36"/>
      <c r="D250" s="36"/>
      <c r="E250" s="36"/>
      <c r="F250" s="36"/>
      <c r="G250" s="36"/>
    </row>
    <row r="251">
      <c r="A251" s="36"/>
      <c r="B251" s="36"/>
      <c r="C251" s="36"/>
      <c r="D251" s="36"/>
      <c r="E251" s="36"/>
      <c r="F251" s="36"/>
      <c r="G251" s="36"/>
    </row>
    <row r="252">
      <c r="A252" s="36"/>
      <c r="B252" s="36"/>
      <c r="C252" s="36"/>
      <c r="D252" s="36"/>
      <c r="E252" s="36"/>
      <c r="F252" s="36"/>
      <c r="G252" s="36"/>
    </row>
    <row r="253">
      <c r="A253" s="36"/>
      <c r="B253" s="36"/>
      <c r="C253" s="36"/>
      <c r="D253" s="36"/>
      <c r="E253" s="36"/>
      <c r="F253" s="36"/>
      <c r="G253" s="36"/>
    </row>
    <row r="254">
      <c r="A254" s="36"/>
      <c r="B254" s="36"/>
      <c r="C254" s="36"/>
      <c r="D254" s="36"/>
      <c r="E254" s="36"/>
      <c r="F254" s="36"/>
      <c r="G254" s="36"/>
    </row>
    <row r="255">
      <c r="A255" s="36"/>
      <c r="B255" s="36"/>
      <c r="C255" s="36"/>
      <c r="D255" s="36"/>
      <c r="E255" s="36"/>
      <c r="F255" s="36"/>
      <c r="G255" s="36"/>
    </row>
    <row r="256">
      <c r="A256" s="36"/>
      <c r="B256" s="36"/>
      <c r="C256" s="36"/>
      <c r="D256" s="36"/>
      <c r="E256" s="36"/>
      <c r="F256" s="36"/>
      <c r="G256" s="36"/>
    </row>
    <row r="257">
      <c r="A257" s="36"/>
      <c r="B257" s="36"/>
      <c r="C257" s="36"/>
      <c r="D257" s="36"/>
      <c r="E257" s="36"/>
      <c r="F257" s="36"/>
      <c r="G257" s="36"/>
    </row>
    <row r="258">
      <c r="A258" s="36"/>
      <c r="B258" s="36"/>
      <c r="C258" s="36"/>
      <c r="D258" s="36"/>
      <c r="E258" s="36"/>
      <c r="F258" s="36"/>
      <c r="G258" s="36"/>
    </row>
    <row r="259">
      <c r="A259" s="36"/>
      <c r="B259" s="36"/>
      <c r="C259" s="36"/>
      <c r="D259" s="36"/>
      <c r="E259" s="36"/>
      <c r="F259" s="36"/>
      <c r="G259" s="36"/>
    </row>
    <row r="260">
      <c r="A260" s="36"/>
      <c r="B260" s="36"/>
      <c r="C260" s="36"/>
      <c r="D260" s="36"/>
      <c r="E260" s="36"/>
      <c r="F260" s="36"/>
      <c r="G260" s="36"/>
    </row>
    <row r="261">
      <c r="A261" s="36"/>
      <c r="B261" s="36"/>
      <c r="C261" s="36"/>
      <c r="D261" s="36"/>
      <c r="E261" s="36"/>
      <c r="F261" s="36"/>
      <c r="G261" s="36"/>
    </row>
    <row r="262">
      <c r="A262" s="36"/>
      <c r="B262" s="36"/>
      <c r="C262" s="36"/>
      <c r="D262" s="36"/>
      <c r="E262" s="36"/>
      <c r="F262" s="36"/>
      <c r="G262" s="36"/>
    </row>
    <row r="263">
      <c r="A263" s="36"/>
      <c r="B263" s="36"/>
      <c r="C263" s="36"/>
      <c r="D263" s="36"/>
      <c r="E263" s="36"/>
      <c r="F263" s="36"/>
      <c r="G263" s="36"/>
    </row>
    <row r="264">
      <c r="A264" s="36"/>
      <c r="B264" s="36"/>
      <c r="C264" s="36"/>
      <c r="D264" s="36"/>
      <c r="E264" s="36"/>
      <c r="F264" s="36"/>
      <c r="G264" s="36"/>
    </row>
    <row r="265">
      <c r="A265" s="36"/>
      <c r="B265" s="36"/>
      <c r="C265" s="36"/>
      <c r="D265" s="36"/>
      <c r="E265" s="36"/>
      <c r="F265" s="36"/>
      <c r="G265" s="36"/>
    </row>
    <row r="266">
      <c r="A266" s="36"/>
      <c r="B266" s="36"/>
      <c r="C266" s="36"/>
      <c r="D266" s="36"/>
      <c r="E266" s="36"/>
      <c r="F266" s="36"/>
      <c r="G266" s="36"/>
    </row>
    <row r="267">
      <c r="A267" s="36"/>
      <c r="B267" s="36"/>
      <c r="C267" s="36"/>
      <c r="D267" s="36"/>
      <c r="E267" s="36"/>
      <c r="F267" s="36"/>
      <c r="G267" s="36"/>
    </row>
    <row r="268">
      <c r="A268" s="36"/>
      <c r="B268" s="36"/>
      <c r="C268" s="36"/>
      <c r="D268" s="36"/>
      <c r="E268" s="36"/>
      <c r="F268" s="36"/>
      <c r="G268" s="36"/>
    </row>
    <row r="269">
      <c r="A269" s="36"/>
      <c r="B269" s="36"/>
      <c r="C269" s="36"/>
      <c r="D269" s="36"/>
      <c r="E269" s="36"/>
      <c r="F269" s="36"/>
      <c r="G269" s="36"/>
    </row>
    <row r="270">
      <c r="A270" s="36"/>
      <c r="B270" s="36"/>
      <c r="C270" s="36"/>
      <c r="D270" s="36"/>
      <c r="E270" s="36"/>
      <c r="F270" s="36"/>
      <c r="G270" s="36"/>
    </row>
    <row r="271">
      <c r="A271" s="36"/>
      <c r="B271" s="36"/>
      <c r="C271" s="36"/>
      <c r="D271" s="36"/>
      <c r="E271" s="36"/>
      <c r="F271" s="36"/>
      <c r="G271" s="36"/>
    </row>
    <row r="272">
      <c r="A272" s="36"/>
      <c r="B272" s="36"/>
      <c r="C272" s="36"/>
      <c r="D272" s="36"/>
      <c r="E272" s="36"/>
      <c r="F272" s="36"/>
      <c r="G272" s="36"/>
    </row>
    <row r="273">
      <c r="A273" s="36"/>
      <c r="B273" s="36"/>
      <c r="C273" s="36"/>
      <c r="D273" s="36"/>
      <c r="E273" s="36"/>
      <c r="F273" s="36"/>
      <c r="G273" s="36"/>
    </row>
    <row r="274">
      <c r="A274" s="36"/>
      <c r="B274" s="36"/>
      <c r="C274" s="36"/>
      <c r="D274" s="36"/>
      <c r="E274" s="36"/>
      <c r="F274" s="36"/>
      <c r="G274" s="36"/>
    </row>
    <row r="275">
      <c r="A275" s="36"/>
      <c r="B275" s="36"/>
      <c r="C275" s="36"/>
      <c r="D275" s="36"/>
      <c r="E275" s="36"/>
      <c r="F275" s="36"/>
      <c r="G275" s="36"/>
    </row>
    <row r="276">
      <c r="A276" s="36"/>
      <c r="B276" s="36"/>
      <c r="C276" s="36"/>
      <c r="D276" s="36"/>
      <c r="E276" s="36"/>
      <c r="F276" s="36"/>
      <c r="G276" s="36"/>
    </row>
    <row r="277">
      <c r="A277" s="36"/>
      <c r="B277" s="36"/>
      <c r="C277" s="36"/>
      <c r="D277" s="36"/>
      <c r="E277" s="36"/>
      <c r="F277" s="36"/>
      <c r="G277" s="36"/>
    </row>
    <row r="278">
      <c r="A278" s="36"/>
      <c r="B278" s="36"/>
      <c r="C278" s="36"/>
      <c r="D278" s="36"/>
      <c r="E278" s="36"/>
      <c r="F278" s="36"/>
      <c r="G278" s="36"/>
    </row>
    <row r="279">
      <c r="A279" s="36"/>
      <c r="B279" s="36"/>
      <c r="C279" s="36"/>
      <c r="D279" s="36"/>
      <c r="E279" s="36"/>
      <c r="F279" s="36"/>
      <c r="G279" s="36"/>
    </row>
    <row r="280">
      <c r="A280" s="36"/>
      <c r="B280" s="36"/>
      <c r="C280" s="36"/>
      <c r="D280" s="36"/>
      <c r="E280" s="36"/>
      <c r="F280" s="36"/>
      <c r="G280" s="36"/>
    </row>
    <row r="281">
      <c r="A281" s="36"/>
      <c r="B281" s="36"/>
      <c r="C281" s="36"/>
      <c r="D281" s="36"/>
      <c r="E281" s="36"/>
      <c r="F281" s="36"/>
      <c r="G281" s="36"/>
    </row>
    <row r="282">
      <c r="A282" s="36"/>
      <c r="B282" s="36"/>
      <c r="C282" s="36"/>
      <c r="D282" s="36"/>
      <c r="E282" s="36"/>
      <c r="F282" s="36"/>
      <c r="G282" s="36"/>
    </row>
    <row r="283">
      <c r="A283" s="36"/>
      <c r="B283" s="36"/>
      <c r="C283" s="36"/>
      <c r="D283" s="36"/>
      <c r="E283" s="36"/>
      <c r="F283" s="36"/>
      <c r="G283" s="36"/>
    </row>
    <row r="284">
      <c r="A284" s="36"/>
      <c r="B284" s="36"/>
      <c r="C284" s="36"/>
      <c r="D284" s="36"/>
      <c r="E284" s="36"/>
      <c r="F284" s="36"/>
      <c r="G284" s="36"/>
    </row>
    <row r="285">
      <c r="A285" s="36"/>
      <c r="B285" s="36"/>
      <c r="C285" s="36"/>
      <c r="D285" s="36"/>
      <c r="E285" s="36"/>
      <c r="F285" s="36"/>
      <c r="G285" s="36"/>
    </row>
    <row r="286">
      <c r="A286" s="36"/>
      <c r="B286" s="36"/>
      <c r="C286" s="36"/>
      <c r="D286" s="36"/>
      <c r="E286" s="36"/>
      <c r="F286" s="36"/>
      <c r="G286" s="36"/>
    </row>
    <row r="287">
      <c r="A287" s="36"/>
      <c r="B287" s="36"/>
      <c r="C287" s="36"/>
      <c r="D287" s="36"/>
      <c r="E287" s="36"/>
      <c r="F287" s="36"/>
      <c r="G287" s="36"/>
    </row>
    <row r="288">
      <c r="A288" s="36"/>
      <c r="B288" s="36"/>
      <c r="C288" s="36"/>
      <c r="D288" s="36"/>
      <c r="E288" s="36"/>
      <c r="F288" s="36"/>
      <c r="G288" s="36"/>
    </row>
    <row r="289">
      <c r="A289" s="36"/>
      <c r="B289" s="36"/>
      <c r="C289" s="36"/>
      <c r="D289" s="36"/>
      <c r="E289" s="36"/>
      <c r="F289" s="36"/>
      <c r="G289" s="36"/>
    </row>
    <row r="290">
      <c r="A290" s="36"/>
      <c r="B290" s="36"/>
      <c r="C290" s="36"/>
      <c r="D290" s="36"/>
      <c r="E290" s="36"/>
      <c r="F290" s="36"/>
      <c r="G290" s="36"/>
    </row>
    <row r="291">
      <c r="A291" s="36"/>
      <c r="B291" s="36"/>
      <c r="C291" s="36"/>
      <c r="D291" s="36"/>
      <c r="E291" s="36"/>
      <c r="F291" s="36"/>
      <c r="G291" s="36"/>
    </row>
    <row r="292">
      <c r="A292" s="36"/>
      <c r="B292" s="36"/>
      <c r="C292" s="36"/>
      <c r="D292" s="36"/>
      <c r="E292" s="36"/>
      <c r="F292" s="36"/>
      <c r="G292" s="36"/>
    </row>
    <row r="293">
      <c r="A293" s="36"/>
      <c r="B293" s="36"/>
      <c r="C293" s="36"/>
      <c r="D293" s="36"/>
      <c r="E293" s="36"/>
      <c r="F293" s="36"/>
      <c r="G293" s="36"/>
    </row>
    <row r="294">
      <c r="A294" s="36"/>
      <c r="B294" s="36"/>
      <c r="C294" s="36"/>
      <c r="D294" s="36"/>
      <c r="E294" s="36"/>
      <c r="F294" s="36"/>
      <c r="G294" s="36"/>
    </row>
    <row r="295">
      <c r="A295" s="36"/>
      <c r="B295" s="36"/>
      <c r="C295" s="36"/>
      <c r="D295" s="36"/>
      <c r="E295" s="36"/>
      <c r="F295" s="36"/>
      <c r="G295" s="36"/>
    </row>
    <row r="296">
      <c r="A296" s="36"/>
      <c r="B296" s="36"/>
      <c r="C296" s="36"/>
      <c r="D296" s="36"/>
      <c r="E296" s="36"/>
      <c r="F296" s="36"/>
      <c r="G296" s="36"/>
    </row>
    <row r="297">
      <c r="A297" s="36"/>
      <c r="B297" s="36"/>
      <c r="C297" s="36"/>
      <c r="D297" s="36"/>
      <c r="E297" s="36"/>
      <c r="F297" s="36"/>
      <c r="G297" s="36"/>
    </row>
    <row r="298">
      <c r="A298" s="36"/>
      <c r="B298" s="36"/>
      <c r="C298" s="36"/>
      <c r="D298" s="36"/>
      <c r="E298" s="36"/>
      <c r="F298" s="36"/>
      <c r="G298" s="36"/>
    </row>
    <row r="299">
      <c r="A299" s="36"/>
      <c r="B299" s="36"/>
      <c r="C299" s="36"/>
      <c r="D299" s="36"/>
      <c r="E299" s="36"/>
      <c r="F299" s="36"/>
      <c r="G299" s="36"/>
    </row>
    <row r="300">
      <c r="A300" s="36"/>
      <c r="B300" s="36"/>
      <c r="C300" s="36"/>
      <c r="D300" s="36"/>
      <c r="E300" s="36"/>
      <c r="F300" s="36"/>
      <c r="G300" s="36"/>
    </row>
    <row r="301">
      <c r="A301" s="36"/>
      <c r="B301" s="36"/>
      <c r="C301" s="36"/>
      <c r="D301" s="36"/>
      <c r="E301" s="36"/>
      <c r="F301" s="36"/>
      <c r="G301" s="36"/>
    </row>
    <row r="302">
      <c r="A302" s="36"/>
      <c r="B302" s="36"/>
      <c r="C302" s="36"/>
      <c r="D302" s="36"/>
      <c r="E302" s="36"/>
      <c r="F302" s="36"/>
      <c r="G302" s="36"/>
    </row>
    <row r="303">
      <c r="A303" s="36"/>
      <c r="B303" s="36"/>
      <c r="C303" s="36"/>
      <c r="D303" s="36"/>
      <c r="E303" s="36"/>
      <c r="F303" s="36"/>
      <c r="G303" s="36"/>
    </row>
    <row r="304">
      <c r="A304" s="36"/>
      <c r="B304" s="36"/>
      <c r="C304" s="36"/>
      <c r="D304" s="36"/>
      <c r="E304" s="36"/>
      <c r="F304" s="36"/>
      <c r="G304" s="36"/>
    </row>
    <row r="305">
      <c r="A305" s="36"/>
      <c r="B305" s="36"/>
      <c r="C305" s="36"/>
      <c r="D305" s="36"/>
      <c r="E305" s="36"/>
      <c r="F305" s="36"/>
      <c r="G305" s="36"/>
    </row>
    <row r="306">
      <c r="A306" s="36"/>
      <c r="B306" s="36"/>
      <c r="C306" s="36"/>
      <c r="D306" s="36"/>
      <c r="E306" s="36"/>
      <c r="F306" s="36"/>
      <c r="G306" s="36"/>
    </row>
    <row r="307">
      <c r="A307" s="36"/>
      <c r="B307" s="36"/>
      <c r="C307" s="36"/>
      <c r="D307" s="36"/>
      <c r="E307" s="36"/>
      <c r="F307" s="36"/>
      <c r="G307" s="36"/>
    </row>
    <row r="308">
      <c r="A308" s="36"/>
      <c r="B308" s="36"/>
      <c r="C308" s="36"/>
      <c r="D308" s="36"/>
      <c r="E308" s="36"/>
      <c r="F308" s="36"/>
      <c r="G308" s="36"/>
    </row>
    <row r="309">
      <c r="A309" s="36"/>
      <c r="B309" s="36"/>
      <c r="C309" s="36"/>
      <c r="D309" s="36"/>
      <c r="E309" s="36"/>
      <c r="F309" s="36"/>
      <c r="G309" s="36"/>
    </row>
    <row r="310">
      <c r="A310" s="36"/>
      <c r="B310" s="36"/>
      <c r="C310" s="36"/>
      <c r="D310" s="36"/>
      <c r="E310" s="36"/>
      <c r="F310" s="36"/>
      <c r="G310" s="36"/>
    </row>
    <row r="311">
      <c r="A311" s="36"/>
      <c r="B311" s="36"/>
      <c r="C311" s="36"/>
      <c r="D311" s="36"/>
      <c r="E311" s="36"/>
      <c r="F311" s="36"/>
      <c r="G311" s="36"/>
    </row>
    <row r="312">
      <c r="A312" s="36"/>
      <c r="B312" s="36"/>
      <c r="C312" s="36"/>
      <c r="D312" s="36"/>
      <c r="E312" s="36"/>
      <c r="F312" s="36"/>
      <c r="G312" s="36"/>
    </row>
    <row r="313">
      <c r="A313" s="36"/>
      <c r="B313" s="36"/>
      <c r="C313" s="36"/>
      <c r="D313" s="36"/>
      <c r="E313" s="36"/>
      <c r="F313" s="36"/>
      <c r="G313" s="36"/>
    </row>
    <row r="314">
      <c r="A314" s="36"/>
      <c r="B314" s="36"/>
      <c r="C314" s="36"/>
      <c r="D314" s="36"/>
      <c r="E314" s="36"/>
      <c r="F314" s="36"/>
      <c r="G314" s="36"/>
    </row>
    <row r="315">
      <c r="A315" s="36"/>
      <c r="B315" s="36"/>
      <c r="C315" s="36"/>
      <c r="D315" s="36"/>
      <c r="E315" s="36"/>
      <c r="F315" s="36"/>
      <c r="G315" s="36"/>
    </row>
    <row r="316">
      <c r="A316" s="36"/>
      <c r="B316" s="36"/>
      <c r="C316" s="36"/>
      <c r="D316" s="36"/>
      <c r="E316" s="36"/>
      <c r="F316" s="36"/>
      <c r="G316" s="36"/>
    </row>
    <row r="317">
      <c r="A317" s="36"/>
      <c r="B317" s="36"/>
      <c r="C317" s="36"/>
      <c r="D317" s="36"/>
      <c r="E317" s="36"/>
      <c r="F317" s="36"/>
      <c r="G317" s="36"/>
    </row>
    <row r="318">
      <c r="A318" s="36"/>
      <c r="B318" s="36"/>
      <c r="C318" s="36"/>
      <c r="D318" s="36"/>
      <c r="E318" s="36"/>
      <c r="F318" s="36"/>
      <c r="G318" s="36"/>
    </row>
    <row r="319">
      <c r="A319" s="36"/>
      <c r="B319" s="36"/>
      <c r="C319" s="36"/>
      <c r="D319" s="36"/>
      <c r="E319" s="36"/>
      <c r="F319" s="36"/>
      <c r="G319" s="36"/>
    </row>
    <row r="320">
      <c r="A320" s="36"/>
      <c r="B320" s="36"/>
      <c r="C320" s="36"/>
      <c r="D320" s="36"/>
      <c r="E320" s="36"/>
      <c r="F320" s="36"/>
      <c r="G320" s="36"/>
    </row>
    <row r="321">
      <c r="A321" s="36"/>
      <c r="B321" s="36"/>
      <c r="C321" s="36"/>
      <c r="D321" s="36"/>
      <c r="E321" s="36"/>
      <c r="F321" s="36"/>
      <c r="G321" s="36"/>
    </row>
    <row r="322">
      <c r="A322" s="36"/>
      <c r="B322" s="36"/>
      <c r="C322" s="36"/>
      <c r="D322" s="36"/>
      <c r="E322" s="36"/>
      <c r="F322" s="36"/>
      <c r="G322" s="36"/>
    </row>
    <row r="323">
      <c r="A323" s="36"/>
      <c r="B323" s="36"/>
      <c r="C323" s="36"/>
      <c r="D323" s="36"/>
      <c r="E323" s="36"/>
      <c r="F323" s="36"/>
      <c r="G323" s="36"/>
    </row>
    <row r="324">
      <c r="A324" s="36"/>
      <c r="B324" s="36"/>
      <c r="C324" s="36"/>
      <c r="D324" s="36"/>
      <c r="E324" s="36"/>
      <c r="F324" s="36"/>
      <c r="G324" s="36"/>
    </row>
    <row r="325">
      <c r="A325" s="36"/>
      <c r="B325" s="36"/>
      <c r="C325" s="36"/>
      <c r="D325" s="36"/>
      <c r="E325" s="36"/>
      <c r="F325" s="36"/>
      <c r="G325" s="36"/>
    </row>
    <row r="326">
      <c r="A326" s="36"/>
      <c r="B326" s="36"/>
      <c r="C326" s="36"/>
      <c r="D326" s="36"/>
      <c r="E326" s="36"/>
      <c r="F326" s="36"/>
      <c r="G326" s="36"/>
    </row>
    <row r="327">
      <c r="A327" s="36"/>
      <c r="B327" s="36"/>
      <c r="C327" s="36"/>
      <c r="D327" s="36"/>
      <c r="E327" s="36"/>
      <c r="F327" s="36"/>
      <c r="G327" s="36"/>
    </row>
    <row r="328">
      <c r="A328" s="36"/>
      <c r="B328" s="36"/>
      <c r="C328" s="36"/>
      <c r="D328" s="36"/>
      <c r="E328" s="36"/>
      <c r="F328" s="36"/>
      <c r="G328" s="36"/>
    </row>
    <row r="329">
      <c r="A329" s="36"/>
      <c r="B329" s="36"/>
      <c r="C329" s="36"/>
      <c r="D329" s="36"/>
      <c r="E329" s="36"/>
      <c r="F329" s="36"/>
      <c r="G329" s="36"/>
    </row>
    <row r="330">
      <c r="A330" s="36"/>
      <c r="B330" s="36"/>
      <c r="C330" s="36"/>
      <c r="D330" s="36"/>
      <c r="E330" s="36"/>
      <c r="F330" s="36"/>
      <c r="G330" s="36"/>
    </row>
    <row r="331">
      <c r="A331" s="36"/>
      <c r="B331" s="36"/>
      <c r="C331" s="36"/>
      <c r="D331" s="36"/>
      <c r="E331" s="36"/>
      <c r="F331" s="36"/>
      <c r="G331" s="36"/>
    </row>
    <row r="332">
      <c r="A332" s="36"/>
      <c r="B332" s="36"/>
      <c r="C332" s="36"/>
      <c r="D332" s="36"/>
      <c r="E332" s="36"/>
      <c r="F332" s="36"/>
      <c r="G332" s="36"/>
    </row>
    <row r="333">
      <c r="A333" s="36"/>
      <c r="B333" s="36"/>
      <c r="C333" s="36"/>
      <c r="D333" s="36"/>
      <c r="E333" s="36"/>
      <c r="F333" s="36"/>
      <c r="G333" s="36"/>
    </row>
    <row r="334">
      <c r="A334" s="36"/>
      <c r="B334" s="36"/>
      <c r="C334" s="36"/>
      <c r="D334" s="36"/>
      <c r="E334" s="36"/>
      <c r="F334" s="36"/>
      <c r="G334" s="36"/>
    </row>
    <row r="335">
      <c r="A335" s="36"/>
      <c r="B335" s="36"/>
      <c r="C335" s="36"/>
      <c r="D335" s="36"/>
      <c r="E335" s="36"/>
      <c r="F335" s="36"/>
      <c r="G335" s="36"/>
    </row>
    <row r="336">
      <c r="A336" s="36"/>
      <c r="B336" s="36"/>
      <c r="C336" s="36"/>
      <c r="D336" s="36"/>
      <c r="E336" s="36"/>
      <c r="F336" s="36"/>
      <c r="G336" s="36"/>
    </row>
    <row r="337">
      <c r="A337" s="36"/>
      <c r="B337" s="36"/>
      <c r="C337" s="36"/>
      <c r="D337" s="36"/>
      <c r="E337" s="36"/>
      <c r="F337" s="36"/>
      <c r="G337" s="36"/>
    </row>
    <row r="338">
      <c r="A338" s="36"/>
      <c r="B338" s="36"/>
      <c r="C338" s="36"/>
      <c r="D338" s="36"/>
      <c r="E338" s="36"/>
      <c r="F338" s="36"/>
      <c r="G338" s="36"/>
    </row>
    <row r="339">
      <c r="A339" s="36"/>
      <c r="B339" s="36"/>
      <c r="C339" s="36"/>
      <c r="D339" s="36"/>
      <c r="E339" s="36"/>
      <c r="F339" s="36"/>
      <c r="G339" s="36"/>
    </row>
    <row r="340">
      <c r="A340" s="36"/>
      <c r="B340" s="36"/>
      <c r="C340" s="36"/>
      <c r="D340" s="36"/>
      <c r="E340" s="36"/>
      <c r="F340" s="36"/>
      <c r="G340" s="36"/>
    </row>
    <row r="341">
      <c r="A341" s="36"/>
      <c r="B341" s="36"/>
      <c r="C341" s="36"/>
      <c r="D341" s="36"/>
      <c r="E341" s="36"/>
      <c r="F341" s="36"/>
      <c r="G341" s="36"/>
    </row>
    <row r="342">
      <c r="A342" s="36"/>
      <c r="B342" s="36"/>
      <c r="C342" s="36"/>
      <c r="D342" s="36"/>
      <c r="E342" s="36"/>
      <c r="F342" s="36"/>
      <c r="G342" s="36"/>
    </row>
    <row r="343">
      <c r="A343" s="36"/>
      <c r="B343" s="36"/>
      <c r="C343" s="36"/>
      <c r="D343" s="36"/>
      <c r="E343" s="36"/>
      <c r="F343" s="36"/>
      <c r="G343" s="36"/>
    </row>
    <row r="344">
      <c r="A344" s="36"/>
      <c r="B344" s="36"/>
      <c r="C344" s="36"/>
      <c r="D344" s="36"/>
      <c r="E344" s="36"/>
      <c r="F344" s="36"/>
      <c r="G344" s="36"/>
    </row>
    <row r="345">
      <c r="A345" s="36"/>
      <c r="B345" s="36"/>
      <c r="C345" s="36"/>
      <c r="D345" s="36"/>
      <c r="E345" s="36"/>
      <c r="F345" s="36"/>
      <c r="G345" s="36"/>
    </row>
    <row r="346">
      <c r="A346" s="36"/>
      <c r="B346" s="36"/>
      <c r="C346" s="36"/>
      <c r="D346" s="36"/>
      <c r="E346" s="36"/>
      <c r="F346" s="36"/>
      <c r="G346" s="36"/>
    </row>
    <row r="347">
      <c r="A347" s="36"/>
      <c r="B347" s="36"/>
      <c r="C347" s="36"/>
      <c r="D347" s="36"/>
      <c r="E347" s="36"/>
      <c r="F347" s="36"/>
      <c r="G347" s="36"/>
    </row>
    <row r="348">
      <c r="A348" s="36"/>
      <c r="B348" s="36"/>
      <c r="C348" s="36"/>
      <c r="D348" s="36"/>
      <c r="E348" s="36"/>
      <c r="F348" s="36"/>
      <c r="G348" s="36"/>
    </row>
    <row r="349">
      <c r="A349" s="36"/>
      <c r="B349" s="36"/>
      <c r="C349" s="36"/>
      <c r="D349" s="36"/>
      <c r="E349" s="36"/>
      <c r="F349" s="36"/>
      <c r="G349" s="36"/>
    </row>
    <row r="350">
      <c r="A350" s="36"/>
      <c r="B350" s="36"/>
      <c r="C350" s="36"/>
      <c r="D350" s="36"/>
      <c r="E350" s="36"/>
      <c r="F350" s="36"/>
      <c r="G350" s="36"/>
    </row>
    <row r="351">
      <c r="A351" s="36"/>
      <c r="B351" s="36"/>
      <c r="C351" s="36"/>
      <c r="D351" s="36"/>
      <c r="E351" s="36"/>
      <c r="F351" s="36"/>
      <c r="G351" s="36"/>
    </row>
    <row r="352">
      <c r="A352" s="36"/>
      <c r="B352" s="36"/>
      <c r="C352" s="36"/>
      <c r="D352" s="36"/>
      <c r="E352" s="36"/>
      <c r="F352" s="36"/>
      <c r="G352" s="36"/>
    </row>
    <row r="353">
      <c r="A353" s="36"/>
      <c r="B353" s="36"/>
      <c r="C353" s="36"/>
      <c r="D353" s="36"/>
      <c r="E353" s="36"/>
      <c r="F353" s="36"/>
      <c r="G353" s="36"/>
    </row>
    <row r="354">
      <c r="A354" s="36"/>
      <c r="B354" s="36"/>
      <c r="C354" s="36"/>
      <c r="D354" s="36"/>
      <c r="E354" s="36"/>
      <c r="F354" s="36"/>
      <c r="G354" s="36"/>
    </row>
    <row r="355">
      <c r="A355" s="36"/>
      <c r="B355" s="36"/>
      <c r="C355" s="36"/>
      <c r="D355" s="36"/>
      <c r="E355" s="36"/>
      <c r="F355" s="36"/>
      <c r="G355" s="36"/>
    </row>
    <row r="356">
      <c r="A356" s="36"/>
      <c r="B356" s="36"/>
      <c r="C356" s="36"/>
      <c r="D356" s="36"/>
      <c r="E356" s="36"/>
      <c r="F356" s="36"/>
      <c r="G356" s="36"/>
    </row>
    <row r="357">
      <c r="A357" s="36"/>
      <c r="B357" s="36"/>
      <c r="C357" s="36"/>
      <c r="D357" s="36"/>
      <c r="E357" s="36"/>
      <c r="F357" s="36"/>
      <c r="G357" s="36"/>
    </row>
    <row r="358">
      <c r="A358" s="36"/>
      <c r="B358" s="36"/>
      <c r="C358" s="36"/>
      <c r="D358" s="36"/>
      <c r="E358" s="36"/>
      <c r="F358" s="36"/>
      <c r="G358" s="36"/>
    </row>
    <row r="359">
      <c r="A359" s="36"/>
      <c r="B359" s="36"/>
      <c r="C359" s="36"/>
      <c r="D359" s="36"/>
      <c r="E359" s="36"/>
      <c r="F359" s="36"/>
      <c r="G359" s="36"/>
    </row>
    <row r="360">
      <c r="A360" s="36"/>
      <c r="B360" s="36"/>
      <c r="C360" s="36"/>
      <c r="D360" s="36"/>
      <c r="E360" s="36"/>
      <c r="F360" s="36"/>
      <c r="G360" s="36"/>
    </row>
    <row r="361">
      <c r="A361" s="36"/>
      <c r="B361" s="36"/>
      <c r="C361" s="36"/>
      <c r="D361" s="36"/>
      <c r="E361" s="36"/>
      <c r="F361" s="36"/>
      <c r="G361" s="36"/>
    </row>
    <row r="362">
      <c r="A362" s="36"/>
      <c r="B362" s="36"/>
      <c r="C362" s="36"/>
      <c r="D362" s="36"/>
      <c r="E362" s="36"/>
      <c r="F362" s="36"/>
      <c r="G362" s="36"/>
    </row>
    <row r="363">
      <c r="A363" s="36"/>
      <c r="B363" s="36"/>
      <c r="C363" s="36"/>
      <c r="D363" s="36"/>
      <c r="E363" s="36"/>
      <c r="F363" s="36"/>
      <c r="G363" s="36"/>
    </row>
    <row r="364">
      <c r="A364" s="36"/>
      <c r="B364" s="36"/>
      <c r="C364" s="36"/>
      <c r="D364" s="36"/>
      <c r="E364" s="36"/>
      <c r="F364" s="36"/>
      <c r="G364" s="36"/>
    </row>
    <row r="365">
      <c r="A365" s="36"/>
      <c r="B365" s="36"/>
      <c r="C365" s="36"/>
      <c r="D365" s="36"/>
      <c r="E365" s="36"/>
      <c r="F365" s="36"/>
      <c r="G365" s="36"/>
    </row>
    <row r="366">
      <c r="A366" s="36"/>
      <c r="B366" s="36"/>
      <c r="C366" s="36"/>
      <c r="D366" s="36"/>
      <c r="E366" s="36"/>
      <c r="F366" s="36"/>
      <c r="G366" s="36"/>
    </row>
    <row r="367">
      <c r="A367" s="36"/>
      <c r="B367" s="36"/>
      <c r="C367" s="36"/>
      <c r="D367" s="36"/>
      <c r="E367" s="36"/>
      <c r="F367" s="36"/>
      <c r="G367" s="36"/>
    </row>
    <row r="368">
      <c r="A368" s="36"/>
      <c r="B368" s="36"/>
      <c r="C368" s="36"/>
      <c r="D368" s="36"/>
      <c r="E368" s="36"/>
      <c r="F368" s="36"/>
      <c r="G368" s="36"/>
    </row>
    <row r="369">
      <c r="A369" s="36"/>
      <c r="B369" s="36"/>
      <c r="C369" s="36"/>
      <c r="D369" s="36"/>
      <c r="E369" s="36"/>
      <c r="F369" s="36"/>
      <c r="G369" s="36"/>
    </row>
    <row r="370">
      <c r="A370" s="36"/>
      <c r="B370" s="36"/>
      <c r="C370" s="36"/>
      <c r="D370" s="36"/>
      <c r="E370" s="36"/>
      <c r="F370" s="36"/>
      <c r="G370" s="36"/>
    </row>
    <row r="371">
      <c r="A371" s="36"/>
      <c r="B371" s="36"/>
      <c r="C371" s="36"/>
      <c r="D371" s="36"/>
      <c r="E371" s="36"/>
      <c r="F371" s="36"/>
      <c r="G371" s="36"/>
    </row>
    <row r="372">
      <c r="A372" s="36"/>
      <c r="B372" s="36"/>
      <c r="C372" s="36"/>
      <c r="D372" s="36"/>
      <c r="E372" s="36"/>
      <c r="F372" s="36"/>
      <c r="G372" s="36"/>
    </row>
    <row r="373">
      <c r="A373" s="36"/>
      <c r="B373" s="36"/>
      <c r="C373" s="36"/>
      <c r="D373" s="36"/>
      <c r="E373" s="36"/>
      <c r="F373" s="36"/>
      <c r="G373" s="36"/>
    </row>
    <row r="374">
      <c r="A374" s="36"/>
      <c r="B374" s="36"/>
      <c r="C374" s="36"/>
      <c r="D374" s="36"/>
      <c r="E374" s="36"/>
      <c r="F374" s="36"/>
      <c r="G374" s="36"/>
    </row>
    <row r="375">
      <c r="A375" s="36"/>
      <c r="B375" s="36"/>
      <c r="C375" s="36"/>
      <c r="D375" s="36"/>
      <c r="E375" s="36"/>
      <c r="F375" s="36"/>
      <c r="G375" s="36"/>
    </row>
    <row r="376">
      <c r="A376" s="36"/>
      <c r="B376" s="36"/>
      <c r="C376" s="36"/>
      <c r="D376" s="36"/>
      <c r="E376" s="36"/>
      <c r="F376" s="36"/>
      <c r="G376" s="36"/>
    </row>
    <row r="377">
      <c r="A377" s="36"/>
      <c r="B377" s="36"/>
      <c r="C377" s="36"/>
      <c r="D377" s="36"/>
      <c r="E377" s="36"/>
      <c r="F377" s="36"/>
      <c r="G377" s="36"/>
    </row>
    <row r="378">
      <c r="A378" s="36"/>
      <c r="B378" s="36"/>
      <c r="C378" s="36"/>
      <c r="D378" s="36"/>
      <c r="E378" s="36"/>
      <c r="F378" s="36"/>
      <c r="G378" s="36"/>
    </row>
    <row r="379">
      <c r="A379" s="36"/>
      <c r="B379" s="36"/>
      <c r="C379" s="36"/>
      <c r="D379" s="36"/>
      <c r="E379" s="36"/>
      <c r="F379" s="36"/>
      <c r="G379" s="36"/>
    </row>
    <row r="380">
      <c r="A380" s="36"/>
      <c r="B380" s="36"/>
      <c r="C380" s="36"/>
      <c r="D380" s="36"/>
      <c r="E380" s="36"/>
      <c r="F380" s="36"/>
      <c r="G380" s="36"/>
    </row>
    <row r="381">
      <c r="A381" s="36"/>
      <c r="B381" s="36"/>
      <c r="C381" s="36"/>
      <c r="D381" s="36"/>
      <c r="E381" s="36"/>
      <c r="F381" s="36"/>
      <c r="G381" s="36"/>
    </row>
    <row r="382">
      <c r="A382" s="36"/>
      <c r="B382" s="36"/>
      <c r="C382" s="36"/>
      <c r="D382" s="36"/>
      <c r="E382" s="36"/>
      <c r="F382" s="36"/>
      <c r="G382" s="36"/>
    </row>
    <row r="383">
      <c r="A383" s="36"/>
      <c r="B383" s="36"/>
      <c r="C383" s="36"/>
      <c r="D383" s="36"/>
      <c r="E383" s="36"/>
      <c r="F383" s="36"/>
      <c r="G383" s="36"/>
    </row>
    <row r="384">
      <c r="A384" s="36"/>
      <c r="B384" s="36"/>
      <c r="C384" s="36"/>
      <c r="D384" s="36"/>
      <c r="E384" s="36"/>
      <c r="F384" s="36"/>
      <c r="G384" s="36"/>
    </row>
    <row r="385">
      <c r="A385" s="36"/>
      <c r="B385" s="36"/>
      <c r="C385" s="36"/>
      <c r="D385" s="36"/>
      <c r="E385" s="36"/>
      <c r="F385" s="36"/>
      <c r="G385" s="36"/>
    </row>
    <row r="386">
      <c r="A386" s="36"/>
      <c r="B386" s="36"/>
      <c r="C386" s="36"/>
      <c r="D386" s="36"/>
      <c r="E386" s="36"/>
      <c r="F386" s="36"/>
      <c r="G386" s="36"/>
    </row>
    <row r="387">
      <c r="A387" s="36"/>
      <c r="B387" s="36"/>
      <c r="C387" s="36"/>
      <c r="D387" s="36"/>
      <c r="E387" s="36"/>
      <c r="F387" s="36"/>
      <c r="G387" s="36"/>
    </row>
    <row r="388">
      <c r="A388" s="36"/>
      <c r="B388" s="36"/>
      <c r="C388" s="36"/>
      <c r="D388" s="36"/>
      <c r="E388" s="36"/>
      <c r="F388" s="36"/>
      <c r="G388" s="36"/>
    </row>
    <row r="389">
      <c r="A389" s="36"/>
      <c r="B389" s="36"/>
      <c r="C389" s="36"/>
      <c r="D389" s="36"/>
      <c r="E389" s="36"/>
      <c r="F389" s="36"/>
      <c r="G389" s="36"/>
    </row>
    <row r="390">
      <c r="A390" s="36"/>
      <c r="B390" s="36"/>
      <c r="C390" s="36"/>
      <c r="D390" s="36"/>
      <c r="E390" s="36"/>
      <c r="F390" s="36"/>
      <c r="G390" s="36"/>
    </row>
    <row r="391">
      <c r="A391" s="36"/>
      <c r="B391" s="36"/>
      <c r="C391" s="36"/>
      <c r="D391" s="36"/>
      <c r="E391" s="36"/>
      <c r="F391" s="36"/>
      <c r="G391" s="36"/>
    </row>
    <row r="392">
      <c r="A392" s="36"/>
      <c r="B392" s="36"/>
      <c r="C392" s="36"/>
      <c r="D392" s="36"/>
      <c r="E392" s="36"/>
      <c r="F392" s="36"/>
      <c r="G392" s="36"/>
    </row>
    <row r="393">
      <c r="A393" s="36"/>
      <c r="B393" s="36"/>
      <c r="C393" s="36"/>
      <c r="D393" s="36"/>
      <c r="E393" s="36"/>
      <c r="F393" s="36"/>
      <c r="G393" s="36"/>
    </row>
    <row r="394">
      <c r="A394" s="36"/>
      <c r="B394" s="36"/>
      <c r="C394" s="36"/>
      <c r="D394" s="36"/>
      <c r="E394" s="36"/>
      <c r="F394" s="36"/>
      <c r="G394" s="36"/>
    </row>
    <row r="395">
      <c r="A395" s="36"/>
      <c r="B395" s="36"/>
      <c r="C395" s="36"/>
      <c r="D395" s="36"/>
      <c r="E395" s="36"/>
      <c r="F395" s="36"/>
      <c r="G395" s="36"/>
    </row>
    <row r="396">
      <c r="A396" s="36"/>
      <c r="B396" s="36"/>
      <c r="C396" s="36"/>
      <c r="D396" s="36"/>
      <c r="E396" s="36"/>
      <c r="F396" s="36"/>
      <c r="G396" s="36"/>
    </row>
    <row r="397">
      <c r="A397" s="36"/>
      <c r="B397" s="36"/>
      <c r="C397" s="36"/>
      <c r="D397" s="36"/>
      <c r="E397" s="36"/>
      <c r="F397" s="36"/>
      <c r="G397" s="36"/>
    </row>
    <row r="398">
      <c r="A398" s="36"/>
      <c r="B398" s="36"/>
      <c r="C398" s="36"/>
      <c r="D398" s="36"/>
      <c r="E398" s="36"/>
      <c r="F398" s="36"/>
      <c r="G398" s="36"/>
    </row>
    <row r="399">
      <c r="A399" s="36"/>
      <c r="B399" s="36"/>
      <c r="C399" s="36"/>
      <c r="D399" s="36"/>
      <c r="E399" s="36"/>
      <c r="F399" s="36"/>
      <c r="G399" s="36"/>
    </row>
    <row r="400">
      <c r="A400" s="36"/>
      <c r="B400" s="36"/>
      <c r="C400" s="36"/>
      <c r="D400" s="36"/>
      <c r="E400" s="36"/>
      <c r="F400" s="36"/>
      <c r="G400" s="36"/>
    </row>
    <row r="401">
      <c r="A401" s="36"/>
      <c r="B401" s="36"/>
      <c r="C401" s="36"/>
      <c r="D401" s="36"/>
      <c r="E401" s="36"/>
      <c r="F401" s="36"/>
      <c r="G401" s="36"/>
    </row>
    <row r="402">
      <c r="A402" s="36"/>
      <c r="B402" s="36"/>
      <c r="C402" s="36"/>
      <c r="D402" s="36"/>
      <c r="E402" s="36"/>
      <c r="F402" s="36"/>
      <c r="G402" s="36"/>
    </row>
    <row r="403">
      <c r="A403" s="36"/>
      <c r="B403" s="36"/>
      <c r="C403" s="36"/>
      <c r="D403" s="36"/>
      <c r="E403" s="36"/>
      <c r="F403" s="36"/>
      <c r="G403" s="36"/>
    </row>
    <row r="404">
      <c r="A404" s="36"/>
      <c r="B404" s="36"/>
      <c r="C404" s="36"/>
      <c r="D404" s="36"/>
      <c r="E404" s="36"/>
      <c r="F404" s="36"/>
      <c r="G404" s="36"/>
    </row>
    <row r="405">
      <c r="A405" s="36"/>
      <c r="B405" s="36"/>
      <c r="C405" s="36"/>
      <c r="D405" s="36"/>
      <c r="E405" s="36"/>
      <c r="F405" s="36"/>
      <c r="G405" s="36"/>
    </row>
    <row r="406">
      <c r="A406" s="36"/>
      <c r="B406" s="36"/>
      <c r="C406" s="36"/>
      <c r="D406" s="36"/>
      <c r="E406" s="36"/>
      <c r="F406" s="36"/>
      <c r="G406" s="36"/>
    </row>
    <row r="407">
      <c r="A407" s="36"/>
      <c r="B407" s="36"/>
      <c r="C407" s="36"/>
      <c r="D407" s="36"/>
      <c r="E407" s="36"/>
      <c r="F407" s="36"/>
      <c r="G407" s="36"/>
    </row>
    <row r="408">
      <c r="A408" s="36"/>
      <c r="B408" s="36"/>
      <c r="C408" s="36"/>
      <c r="D408" s="36"/>
      <c r="E408" s="36"/>
      <c r="F408" s="36"/>
      <c r="G408" s="36"/>
    </row>
    <row r="409">
      <c r="A409" s="36"/>
      <c r="B409" s="36"/>
      <c r="C409" s="36"/>
      <c r="D409" s="36"/>
      <c r="E409" s="36"/>
      <c r="F409" s="36"/>
      <c r="G409" s="36"/>
    </row>
    <row r="410">
      <c r="A410" s="36"/>
      <c r="B410" s="36"/>
      <c r="C410" s="36"/>
      <c r="D410" s="36"/>
      <c r="E410" s="36"/>
      <c r="F410" s="36"/>
      <c r="G410" s="36"/>
    </row>
    <row r="411">
      <c r="A411" s="36"/>
      <c r="B411" s="36"/>
      <c r="C411" s="36"/>
      <c r="D411" s="36"/>
      <c r="E411" s="36"/>
      <c r="F411" s="36"/>
      <c r="G411" s="36"/>
    </row>
    <row r="412">
      <c r="A412" s="36"/>
      <c r="B412" s="36"/>
      <c r="C412" s="36"/>
      <c r="D412" s="36"/>
      <c r="E412" s="36"/>
      <c r="F412" s="36"/>
      <c r="G412" s="36"/>
    </row>
    <row r="413">
      <c r="A413" s="36"/>
      <c r="B413" s="36"/>
      <c r="C413" s="36"/>
      <c r="D413" s="36"/>
      <c r="E413" s="36"/>
      <c r="F413" s="36"/>
      <c r="G413" s="36"/>
    </row>
    <row r="414">
      <c r="A414" s="36"/>
      <c r="B414" s="36"/>
      <c r="C414" s="36"/>
      <c r="D414" s="36"/>
      <c r="E414" s="36"/>
      <c r="F414" s="36"/>
      <c r="G414" s="36"/>
    </row>
    <row r="415">
      <c r="A415" s="36"/>
      <c r="B415" s="36"/>
      <c r="C415" s="36"/>
      <c r="D415" s="36"/>
      <c r="E415" s="36"/>
      <c r="F415" s="36"/>
      <c r="G415" s="36"/>
    </row>
    <row r="416">
      <c r="A416" s="36"/>
      <c r="B416" s="36"/>
      <c r="C416" s="36"/>
      <c r="D416" s="36"/>
      <c r="E416" s="36"/>
      <c r="F416" s="36"/>
      <c r="G416" s="36"/>
    </row>
    <row r="417">
      <c r="A417" s="36"/>
      <c r="B417" s="36"/>
      <c r="C417" s="36"/>
      <c r="D417" s="36"/>
      <c r="E417" s="36"/>
      <c r="F417" s="36"/>
      <c r="G417" s="36"/>
    </row>
    <row r="418">
      <c r="A418" s="36"/>
      <c r="B418" s="36"/>
      <c r="C418" s="36"/>
      <c r="D418" s="36"/>
      <c r="E418" s="36"/>
      <c r="F418" s="36"/>
      <c r="G418" s="36"/>
    </row>
    <row r="419">
      <c r="A419" s="36"/>
      <c r="B419" s="36"/>
      <c r="C419" s="36"/>
      <c r="D419" s="36"/>
      <c r="E419" s="36"/>
      <c r="F419" s="36"/>
      <c r="G419" s="36"/>
    </row>
    <row r="420">
      <c r="A420" s="36"/>
      <c r="B420" s="36"/>
      <c r="C420" s="36"/>
      <c r="D420" s="36"/>
      <c r="E420" s="36"/>
      <c r="F420" s="36"/>
      <c r="G420" s="36"/>
    </row>
    <row r="421">
      <c r="A421" s="36"/>
      <c r="B421" s="36"/>
      <c r="C421" s="36"/>
      <c r="D421" s="36"/>
      <c r="E421" s="36"/>
      <c r="F421" s="36"/>
      <c r="G421" s="36"/>
    </row>
    <row r="422">
      <c r="A422" s="36"/>
      <c r="B422" s="36"/>
      <c r="C422" s="36"/>
      <c r="D422" s="36"/>
      <c r="E422" s="36"/>
      <c r="F422" s="36"/>
      <c r="G422" s="36"/>
    </row>
    <row r="423">
      <c r="A423" s="36"/>
      <c r="B423" s="36"/>
      <c r="C423" s="36"/>
      <c r="D423" s="36"/>
      <c r="E423" s="36"/>
      <c r="F423" s="36"/>
      <c r="G423" s="36"/>
    </row>
    <row r="424">
      <c r="A424" s="36"/>
      <c r="B424" s="36"/>
      <c r="C424" s="36"/>
      <c r="D424" s="36"/>
      <c r="E424" s="36"/>
      <c r="F424" s="36"/>
      <c r="G424" s="36"/>
    </row>
    <row r="425">
      <c r="A425" s="36"/>
      <c r="B425" s="36"/>
      <c r="C425" s="36"/>
      <c r="D425" s="36"/>
      <c r="E425" s="36"/>
      <c r="F425" s="36"/>
      <c r="G425" s="36"/>
    </row>
    <row r="426">
      <c r="A426" s="36"/>
      <c r="B426" s="36"/>
      <c r="C426" s="36"/>
      <c r="D426" s="36"/>
      <c r="E426" s="36"/>
      <c r="F426" s="36"/>
      <c r="G426" s="36"/>
    </row>
    <row r="427">
      <c r="A427" s="36"/>
      <c r="B427" s="36"/>
      <c r="C427" s="36"/>
      <c r="D427" s="36"/>
      <c r="E427" s="36"/>
      <c r="F427" s="36"/>
      <c r="G427" s="36"/>
    </row>
    <row r="428">
      <c r="A428" s="36"/>
      <c r="B428" s="36"/>
      <c r="C428" s="36"/>
      <c r="D428" s="36"/>
      <c r="E428" s="36"/>
      <c r="F428" s="36"/>
      <c r="G428" s="36"/>
    </row>
    <row r="429">
      <c r="A429" s="36"/>
      <c r="B429" s="36"/>
      <c r="C429" s="36"/>
      <c r="D429" s="36"/>
      <c r="E429" s="36"/>
      <c r="F429" s="36"/>
      <c r="G429" s="36"/>
    </row>
    <row r="430">
      <c r="A430" s="36"/>
      <c r="B430" s="36"/>
      <c r="C430" s="36"/>
      <c r="D430" s="36"/>
      <c r="E430" s="36"/>
      <c r="F430" s="36"/>
      <c r="G430" s="36"/>
    </row>
    <row r="431">
      <c r="A431" s="36"/>
      <c r="B431" s="36"/>
      <c r="C431" s="36"/>
      <c r="D431" s="36"/>
      <c r="E431" s="36"/>
      <c r="F431" s="36"/>
      <c r="G431" s="36"/>
    </row>
    <row r="432">
      <c r="A432" s="36"/>
      <c r="B432" s="36"/>
      <c r="C432" s="36"/>
      <c r="D432" s="36"/>
      <c r="E432" s="36"/>
      <c r="F432" s="36"/>
      <c r="G432" s="36"/>
    </row>
    <row r="433">
      <c r="A433" s="36"/>
      <c r="B433" s="36"/>
      <c r="C433" s="36"/>
      <c r="D433" s="36"/>
      <c r="E433" s="36"/>
      <c r="F433" s="36"/>
      <c r="G433" s="36"/>
    </row>
    <row r="434">
      <c r="A434" s="36"/>
      <c r="B434" s="36"/>
      <c r="C434" s="36"/>
      <c r="D434" s="36"/>
      <c r="E434" s="36"/>
      <c r="F434" s="36"/>
      <c r="G434" s="36"/>
    </row>
    <row r="435">
      <c r="A435" s="36"/>
      <c r="B435" s="36"/>
      <c r="C435" s="36"/>
      <c r="D435" s="36"/>
      <c r="E435" s="36"/>
      <c r="F435" s="36"/>
      <c r="G435" s="36"/>
    </row>
    <row r="436">
      <c r="A436" s="36"/>
      <c r="B436" s="36"/>
      <c r="C436" s="36"/>
      <c r="D436" s="36"/>
      <c r="E436" s="36"/>
      <c r="F436" s="36"/>
      <c r="G436" s="36"/>
    </row>
    <row r="437">
      <c r="A437" s="36"/>
      <c r="B437" s="36"/>
      <c r="C437" s="36"/>
      <c r="D437" s="36"/>
      <c r="E437" s="36"/>
      <c r="F437" s="36"/>
      <c r="G437" s="36"/>
    </row>
    <row r="438">
      <c r="A438" s="36"/>
      <c r="B438" s="36"/>
      <c r="C438" s="36"/>
      <c r="D438" s="36"/>
      <c r="E438" s="36"/>
      <c r="F438" s="36"/>
      <c r="G438" s="36"/>
    </row>
    <row r="439">
      <c r="A439" s="36"/>
      <c r="B439" s="36"/>
      <c r="C439" s="36"/>
      <c r="D439" s="36"/>
      <c r="E439" s="36"/>
      <c r="F439" s="36"/>
      <c r="G439" s="36"/>
    </row>
    <row r="440">
      <c r="A440" s="36"/>
      <c r="B440" s="36"/>
      <c r="C440" s="36"/>
      <c r="D440" s="36"/>
      <c r="E440" s="36"/>
      <c r="F440" s="36"/>
      <c r="G440" s="36"/>
    </row>
    <row r="441">
      <c r="A441" s="36"/>
      <c r="B441" s="36"/>
      <c r="C441" s="36"/>
      <c r="D441" s="36"/>
      <c r="E441" s="36"/>
      <c r="F441" s="36"/>
      <c r="G441" s="36"/>
    </row>
    <row r="442">
      <c r="A442" s="36"/>
      <c r="B442" s="36"/>
      <c r="C442" s="36"/>
      <c r="D442" s="36"/>
      <c r="E442" s="36"/>
      <c r="F442" s="36"/>
      <c r="G442" s="36"/>
    </row>
    <row r="443">
      <c r="A443" s="36"/>
      <c r="B443" s="36"/>
      <c r="C443" s="36"/>
      <c r="D443" s="36"/>
      <c r="E443" s="36"/>
      <c r="F443" s="36"/>
      <c r="G443" s="36"/>
    </row>
    <row r="444">
      <c r="A444" s="36"/>
      <c r="B444" s="36"/>
      <c r="C444" s="36"/>
      <c r="D444" s="36"/>
      <c r="E444" s="36"/>
      <c r="F444" s="36"/>
      <c r="G444" s="36"/>
    </row>
    <row r="445">
      <c r="A445" s="36"/>
      <c r="B445" s="36"/>
      <c r="C445" s="36"/>
      <c r="D445" s="36"/>
      <c r="E445" s="36"/>
      <c r="F445" s="36"/>
      <c r="G445" s="36"/>
    </row>
    <row r="446">
      <c r="A446" s="36"/>
      <c r="B446" s="36"/>
      <c r="C446" s="36"/>
      <c r="D446" s="36"/>
      <c r="E446" s="36"/>
      <c r="F446" s="36"/>
      <c r="G446" s="36"/>
    </row>
    <row r="447">
      <c r="A447" s="36"/>
      <c r="B447" s="36"/>
      <c r="C447" s="36"/>
      <c r="D447" s="36"/>
      <c r="E447" s="36"/>
      <c r="F447" s="36"/>
      <c r="G447" s="36"/>
    </row>
    <row r="448">
      <c r="A448" s="36"/>
      <c r="B448" s="36"/>
      <c r="C448" s="36"/>
      <c r="D448" s="36"/>
      <c r="E448" s="36"/>
      <c r="F448" s="36"/>
      <c r="G448" s="36"/>
    </row>
    <row r="449">
      <c r="A449" s="36"/>
      <c r="B449" s="36"/>
      <c r="C449" s="36"/>
      <c r="D449" s="36"/>
      <c r="E449" s="36"/>
      <c r="F449" s="36"/>
      <c r="G449" s="36"/>
    </row>
    <row r="450">
      <c r="A450" s="36"/>
      <c r="B450" s="36"/>
      <c r="C450" s="36"/>
      <c r="D450" s="36"/>
      <c r="E450" s="36"/>
      <c r="F450" s="36"/>
      <c r="G450" s="36"/>
    </row>
    <row r="451">
      <c r="A451" s="36"/>
      <c r="B451" s="36"/>
      <c r="C451" s="36"/>
      <c r="D451" s="36"/>
      <c r="E451" s="36"/>
      <c r="F451" s="36"/>
      <c r="G451" s="36"/>
    </row>
    <row r="452">
      <c r="A452" s="36"/>
      <c r="B452" s="36"/>
      <c r="C452" s="36"/>
      <c r="D452" s="36"/>
      <c r="E452" s="36"/>
      <c r="F452" s="36"/>
      <c r="G452" s="36"/>
    </row>
    <row r="453">
      <c r="A453" s="36"/>
      <c r="B453" s="36"/>
      <c r="C453" s="36"/>
      <c r="D453" s="36"/>
      <c r="E453" s="36"/>
      <c r="F453" s="36"/>
      <c r="G453" s="36"/>
    </row>
    <row r="454">
      <c r="A454" s="36"/>
      <c r="B454" s="36"/>
      <c r="C454" s="36"/>
      <c r="D454" s="36"/>
      <c r="E454" s="36"/>
      <c r="F454" s="36"/>
      <c r="G454" s="36"/>
    </row>
    <row r="455">
      <c r="A455" s="36"/>
      <c r="B455" s="36"/>
      <c r="C455" s="36"/>
      <c r="D455" s="36"/>
      <c r="E455" s="36"/>
      <c r="F455" s="36"/>
      <c r="G455" s="36"/>
    </row>
    <row r="456">
      <c r="A456" s="36"/>
      <c r="B456" s="36"/>
      <c r="C456" s="36"/>
      <c r="D456" s="36"/>
      <c r="E456" s="36"/>
      <c r="F456" s="36"/>
      <c r="G456" s="36"/>
    </row>
    <row r="457">
      <c r="A457" s="36"/>
      <c r="B457" s="36"/>
      <c r="C457" s="36"/>
      <c r="D457" s="36"/>
      <c r="E457" s="36"/>
      <c r="F457" s="36"/>
      <c r="G457" s="36"/>
    </row>
    <row r="458">
      <c r="A458" s="36"/>
      <c r="B458" s="36"/>
      <c r="C458" s="36"/>
      <c r="D458" s="36"/>
      <c r="E458" s="36"/>
      <c r="F458" s="36"/>
      <c r="G458" s="36"/>
    </row>
    <row r="459">
      <c r="A459" s="36"/>
      <c r="B459" s="36"/>
      <c r="C459" s="36"/>
      <c r="D459" s="36"/>
      <c r="E459" s="36"/>
      <c r="F459" s="36"/>
      <c r="G459" s="36"/>
    </row>
    <row r="460">
      <c r="A460" s="36"/>
      <c r="B460" s="36"/>
      <c r="C460" s="36"/>
      <c r="D460" s="36"/>
      <c r="E460" s="36"/>
      <c r="F460" s="36"/>
      <c r="G460" s="36"/>
    </row>
    <row r="461">
      <c r="A461" s="36"/>
      <c r="B461" s="36"/>
      <c r="C461" s="36"/>
      <c r="D461" s="36"/>
      <c r="E461" s="36"/>
      <c r="F461" s="36"/>
      <c r="G461" s="36"/>
    </row>
    <row r="462">
      <c r="A462" s="36"/>
      <c r="B462" s="36"/>
      <c r="C462" s="36"/>
      <c r="D462" s="36"/>
      <c r="E462" s="36"/>
      <c r="F462" s="36"/>
      <c r="G462" s="36"/>
    </row>
    <row r="463">
      <c r="A463" s="36"/>
      <c r="B463" s="36"/>
      <c r="C463" s="36"/>
      <c r="D463" s="36"/>
      <c r="E463" s="36"/>
      <c r="F463" s="36"/>
      <c r="G463" s="36"/>
    </row>
    <row r="464">
      <c r="A464" s="36"/>
      <c r="B464" s="36"/>
      <c r="C464" s="36"/>
      <c r="D464" s="36"/>
      <c r="E464" s="36"/>
      <c r="F464" s="36"/>
      <c r="G464" s="36"/>
    </row>
    <row r="465">
      <c r="A465" s="36"/>
      <c r="B465" s="36"/>
      <c r="C465" s="36"/>
      <c r="D465" s="36"/>
      <c r="E465" s="36"/>
      <c r="F465" s="36"/>
      <c r="G465" s="36"/>
    </row>
    <row r="466">
      <c r="A466" s="36"/>
      <c r="B466" s="36"/>
      <c r="C466" s="36"/>
      <c r="D466" s="36"/>
      <c r="E466" s="36"/>
      <c r="F466" s="36"/>
      <c r="G466" s="36"/>
    </row>
    <row r="467">
      <c r="A467" s="36"/>
      <c r="B467" s="36"/>
      <c r="C467" s="36"/>
      <c r="D467" s="36"/>
      <c r="E467" s="36"/>
      <c r="F467" s="36"/>
      <c r="G467" s="36"/>
    </row>
    <row r="468">
      <c r="A468" s="36"/>
      <c r="B468" s="36"/>
      <c r="C468" s="36"/>
      <c r="D468" s="36"/>
      <c r="E468" s="36"/>
      <c r="F468" s="36"/>
      <c r="G468" s="36"/>
    </row>
    <row r="469">
      <c r="A469" s="36"/>
      <c r="B469" s="36"/>
      <c r="C469" s="36"/>
      <c r="D469" s="36"/>
      <c r="E469" s="36"/>
      <c r="F469" s="36"/>
      <c r="G469" s="36"/>
    </row>
    <row r="470">
      <c r="A470" s="36"/>
      <c r="B470" s="36"/>
      <c r="C470" s="36"/>
      <c r="D470" s="36"/>
      <c r="E470" s="36"/>
      <c r="F470" s="36"/>
      <c r="G470" s="36"/>
    </row>
    <row r="471">
      <c r="A471" s="36"/>
      <c r="B471" s="36"/>
      <c r="C471" s="36"/>
      <c r="D471" s="36"/>
      <c r="E471" s="36"/>
      <c r="F471" s="36"/>
      <c r="G471" s="36"/>
    </row>
    <row r="472">
      <c r="A472" s="36"/>
      <c r="B472" s="36"/>
      <c r="C472" s="36"/>
      <c r="D472" s="36"/>
      <c r="E472" s="36"/>
      <c r="F472" s="36"/>
      <c r="G472" s="36"/>
    </row>
    <row r="473">
      <c r="A473" s="36"/>
      <c r="B473" s="36"/>
      <c r="C473" s="36"/>
      <c r="D473" s="36"/>
      <c r="E473" s="36"/>
      <c r="F473" s="36"/>
      <c r="G473" s="36"/>
    </row>
    <row r="474">
      <c r="A474" s="36"/>
      <c r="B474" s="36"/>
      <c r="C474" s="36"/>
      <c r="D474" s="36"/>
      <c r="E474" s="36"/>
      <c r="F474" s="36"/>
      <c r="G474" s="36"/>
    </row>
    <row r="475">
      <c r="A475" s="36"/>
      <c r="B475" s="36"/>
      <c r="C475" s="36"/>
      <c r="D475" s="36"/>
      <c r="E475" s="36"/>
      <c r="F475" s="36"/>
      <c r="G475" s="36"/>
    </row>
    <row r="476">
      <c r="A476" s="36"/>
      <c r="B476" s="36"/>
      <c r="C476" s="36"/>
      <c r="D476" s="36"/>
      <c r="E476" s="36"/>
      <c r="F476" s="36"/>
      <c r="G476" s="36"/>
    </row>
    <row r="477">
      <c r="A477" s="36"/>
      <c r="B477" s="36"/>
      <c r="C477" s="36"/>
      <c r="D477" s="36"/>
      <c r="E477" s="36"/>
      <c r="F477" s="36"/>
      <c r="G477" s="36"/>
    </row>
    <row r="478">
      <c r="A478" s="36"/>
      <c r="B478" s="36"/>
      <c r="C478" s="36"/>
      <c r="D478" s="36"/>
      <c r="E478" s="36"/>
      <c r="F478" s="36"/>
      <c r="G478" s="36"/>
    </row>
    <row r="479">
      <c r="A479" s="36"/>
      <c r="B479" s="36"/>
      <c r="C479" s="36"/>
      <c r="D479" s="36"/>
      <c r="E479" s="36"/>
      <c r="F479" s="36"/>
      <c r="G479" s="36"/>
    </row>
    <row r="480">
      <c r="A480" s="36"/>
      <c r="B480" s="36"/>
      <c r="C480" s="36"/>
      <c r="D480" s="36"/>
      <c r="E480" s="36"/>
      <c r="F480" s="36"/>
      <c r="G480" s="36"/>
    </row>
    <row r="481">
      <c r="A481" s="36"/>
      <c r="B481" s="36"/>
      <c r="C481" s="36"/>
      <c r="D481" s="36"/>
      <c r="E481" s="36"/>
      <c r="F481" s="36"/>
      <c r="G481" s="36"/>
    </row>
    <row r="482">
      <c r="A482" s="36"/>
      <c r="B482" s="36"/>
      <c r="C482" s="36"/>
      <c r="D482" s="36"/>
      <c r="E482" s="36"/>
      <c r="F482" s="36"/>
      <c r="G482" s="36"/>
    </row>
    <row r="483">
      <c r="A483" s="36"/>
      <c r="B483" s="36"/>
      <c r="C483" s="36"/>
      <c r="D483" s="36"/>
      <c r="E483" s="36"/>
      <c r="F483" s="36"/>
      <c r="G483" s="36"/>
    </row>
    <row r="484">
      <c r="A484" s="36"/>
      <c r="B484" s="36"/>
      <c r="C484" s="36"/>
      <c r="D484" s="36"/>
      <c r="E484" s="36"/>
      <c r="F484" s="36"/>
      <c r="G484" s="36"/>
    </row>
    <row r="485">
      <c r="A485" s="36"/>
      <c r="B485" s="36"/>
      <c r="C485" s="36"/>
      <c r="D485" s="36"/>
      <c r="E485" s="36"/>
      <c r="F485" s="36"/>
      <c r="G485" s="36"/>
    </row>
    <row r="486">
      <c r="A486" s="36"/>
      <c r="B486" s="36"/>
      <c r="C486" s="36"/>
      <c r="D486" s="36"/>
      <c r="E486" s="36"/>
      <c r="F486" s="36"/>
      <c r="G486" s="36"/>
    </row>
    <row r="487">
      <c r="A487" s="36"/>
      <c r="B487" s="36"/>
      <c r="C487" s="36"/>
      <c r="D487" s="36"/>
      <c r="E487" s="36"/>
      <c r="F487" s="36"/>
      <c r="G487" s="36"/>
    </row>
    <row r="488">
      <c r="A488" s="36"/>
      <c r="B488" s="36"/>
      <c r="C488" s="36"/>
      <c r="D488" s="36"/>
      <c r="E488" s="36"/>
      <c r="F488" s="36"/>
      <c r="G488" s="36"/>
    </row>
    <row r="489">
      <c r="A489" s="36"/>
      <c r="B489" s="36"/>
      <c r="C489" s="36"/>
      <c r="D489" s="36"/>
      <c r="E489" s="36"/>
      <c r="F489" s="36"/>
      <c r="G489" s="36"/>
    </row>
    <row r="490">
      <c r="A490" s="36"/>
      <c r="B490" s="36"/>
      <c r="C490" s="36"/>
      <c r="D490" s="36"/>
      <c r="E490" s="36"/>
      <c r="F490" s="36"/>
      <c r="G490" s="36"/>
    </row>
    <row r="491">
      <c r="A491" s="36"/>
      <c r="B491" s="36"/>
      <c r="C491" s="36"/>
      <c r="D491" s="36"/>
      <c r="E491" s="36"/>
      <c r="F491" s="36"/>
      <c r="G491" s="36"/>
    </row>
    <row r="492">
      <c r="A492" s="36"/>
      <c r="B492" s="36"/>
      <c r="C492" s="36"/>
      <c r="D492" s="36"/>
      <c r="E492" s="36"/>
      <c r="F492" s="36"/>
      <c r="G492" s="36"/>
    </row>
    <row r="493">
      <c r="A493" s="36"/>
      <c r="B493" s="36"/>
      <c r="C493" s="36"/>
      <c r="D493" s="36"/>
      <c r="E493" s="36"/>
      <c r="F493" s="36"/>
      <c r="G493" s="36"/>
    </row>
    <row r="494">
      <c r="A494" s="36"/>
      <c r="B494" s="36"/>
      <c r="C494" s="36"/>
      <c r="D494" s="36"/>
      <c r="E494" s="36"/>
      <c r="F494" s="36"/>
      <c r="G494" s="36"/>
    </row>
    <row r="495">
      <c r="A495" s="36"/>
      <c r="B495" s="36"/>
      <c r="C495" s="36"/>
      <c r="D495" s="36"/>
      <c r="E495" s="36"/>
      <c r="F495" s="36"/>
      <c r="G495" s="36"/>
    </row>
    <row r="496">
      <c r="A496" s="36"/>
      <c r="B496" s="36"/>
      <c r="C496" s="36"/>
      <c r="D496" s="36"/>
      <c r="E496" s="36"/>
      <c r="F496" s="36"/>
      <c r="G496" s="36"/>
    </row>
    <row r="497">
      <c r="A497" s="36"/>
      <c r="B497" s="36"/>
      <c r="C497" s="36"/>
      <c r="D497" s="36"/>
      <c r="E497" s="36"/>
      <c r="F497" s="36"/>
      <c r="G497" s="36"/>
    </row>
    <row r="498">
      <c r="A498" s="36"/>
      <c r="B498" s="36"/>
      <c r="C498" s="36"/>
      <c r="D498" s="36"/>
      <c r="E498" s="36"/>
      <c r="F498" s="36"/>
      <c r="G498" s="36"/>
    </row>
    <row r="499">
      <c r="A499" s="36"/>
      <c r="B499" s="36"/>
      <c r="C499" s="36"/>
      <c r="D499" s="36"/>
      <c r="E499" s="36"/>
      <c r="F499" s="36"/>
      <c r="G499" s="36"/>
    </row>
    <row r="500">
      <c r="A500" s="36"/>
      <c r="B500" s="36"/>
      <c r="C500" s="36"/>
      <c r="D500" s="36"/>
      <c r="E500" s="36"/>
      <c r="F500" s="36"/>
      <c r="G500" s="36"/>
    </row>
    <row r="501">
      <c r="A501" s="36"/>
      <c r="B501" s="36"/>
      <c r="C501" s="36"/>
      <c r="D501" s="36"/>
      <c r="E501" s="36"/>
      <c r="F501" s="36"/>
      <c r="G501" s="36"/>
    </row>
    <row r="502">
      <c r="A502" s="36"/>
      <c r="B502" s="36"/>
      <c r="C502" s="36"/>
      <c r="D502" s="36"/>
      <c r="E502" s="36"/>
      <c r="F502" s="36"/>
      <c r="G502" s="36"/>
    </row>
    <row r="503">
      <c r="A503" s="36"/>
      <c r="B503" s="36"/>
      <c r="C503" s="36"/>
      <c r="D503" s="36"/>
      <c r="E503" s="36"/>
      <c r="F503" s="36"/>
      <c r="G503" s="36"/>
    </row>
    <row r="504">
      <c r="A504" s="36"/>
      <c r="B504" s="36"/>
      <c r="C504" s="36"/>
      <c r="D504" s="36"/>
      <c r="E504" s="36"/>
      <c r="F504" s="36"/>
      <c r="G504" s="36"/>
    </row>
    <row r="505">
      <c r="A505" s="36"/>
      <c r="B505" s="36"/>
      <c r="C505" s="36"/>
      <c r="D505" s="36"/>
      <c r="E505" s="36"/>
      <c r="F505" s="36"/>
      <c r="G505" s="36"/>
    </row>
    <row r="506">
      <c r="A506" s="36"/>
      <c r="B506" s="36"/>
      <c r="C506" s="36"/>
      <c r="D506" s="36"/>
      <c r="E506" s="36"/>
      <c r="F506" s="36"/>
      <c r="G506" s="36"/>
    </row>
    <row r="507">
      <c r="A507" s="36"/>
      <c r="B507" s="36"/>
      <c r="C507" s="36"/>
      <c r="D507" s="36"/>
      <c r="E507" s="36"/>
      <c r="F507" s="36"/>
      <c r="G507" s="36"/>
    </row>
    <row r="508">
      <c r="A508" s="36"/>
      <c r="B508" s="36"/>
      <c r="C508" s="36"/>
      <c r="D508" s="36"/>
      <c r="E508" s="36"/>
      <c r="F508" s="36"/>
      <c r="G508" s="36"/>
    </row>
    <row r="509">
      <c r="A509" s="36"/>
      <c r="B509" s="36"/>
      <c r="C509" s="36"/>
      <c r="D509" s="36"/>
      <c r="E509" s="36"/>
      <c r="F509" s="36"/>
      <c r="G509" s="36"/>
    </row>
    <row r="510">
      <c r="A510" s="36"/>
      <c r="B510" s="36"/>
      <c r="C510" s="36"/>
      <c r="D510" s="36"/>
      <c r="E510" s="36"/>
      <c r="F510" s="36"/>
      <c r="G510" s="36"/>
    </row>
    <row r="511">
      <c r="A511" s="36"/>
      <c r="B511" s="36"/>
      <c r="C511" s="36"/>
      <c r="D511" s="36"/>
      <c r="E511" s="36"/>
      <c r="F511" s="36"/>
      <c r="G511" s="36"/>
    </row>
    <row r="512">
      <c r="A512" s="36"/>
      <c r="B512" s="36"/>
      <c r="C512" s="36"/>
      <c r="D512" s="36"/>
      <c r="E512" s="36"/>
      <c r="F512" s="36"/>
      <c r="G512" s="36"/>
    </row>
    <row r="513">
      <c r="A513" s="36"/>
      <c r="B513" s="36"/>
      <c r="C513" s="36"/>
      <c r="D513" s="36"/>
      <c r="E513" s="36"/>
      <c r="F513" s="36"/>
      <c r="G513" s="36"/>
    </row>
    <row r="514">
      <c r="A514" s="36"/>
      <c r="B514" s="36"/>
      <c r="C514" s="36"/>
      <c r="D514" s="36"/>
      <c r="E514" s="36"/>
      <c r="F514" s="36"/>
      <c r="G514" s="36"/>
    </row>
    <row r="515">
      <c r="A515" s="36"/>
      <c r="B515" s="36"/>
      <c r="C515" s="36"/>
      <c r="D515" s="36"/>
      <c r="E515" s="36"/>
      <c r="F515" s="36"/>
      <c r="G515" s="36"/>
    </row>
    <row r="516">
      <c r="A516" s="36"/>
      <c r="B516" s="36"/>
      <c r="C516" s="36"/>
      <c r="D516" s="36"/>
      <c r="E516" s="36"/>
      <c r="F516" s="36"/>
      <c r="G516" s="36"/>
    </row>
    <row r="517">
      <c r="A517" s="36"/>
      <c r="B517" s="36"/>
      <c r="C517" s="36"/>
      <c r="D517" s="36"/>
      <c r="E517" s="36"/>
      <c r="F517" s="36"/>
      <c r="G517" s="36"/>
    </row>
    <row r="518">
      <c r="A518" s="36"/>
      <c r="B518" s="36"/>
      <c r="C518" s="36"/>
      <c r="D518" s="36"/>
      <c r="E518" s="36"/>
      <c r="F518" s="36"/>
      <c r="G518" s="36"/>
    </row>
    <row r="519">
      <c r="A519" s="36"/>
      <c r="B519" s="36"/>
      <c r="C519" s="36"/>
      <c r="D519" s="36"/>
      <c r="E519" s="36"/>
      <c r="F519" s="36"/>
      <c r="G519" s="36"/>
    </row>
    <row r="520">
      <c r="A520" s="36"/>
      <c r="B520" s="36"/>
      <c r="C520" s="36"/>
      <c r="D520" s="36"/>
      <c r="E520" s="36"/>
      <c r="F520" s="36"/>
      <c r="G520" s="36"/>
    </row>
    <row r="521">
      <c r="A521" s="36"/>
      <c r="B521" s="36"/>
      <c r="C521" s="36"/>
      <c r="D521" s="36"/>
      <c r="E521" s="36"/>
      <c r="F521" s="36"/>
      <c r="G521" s="36"/>
    </row>
    <row r="522">
      <c r="A522" s="36"/>
      <c r="B522" s="36"/>
      <c r="C522" s="36"/>
      <c r="D522" s="36"/>
      <c r="E522" s="36"/>
      <c r="F522" s="36"/>
      <c r="G522" s="36"/>
    </row>
    <row r="523">
      <c r="A523" s="36"/>
      <c r="B523" s="36"/>
      <c r="C523" s="36"/>
      <c r="D523" s="36"/>
      <c r="E523" s="36"/>
      <c r="F523" s="36"/>
      <c r="G523" s="36"/>
    </row>
    <row r="524">
      <c r="A524" s="36"/>
      <c r="B524" s="36"/>
      <c r="C524" s="36"/>
      <c r="D524" s="36"/>
      <c r="E524" s="36"/>
      <c r="F524" s="36"/>
      <c r="G524" s="36"/>
    </row>
    <row r="525">
      <c r="A525" s="36"/>
      <c r="B525" s="36"/>
      <c r="C525" s="36"/>
      <c r="D525" s="36"/>
      <c r="E525" s="36"/>
      <c r="F525" s="36"/>
      <c r="G525" s="36"/>
    </row>
    <row r="526">
      <c r="A526" s="36"/>
      <c r="B526" s="36"/>
      <c r="C526" s="36"/>
      <c r="D526" s="36"/>
      <c r="E526" s="36"/>
      <c r="F526" s="36"/>
      <c r="G526" s="36"/>
    </row>
    <row r="527">
      <c r="A527" s="36"/>
      <c r="B527" s="36"/>
      <c r="C527" s="36"/>
      <c r="D527" s="36"/>
      <c r="E527" s="36"/>
      <c r="F527" s="36"/>
      <c r="G527" s="36"/>
    </row>
    <row r="528">
      <c r="A528" s="36"/>
      <c r="B528" s="36"/>
      <c r="C528" s="36"/>
      <c r="D528" s="36"/>
      <c r="E528" s="36"/>
      <c r="F528" s="36"/>
      <c r="G528" s="36"/>
    </row>
    <row r="529">
      <c r="A529" s="36"/>
      <c r="B529" s="36"/>
      <c r="C529" s="36"/>
      <c r="D529" s="36"/>
      <c r="E529" s="36"/>
      <c r="F529" s="36"/>
      <c r="G529" s="36"/>
    </row>
    <row r="530">
      <c r="A530" s="36"/>
      <c r="B530" s="36"/>
      <c r="C530" s="36"/>
      <c r="D530" s="36"/>
      <c r="E530" s="36"/>
      <c r="F530" s="36"/>
      <c r="G530" s="36"/>
    </row>
    <row r="531">
      <c r="A531" s="36"/>
      <c r="B531" s="36"/>
      <c r="C531" s="36"/>
      <c r="D531" s="36"/>
      <c r="E531" s="36"/>
      <c r="F531" s="36"/>
      <c r="G531" s="36"/>
    </row>
    <row r="532">
      <c r="A532" s="36"/>
      <c r="B532" s="36"/>
      <c r="C532" s="36"/>
      <c r="D532" s="36"/>
      <c r="E532" s="36"/>
      <c r="F532" s="36"/>
      <c r="G532" s="36"/>
    </row>
    <row r="533">
      <c r="A533" s="36"/>
      <c r="B533" s="36"/>
      <c r="C533" s="36"/>
      <c r="D533" s="36"/>
      <c r="E533" s="36"/>
      <c r="F533" s="36"/>
      <c r="G533" s="36"/>
    </row>
    <row r="534">
      <c r="A534" s="36"/>
      <c r="B534" s="36"/>
      <c r="C534" s="36"/>
      <c r="D534" s="36"/>
      <c r="E534" s="36"/>
      <c r="F534" s="36"/>
      <c r="G534" s="36"/>
    </row>
    <row r="535">
      <c r="A535" s="36"/>
      <c r="B535" s="36"/>
      <c r="C535" s="36"/>
      <c r="D535" s="36"/>
      <c r="E535" s="36"/>
      <c r="F535" s="36"/>
      <c r="G535" s="36"/>
    </row>
    <row r="536">
      <c r="A536" s="36"/>
      <c r="B536" s="36"/>
      <c r="C536" s="36"/>
      <c r="D536" s="36"/>
      <c r="E536" s="36"/>
      <c r="F536" s="36"/>
      <c r="G536" s="36"/>
    </row>
    <row r="537">
      <c r="A537" s="36"/>
      <c r="B537" s="36"/>
      <c r="C537" s="36"/>
      <c r="D537" s="36"/>
      <c r="E537" s="36"/>
      <c r="F537" s="36"/>
      <c r="G537" s="36"/>
    </row>
    <row r="538">
      <c r="A538" s="36"/>
      <c r="B538" s="36"/>
      <c r="C538" s="36"/>
      <c r="D538" s="36"/>
      <c r="E538" s="36"/>
      <c r="F538" s="36"/>
      <c r="G538" s="36"/>
    </row>
    <row r="539">
      <c r="A539" s="36"/>
      <c r="B539" s="36"/>
      <c r="C539" s="36"/>
      <c r="D539" s="36"/>
      <c r="E539" s="36"/>
      <c r="F539" s="36"/>
      <c r="G539" s="36"/>
    </row>
    <row r="540">
      <c r="A540" s="36"/>
      <c r="B540" s="36"/>
      <c r="C540" s="36"/>
      <c r="D540" s="36"/>
      <c r="E540" s="36"/>
      <c r="F540" s="36"/>
      <c r="G540" s="36"/>
    </row>
    <row r="541">
      <c r="A541" s="36"/>
      <c r="B541" s="36"/>
      <c r="C541" s="36"/>
      <c r="D541" s="36"/>
      <c r="E541" s="36"/>
      <c r="F541" s="36"/>
      <c r="G541" s="36"/>
    </row>
    <row r="542">
      <c r="A542" s="36"/>
      <c r="B542" s="36"/>
      <c r="C542" s="36"/>
      <c r="D542" s="36"/>
      <c r="E542" s="36"/>
      <c r="F542" s="36"/>
      <c r="G542" s="36"/>
    </row>
    <row r="543">
      <c r="A543" s="36"/>
      <c r="B543" s="36"/>
      <c r="C543" s="36"/>
      <c r="D543" s="36"/>
      <c r="E543" s="36"/>
      <c r="F543" s="36"/>
      <c r="G543" s="36"/>
    </row>
    <row r="544">
      <c r="A544" s="36"/>
      <c r="B544" s="36"/>
      <c r="C544" s="36"/>
      <c r="D544" s="36"/>
      <c r="E544" s="36"/>
      <c r="F544" s="36"/>
      <c r="G544" s="36"/>
    </row>
    <row r="545">
      <c r="A545" s="36"/>
      <c r="B545" s="36"/>
      <c r="C545" s="36"/>
      <c r="D545" s="36"/>
      <c r="E545" s="36"/>
      <c r="F545" s="36"/>
      <c r="G545" s="36"/>
    </row>
    <row r="546">
      <c r="A546" s="36"/>
      <c r="B546" s="36"/>
      <c r="C546" s="36"/>
      <c r="D546" s="36"/>
      <c r="E546" s="36"/>
      <c r="F546" s="36"/>
      <c r="G546" s="36"/>
    </row>
    <row r="547">
      <c r="A547" s="36"/>
      <c r="B547" s="36"/>
      <c r="C547" s="36"/>
      <c r="D547" s="36"/>
      <c r="E547" s="36"/>
      <c r="F547" s="36"/>
      <c r="G547" s="36"/>
    </row>
    <row r="548">
      <c r="A548" s="36"/>
      <c r="B548" s="36"/>
      <c r="C548" s="36"/>
      <c r="D548" s="36"/>
      <c r="E548" s="36"/>
      <c r="F548" s="36"/>
      <c r="G548" s="36"/>
    </row>
    <row r="549">
      <c r="A549" s="36"/>
      <c r="B549" s="36"/>
      <c r="C549" s="36"/>
      <c r="D549" s="36"/>
      <c r="E549" s="36"/>
      <c r="F549" s="36"/>
      <c r="G549" s="36"/>
    </row>
    <row r="550">
      <c r="A550" s="36"/>
      <c r="B550" s="36"/>
      <c r="C550" s="36"/>
      <c r="D550" s="36"/>
      <c r="E550" s="36"/>
      <c r="F550" s="36"/>
      <c r="G550" s="36"/>
    </row>
    <row r="551">
      <c r="A551" s="36"/>
      <c r="B551" s="36"/>
      <c r="C551" s="36"/>
      <c r="D551" s="36"/>
      <c r="E551" s="36"/>
      <c r="F551" s="36"/>
      <c r="G551" s="36"/>
    </row>
    <row r="552">
      <c r="A552" s="36"/>
      <c r="B552" s="36"/>
      <c r="C552" s="36"/>
      <c r="D552" s="36"/>
      <c r="E552" s="36"/>
      <c r="F552" s="36"/>
      <c r="G552" s="36"/>
    </row>
    <row r="553">
      <c r="A553" s="36"/>
      <c r="B553" s="36"/>
      <c r="C553" s="36"/>
      <c r="D553" s="36"/>
      <c r="E553" s="36"/>
      <c r="F553" s="36"/>
      <c r="G553" s="36"/>
    </row>
    <row r="554">
      <c r="A554" s="36"/>
      <c r="B554" s="36"/>
      <c r="C554" s="36"/>
      <c r="D554" s="36"/>
      <c r="E554" s="36"/>
      <c r="F554" s="36"/>
      <c r="G554" s="36"/>
    </row>
    <row r="555">
      <c r="A555" s="36"/>
      <c r="B555" s="36"/>
      <c r="C555" s="36"/>
      <c r="D555" s="36"/>
      <c r="E555" s="36"/>
      <c r="F555" s="36"/>
      <c r="G555" s="36"/>
    </row>
    <row r="556">
      <c r="A556" s="36"/>
      <c r="B556" s="36"/>
      <c r="C556" s="36"/>
      <c r="D556" s="36"/>
      <c r="E556" s="36"/>
      <c r="F556" s="36"/>
      <c r="G556" s="36"/>
    </row>
    <row r="557">
      <c r="A557" s="36"/>
      <c r="B557" s="36"/>
      <c r="C557" s="36"/>
      <c r="D557" s="36"/>
      <c r="E557" s="36"/>
      <c r="F557" s="36"/>
      <c r="G557" s="36"/>
    </row>
    <row r="558">
      <c r="A558" s="36"/>
      <c r="B558" s="36"/>
      <c r="C558" s="36"/>
      <c r="D558" s="36"/>
      <c r="E558" s="36"/>
      <c r="F558" s="36"/>
      <c r="G558" s="36"/>
    </row>
    <row r="559">
      <c r="A559" s="36"/>
      <c r="B559" s="36"/>
      <c r="C559" s="36"/>
      <c r="D559" s="36"/>
      <c r="E559" s="36"/>
      <c r="F559" s="36"/>
      <c r="G559" s="36"/>
    </row>
    <row r="560">
      <c r="A560" s="36"/>
      <c r="B560" s="36"/>
      <c r="C560" s="36"/>
      <c r="D560" s="36"/>
      <c r="E560" s="36"/>
      <c r="F560" s="36"/>
      <c r="G560" s="36"/>
    </row>
    <row r="561">
      <c r="A561" s="36"/>
      <c r="B561" s="36"/>
      <c r="C561" s="36"/>
      <c r="D561" s="36"/>
      <c r="E561" s="36"/>
      <c r="F561" s="36"/>
      <c r="G561" s="36"/>
    </row>
    <row r="562">
      <c r="A562" s="36"/>
      <c r="B562" s="36"/>
      <c r="C562" s="36"/>
      <c r="D562" s="36"/>
      <c r="E562" s="36"/>
      <c r="F562" s="36"/>
      <c r="G562" s="36"/>
    </row>
    <row r="563">
      <c r="A563" s="36"/>
      <c r="B563" s="36"/>
      <c r="C563" s="36"/>
      <c r="D563" s="36"/>
      <c r="E563" s="36"/>
      <c r="F563" s="36"/>
      <c r="G563" s="36"/>
    </row>
    <row r="564">
      <c r="A564" s="36"/>
      <c r="B564" s="36"/>
      <c r="C564" s="36"/>
      <c r="D564" s="36"/>
      <c r="E564" s="36"/>
      <c r="F564" s="36"/>
      <c r="G564" s="36"/>
    </row>
    <row r="565">
      <c r="A565" s="36"/>
      <c r="B565" s="36"/>
      <c r="C565" s="36"/>
      <c r="D565" s="36"/>
      <c r="E565" s="36"/>
      <c r="F565" s="36"/>
      <c r="G565" s="36"/>
    </row>
    <row r="566">
      <c r="A566" s="36"/>
      <c r="B566" s="36"/>
      <c r="C566" s="36"/>
      <c r="D566" s="36"/>
      <c r="E566" s="36"/>
      <c r="F566" s="36"/>
      <c r="G566" s="36"/>
    </row>
    <row r="567">
      <c r="A567" s="36"/>
      <c r="B567" s="36"/>
      <c r="C567" s="36"/>
      <c r="D567" s="36"/>
      <c r="E567" s="36"/>
      <c r="F567" s="36"/>
      <c r="G567" s="36"/>
    </row>
    <row r="568">
      <c r="A568" s="36"/>
      <c r="B568" s="36"/>
      <c r="C568" s="36"/>
      <c r="D568" s="36"/>
      <c r="E568" s="36"/>
      <c r="F568" s="36"/>
      <c r="G568" s="36"/>
    </row>
    <row r="569">
      <c r="A569" s="36"/>
      <c r="B569" s="36"/>
      <c r="C569" s="36"/>
      <c r="D569" s="36"/>
      <c r="E569" s="36"/>
      <c r="F569" s="36"/>
      <c r="G569" s="36"/>
    </row>
    <row r="570">
      <c r="A570" s="36"/>
      <c r="B570" s="36"/>
      <c r="C570" s="36"/>
      <c r="D570" s="36"/>
      <c r="E570" s="36"/>
      <c r="F570" s="36"/>
      <c r="G570" s="36"/>
    </row>
    <row r="571">
      <c r="A571" s="36"/>
      <c r="B571" s="36"/>
      <c r="C571" s="36"/>
      <c r="D571" s="36"/>
      <c r="E571" s="36"/>
      <c r="F571" s="36"/>
      <c r="G571" s="36"/>
    </row>
    <row r="572">
      <c r="A572" s="36"/>
      <c r="B572" s="36"/>
      <c r="C572" s="36"/>
      <c r="D572" s="36"/>
      <c r="E572" s="36"/>
      <c r="F572" s="36"/>
      <c r="G572" s="36"/>
    </row>
    <row r="573">
      <c r="A573" s="36"/>
      <c r="B573" s="36"/>
      <c r="C573" s="36"/>
      <c r="D573" s="36"/>
      <c r="E573" s="36"/>
      <c r="F573" s="36"/>
      <c r="G573" s="36"/>
    </row>
    <row r="574">
      <c r="A574" s="36"/>
      <c r="B574" s="36"/>
      <c r="C574" s="36"/>
      <c r="D574" s="36"/>
      <c r="E574" s="36"/>
      <c r="F574" s="36"/>
      <c r="G574" s="36"/>
    </row>
    <row r="575">
      <c r="A575" s="36"/>
      <c r="B575" s="36"/>
      <c r="C575" s="36"/>
      <c r="D575" s="36"/>
      <c r="E575" s="36"/>
      <c r="F575" s="36"/>
      <c r="G575" s="36"/>
    </row>
    <row r="576">
      <c r="A576" s="36"/>
      <c r="B576" s="36"/>
      <c r="C576" s="36"/>
      <c r="D576" s="36"/>
      <c r="E576" s="36"/>
      <c r="F576" s="36"/>
      <c r="G576" s="36"/>
    </row>
    <row r="577">
      <c r="A577" s="36"/>
      <c r="B577" s="36"/>
      <c r="C577" s="36"/>
      <c r="D577" s="36"/>
      <c r="E577" s="36"/>
      <c r="F577" s="36"/>
      <c r="G577" s="36"/>
    </row>
    <row r="578">
      <c r="A578" s="36"/>
      <c r="B578" s="36"/>
      <c r="C578" s="36"/>
      <c r="D578" s="36"/>
      <c r="E578" s="36"/>
      <c r="F578" s="36"/>
      <c r="G578" s="36"/>
    </row>
    <row r="579">
      <c r="A579" s="36"/>
      <c r="B579" s="36"/>
      <c r="C579" s="36"/>
      <c r="D579" s="36"/>
      <c r="E579" s="36"/>
      <c r="F579" s="36"/>
      <c r="G579" s="36"/>
    </row>
    <row r="580">
      <c r="A580" s="36"/>
      <c r="B580" s="36"/>
      <c r="C580" s="36"/>
      <c r="D580" s="36"/>
      <c r="E580" s="36"/>
      <c r="F580" s="36"/>
      <c r="G580" s="36"/>
    </row>
    <row r="581">
      <c r="A581" s="36"/>
      <c r="B581" s="36"/>
      <c r="C581" s="36"/>
      <c r="D581" s="36"/>
      <c r="E581" s="36"/>
      <c r="F581" s="36"/>
      <c r="G581" s="36"/>
    </row>
    <row r="582">
      <c r="A582" s="36"/>
      <c r="B582" s="36"/>
      <c r="C582" s="36"/>
      <c r="D582" s="36"/>
      <c r="E582" s="36"/>
      <c r="F582" s="36"/>
      <c r="G582" s="36"/>
    </row>
    <row r="583">
      <c r="A583" s="36"/>
      <c r="B583" s="36"/>
      <c r="C583" s="36"/>
      <c r="D583" s="36"/>
      <c r="E583" s="36"/>
      <c r="F583" s="36"/>
      <c r="G583" s="36"/>
    </row>
    <row r="584">
      <c r="A584" s="36"/>
      <c r="B584" s="36"/>
      <c r="C584" s="36"/>
      <c r="D584" s="36"/>
      <c r="E584" s="36"/>
      <c r="F584" s="36"/>
      <c r="G584" s="36"/>
    </row>
    <row r="585">
      <c r="A585" s="36"/>
      <c r="B585" s="36"/>
      <c r="C585" s="36"/>
      <c r="D585" s="36"/>
      <c r="E585" s="36"/>
      <c r="F585" s="36"/>
      <c r="G585" s="36"/>
    </row>
    <row r="586">
      <c r="A586" s="36"/>
      <c r="B586" s="36"/>
      <c r="C586" s="36"/>
      <c r="D586" s="36"/>
      <c r="E586" s="36"/>
      <c r="F586" s="36"/>
      <c r="G586" s="36"/>
    </row>
    <row r="587">
      <c r="A587" s="36"/>
      <c r="B587" s="36"/>
      <c r="C587" s="36"/>
      <c r="D587" s="36"/>
      <c r="E587" s="36"/>
      <c r="F587" s="36"/>
      <c r="G587" s="36"/>
    </row>
    <row r="588">
      <c r="A588" s="36"/>
      <c r="B588" s="36"/>
      <c r="C588" s="36"/>
      <c r="D588" s="36"/>
      <c r="E588" s="36"/>
      <c r="F588" s="36"/>
      <c r="G588" s="36"/>
    </row>
    <row r="589">
      <c r="A589" s="36"/>
      <c r="B589" s="36"/>
      <c r="C589" s="36"/>
      <c r="D589" s="36"/>
      <c r="E589" s="36"/>
      <c r="F589" s="36"/>
      <c r="G589" s="36"/>
    </row>
    <row r="590">
      <c r="A590" s="36"/>
      <c r="B590" s="36"/>
      <c r="C590" s="36"/>
      <c r="D590" s="36"/>
      <c r="E590" s="36"/>
      <c r="F590" s="36"/>
      <c r="G590" s="36"/>
    </row>
    <row r="591">
      <c r="A591" s="36"/>
      <c r="B591" s="36"/>
      <c r="C591" s="36"/>
      <c r="D591" s="36"/>
      <c r="E591" s="36"/>
      <c r="F591" s="36"/>
      <c r="G591" s="36"/>
    </row>
    <row r="592">
      <c r="A592" s="36"/>
      <c r="B592" s="36"/>
      <c r="C592" s="36"/>
      <c r="D592" s="36"/>
      <c r="E592" s="36"/>
      <c r="F592" s="36"/>
      <c r="G592" s="36"/>
    </row>
    <row r="593">
      <c r="A593" s="36"/>
      <c r="B593" s="36"/>
      <c r="C593" s="36"/>
      <c r="D593" s="36"/>
      <c r="E593" s="36"/>
      <c r="F593" s="36"/>
      <c r="G593" s="36"/>
    </row>
    <row r="594">
      <c r="A594" s="36"/>
      <c r="B594" s="36"/>
      <c r="C594" s="36"/>
      <c r="D594" s="36"/>
      <c r="E594" s="36"/>
      <c r="F594" s="36"/>
      <c r="G594" s="36"/>
    </row>
    <row r="595">
      <c r="A595" s="36"/>
      <c r="B595" s="36"/>
      <c r="C595" s="36"/>
      <c r="D595" s="36"/>
      <c r="E595" s="36"/>
      <c r="F595" s="36"/>
      <c r="G595" s="36"/>
    </row>
    <row r="596">
      <c r="A596" s="36"/>
      <c r="B596" s="36"/>
      <c r="C596" s="36"/>
      <c r="D596" s="36"/>
      <c r="E596" s="36"/>
      <c r="F596" s="36"/>
      <c r="G596" s="36"/>
    </row>
    <row r="597">
      <c r="A597" s="36"/>
      <c r="B597" s="36"/>
      <c r="C597" s="36"/>
      <c r="D597" s="36"/>
      <c r="E597" s="36"/>
      <c r="F597" s="36"/>
      <c r="G597" s="36"/>
    </row>
    <row r="598">
      <c r="A598" s="36"/>
      <c r="B598" s="36"/>
      <c r="C598" s="36"/>
      <c r="D598" s="36"/>
      <c r="E598" s="36"/>
      <c r="F598" s="36"/>
      <c r="G598" s="36"/>
    </row>
    <row r="599">
      <c r="A599" s="36"/>
      <c r="B599" s="36"/>
      <c r="C599" s="36"/>
      <c r="D599" s="36"/>
      <c r="E599" s="36"/>
      <c r="F599" s="36"/>
      <c r="G599" s="36"/>
    </row>
    <row r="600">
      <c r="A600" s="36"/>
      <c r="B600" s="36"/>
      <c r="C600" s="36"/>
      <c r="D600" s="36"/>
      <c r="E600" s="36"/>
      <c r="F600" s="36"/>
      <c r="G600" s="36"/>
    </row>
    <row r="601">
      <c r="A601" s="36"/>
      <c r="B601" s="36"/>
      <c r="C601" s="36"/>
      <c r="D601" s="36"/>
      <c r="E601" s="36"/>
      <c r="F601" s="36"/>
      <c r="G601" s="36"/>
    </row>
    <row r="602">
      <c r="A602" s="36"/>
      <c r="B602" s="36"/>
      <c r="C602" s="36"/>
      <c r="D602" s="36"/>
      <c r="E602" s="36"/>
      <c r="F602" s="36"/>
      <c r="G602" s="36"/>
    </row>
    <row r="603">
      <c r="A603" s="36"/>
      <c r="B603" s="36"/>
      <c r="C603" s="36"/>
      <c r="D603" s="36"/>
      <c r="E603" s="36"/>
      <c r="F603" s="36"/>
      <c r="G603" s="36"/>
    </row>
    <row r="604">
      <c r="A604" s="36"/>
      <c r="B604" s="36"/>
      <c r="C604" s="36"/>
      <c r="D604" s="36"/>
      <c r="E604" s="36"/>
      <c r="F604" s="36"/>
      <c r="G604" s="36"/>
    </row>
    <row r="605">
      <c r="A605" s="36"/>
      <c r="B605" s="36"/>
      <c r="C605" s="36"/>
      <c r="D605" s="36"/>
      <c r="E605" s="36"/>
      <c r="F605" s="36"/>
      <c r="G605" s="36"/>
    </row>
    <row r="606">
      <c r="A606" s="36"/>
      <c r="B606" s="36"/>
      <c r="C606" s="36"/>
      <c r="D606" s="36"/>
      <c r="E606" s="36"/>
      <c r="F606" s="36"/>
      <c r="G606" s="36"/>
    </row>
    <row r="607">
      <c r="A607" s="36"/>
      <c r="B607" s="36"/>
      <c r="C607" s="36"/>
      <c r="D607" s="36"/>
      <c r="E607" s="36"/>
      <c r="F607" s="36"/>
      <c r="G607" s="36"/>
    </row>
    <row r="608">
      <c r="A608" s="36"/>
      <c r="B608" s="36"/>
      <c r="C608" s="36"/>
      <c r="D608" s="36"/>
      <c r="E608" s="36"/>
      <c r="F608" s="36"/>
      <c r="G608" s="36"/>
    </row>
    <row r="609">
      <c r="A609" s="36"/>
      <c r="B609" s="36"/>
      <c r="C609" s="36"/>
      <c r="D609" s="36"/>
      <c r="E609" s="36"/>
      <c r="F609" s="36"/>
      <c r="G609" s="36"/>
    </row>
    <row r="610">
      <c r="A610" s="36"/>
      <c r="B610" s="36"/>
      <c r="C610" s="36"/>
      <c r="D610" s="36"/>
      <c r="E610" s="36"/>
      <c r="F610" s="36"/>
      <c r="G610" s="36"/>
    </row>
    <row r="611">
      <c r="A611" s="36"/>
      <c r="B611" s="36"/>
      <c r="C611" s="36"/>
      <c r="D611" s="36"/>
      <c r="E611" s="36"/>
      <c r="F611" s="36"/>
      <c r="G611" s="36"/>
    </row>
    <row r="612">
      <c r="A612" s="36"/>
      <c r="B612" s="36"/>
      <c r="C612" s="36"/>
      <c r="D612" s="36"/>
      <c r="E612" s="36"/>
      <c r="F612" s="36"/>
      <c r="G612" s="36"/>
    </row>
    <row r="613">
      <c r="A613" s="36"/>
      <c r="B613" s="36"/>
      <c r="C613" s="36"/>
      <c r="D613" s="36"/>
      <c r="E613" s="36"/>
      <c r="F613" s="36"/>
      <c r="G613" s="36"/>
    </row>
    <row r="614">
      <c r="A614" s="36"/>
      <c r="B614" s="36"/>
      <c r="C614" s="36"/>
      <c r="D614" s="36"/>
      <c r="E614" s="36"/>
      <c r="F614" s="36"/>
      <c r="G614" s="36"/>
    </row>
    <row r="615">
      <c r="A615" s="36"/>
      <c r="B615" s="36"/>
      <c r="C615" s="36"/>
      <c r="D615" s="36"/>
      <c r="E615" s="36"/>
      <c r="F615" s="36"/>
      <c r="G615" s="36"/>
    </row>
    <row r="616">
      <c r="A616" s="36"/>
      <c r="B616" s="36"/>
      <c r="C616" s="36"/>
      <c r="D616" s="36"/>
      <c r="E616" s="36"/>
      <c r="F616" s="36"/>
      <c r="G616" s="36"/>
    </row>
    <row r="617">
      <c r="A617" s="36"/>
      <c r="B617" s="36"/>
      <c r="C617" s="36"/>
      <c r="D617" s="36"/>
      <c r="E617" s="36"/>
      <c r="F617" s="36"/>
      <c r="G617" s="36"/>
    </row>
    <row r="618">
      <c r="A618" s="36"/>
      <c r="B618" s="36"/>
      <c r="C618" s="36"/>
      <c r="D618" s="36"/>
      <c r="E618" s="36"/>
      <c r="F618" s="36"/>
      <c r="G618" s="36"/>
    </row>
    <row r="619">
      <c r="A619" s="36"/>
      <c r="B619" s="36"/>
      <c r="C619" s="36"/>
      <c r="D619" s="36"/>
      <c r="E619" s="36"/>
      <c r="F619" s="36"/>
      <c r="G619" s="36"/>
    </row>
    <row r="620">
      <c r="A620" s="36"/>
      <c r="B620" s="36"/>
      <c r="C620" s="36"/>
      <c r="D620" s="36"/>
      <c r="E620" s="36"/>
      <c r="F620" s="36"/>
      <c r="G620" s="36"/>
    </row>
    <row r="621">
      <c r="A621" s="36"/>
      <c r="B621" s="36"/>
      <c r="C621" s="36"/>
      <c r="D621" s="36"/>
      <c r="E621" s="36"/>
      <c r="F621" s="36"/>
      <c r="G621" s="36"/>
    </row>
    <row r="622">
      <c r="A622" s="36"/>
      <c r="B622" s="36"/>
      <c r="C622" s="36"/>
      <c r="D622" s="36"/>
      <c r="E622" s="36"/>
      <c r="F622" s="36"/>
      <c r="G622" s="36"/>
    </row>
    <row r="623">
      <c r="A623" s="36"/>
      <c r="B623" s="36"/>
      <c r="C623" s="36"/>
      <c r="D623" s="36"/>
      <c r="E623" s="36"/>
      <c r="F623" s="36"/>
      <c r="G623" s="36"/>
    </row>
    <row r="624">
      <c r="A624" s="36"/>
      <c r="B624" s="36"/>
      <c r="C624" s="36"/>
      <c r="D624" s="36"/>
      <c r="E624" s="36"/>
      <c r="F624" s="36"/>
      <c r="G624" s="36"/>
    </row>
    <row r="625">
      <c r="A625" s="36"/>
      <c r="B625" s="36"/>
      <c r="C625" s="36"/>
      <c r="D625" s="36"/>
      <c r="E625" s="36"/>
      <c r="F625" s="36"/>
      <c r="G625" s="36"/>
    </row>
    <row r="626">
      <c r="A626" s="36"/>
      <c r="B626" s="36"/>
      <c r="C626" s="36"/>
      <c r="D626" s="36"/>
      <c r="E626" s="36"/>
      <c r="F626" s="36"/>
      <c r="G626" s="36"/>
    </row>
    <row r="627">
      <c r="A627" s="36"/>
      <c r="B627" s="36"/>
      <c r="C627" s="36"/>
      <c r="D627" s="36"/>
      <c r="E627" s="36"/>
      <c r="F627" s="36"/>
      <c r="G627" s="36"/>
    </row>
    <row r="628">
      <c r="A628" s="36"/>
      <c r="B628" s="36"/>
      <c r="C628" s="36"/>
      <c r="D628" s="36"/>
      <c r="E628" s="36"/>
      <c r="F628" s="36"/>
      <c r="G628" s="36"/>
    </row>
    <row r="629">
      <c r="A629" s="36"/>
      <c r="B629" s="36"/>
      <c r="C629" s="36"/>
      <c r="D629" s="36"/>
      <c r="E629" s="36"/>
      <c r="F629" s="36"/>
      <c r="G629" s="36"/>
    </row>
    <row r="630">
      <c r="A630" s="36"/>
      <c r="B630" s="36"/>
      <c r="C630" s="36"/>
      <c r="D630" s="36"/>
      <c r="E630" s="36"/>
      <c r="F630" s="36"/>
      <c r="G630" s="36"/>
    </row>
    <row r="631">
      <c r="A631" s="36"/>
      <c r="B631" s="36"/>
      <c r="C631" s="36"/>
      <c r="D631" s="36"/>
      <c r="E631" s="36"/>
      <c r="F631" s="36"/>
      <c r="G631" s="36"/>
    </row>
    <row r="632">
      <c r="A632" s="36"/>
      <c r="B632" s="36"/>
      <c r="C632" s="36"/>
      <c r="D632" s="36"/>
      <c r="E632" s="36"/>
      <c r="F632" s="36"/>
      <c r="G632" s="36"/>
    </row>
    <row r="633">
      <c r="A633" s="36"/>
      <c r="B633" s="36"/>
      <c r="C633" s="36"/>
      <c r="D633" s="36"/>
      <c r="E633" s="36"/>
      <c r="F633" s="36"/>
      <c r="G633" s="36"/>
    </row>
    <row r="634">
      <c r="A634" s="36"/>
      <c r="B634" s="36"/>
      <c r="C634" s="36"/>
      <c r="D634" s="36"/>
      <c r="E634" s="36"/>
      <c r="F634" s="36"/>
      <c r="G634" s="36"/>
    </row>
    <row r="635">
      <c r="A635" s="36"/>
      <c r="B635" s="36"/>
      <c r="C635" s="36"/>
      <c r="D635" s="36"/>
      <c r="E635" s="36"/>
      <c r="F635" s="36"/>
      <c r="G635" s="36"/>
    </row>
    <row r="636">
      <c r="A636" s="36"/>
      <c r="B636" s="36"/>
      <c r="C636" s="36"/>
      <c r="D636" s="36"/>
      <c r="E636" s="36"/>
      <c r="F636" s="36"/>
      <c r="G636" s="36"/>
    </row>
    <row r="637">
      <c r="A637" s="36"/>
      <c r="B637" s="36"/>
      <c r="C637" s="36"/>
      <c r="D637" s="36"/>
      <c r="E637" s="36"/>
      <c r="F637" s="36"/>
      <c r="G637" s="36"/>
    </row>
    <row r="638">
      <c r="A638" s="36"/>
      <c r="B638" s="36"/>
      <c r="C638" s="36"/>
      <c r="D638" s="36"/>
      <c r="E638" s="36"/>
      <c r="F638" s="36"/>
      <c r="G638" s="36"/>
    </row>
    <row r="639">
      <c r="A639" s="36"/>
      <c r="B639" s="36"/>
      <c r="C639" s="36"/>
      <c r="D639" s="36"/>
      <c r="E639" s="36"/>
      <c r="F639" s="36"/>
      <c r="G639" s="36"/>
    </row>
    <row r="640">
      <c r="A640" s="36"/>
      <c r="B640" s="36"/>
      <c r="C640" s="36"/>
      <c r="D640" s="36"/>
      <c r="E640" s="36"/>
      <c r="F640" s="36"/>
      <c r="G640" s="36"/>
    </row>
    <row r="641">
      <c r="A641" s="36"/>
      <c r="B641" s="36"/>
      <c r="C641" s="36"/>
      <c r="D641" s="36"/>
      <c r="E641" s="36"/>
      <c r="F641" s="36"/>
      <c r="G641" s="36"/>
    </row>
    <row r="642">
      <c r="A642" s="36"/>
      <c r="B642" s="36"/>
      <c r="C642" s="36"/>
      <c r="D642" s="36"/>
      <c r="E642" s="36"/>
      <c r="F642" s="36"/>
      <c r="G642" s="36"/>
    </row>
    <row r="643">
      <c r="A643" s="36"/>
      <c r="B643" s="36"/>
      <c r="C643" s="36"/>
      <c r="D643" s="36"/>
      <c r="E643" s="36"/>
      <c r="F643" s="36"/>
      <c r="G643" s="36"/>
    </row>
    <row r="644">
      <c r="A644" s="36"/>
      <c r="B644" s="36"/>
      <c r="C644" s="36"/>
      <c r="D644" s="36"/>
      <c r="E644" s="36"/>
      <c r="F644" s="36"/>
      <c r="G644" s="36"/>
    </row>
    <row r="645">
      <c r="A645" s="36"/>
      <c r="B645" s="36"/>
      <c r="C645" s="36"/>
      <c r="D645" s="36"/>
      <c r="E645" s="36"/>
      <c r="F645" s="36"/>
      <c r="G645" s="36"/>
    </row>
    <row r="646">
      <c r="A646" s="36"/>
      <c r="B646" s="36"/>
      <c r="C646" s="36"/>
      <c r="D646" s="36"/>
      <c r="E646" s="36"/>
      <c r="F646" s="36"/>
      <c r="G646" s="36"/>
    </row>
    <row r="647">
      <c r="A647" s="36"/>
      <c r="B647" s="36"/>
      <c r="C647" s="36"/>
      <c r="D647" s="36"/>
      <c r="E647" s="36"/>
      <c r="F647" s="36"/>
      <c r="G647" s="36"/>
    </row>
    <row r="648">
      <c r="A648" s="36"/>
      <c r="B648" s="36"/>
      <c r="C648" s="36"/>
      <c r="D648" s="36"/>
      <c r="E648" s="36"/>
      <c r="F648" s="36"/>
      <c r="G648" s="36"/>
    </row>
    <row r="649">
      <c r="A649" s="36"/>
      <c r="B649" s="36"/>
      <c r="C649" s="36"/>
      <c r="D649" s="36"/>
      <c r="E649" s="36"/>
      <c r="F649" s="36"/>
      <c r="G649" s="36"/>
    </row>
    <row r="650">
      <c r="A650" s="36"/>
      <c r="B650" s="36"/>
      <c r="C650" s="36"/>
      <c r="D650" s="36"/>
      <c r="E650" s="36"/>
      <c r="F650" s="36"/>
      <c r="G650" s="36"/>
    </row>
    <row r="651">
      <c r="A651" s="36"/>
      <c r="B651" s="36"/>
      <c r="C651" s="36"/>
      <c r="D651" s="36"/>
      <c r="E651" s="36"/>
      <c r="F651" s="36"/>
      <c r="G651" s="36"/>
    </row>
    <row r="652">
      <c r="A652" s="36"/>
      <c r="B652" s="36"/>
      <c r="C652" s="36"/>
      <c r="D652" s="36"/>
      <c r="E652" s="36"/>
      <c r="F652" s="36"/>
      <c r="G652" s="36"/>
    </row>
    <row r="653">
      <c r="A653" s="36"/>
      <c r="B653" s="36"/>
      <c r="C653" s="36"/>
      <c r="D653" s="36"/>
      <c r="E653" s="36"/>
      <c r="F653" s="36"/>
      <c r="G653" s="36"/>
    </row>
    <row r="654">
      <c r="A654" s="36"/>
      <c r="B654" s="36"/>
      <c r="C654" s="36"/>
      <c r="D654" s="36"/>
      <c r="E654" s="36"/>
      <c r="F654" s="36"/>
      <c r="G654" s="36"/>
    </row>
    <row r="655">
      <c r="A655" s="36"/>
      <c r="B655" s="36"/>
      <c r="C655" s="36"/>
      <c r="D655" s="36"/>
      <c r="E655" s="36"/>
      <c r="F655" s="36"/>
      <c r="G655" s="36"/>
    </row>
    <row r="656">
      <c r="A656" s="36"/>
      <c r="B656" s="36"/>
      <c r="C656" s="36"/>
      <c r="D656" s="36"/>
      <c r="E656" s="36"/>
      <c r="F656" s="36"/>
      <c r="G656" s="36"/>
    </row>
    <row r="657">
      <c r="A657" s="36"/>
      <c r="B657" s="36"/>
      <c r="C657" s="36"/>
      <c r="D657" s="36"/>
      <c r="E657" s="36"/>
      <c r="F657" s="36"/>
      <c r="G657" s="36"/>
    </row>
    <row r="658">
      <c r="A658" s="36"/>
      <c r="B658" s="36"/>
      <c r="C658" s="36"/>
      <c r="D658" s="36"/>
      <c r="E658" s="36"/>
      <c r="F658" s="36"/>
      <c r="G658" s="36"/>
    </row>
    <row r="659">
      <c r="A659" s="36"/>
      <c r="B659" s="36"/>
      <c r="C659" s="36"/>
      <c r="D659" s="36"/>
      <c r="E659" s="36"/>
      <c r="F659" s="36"/>
      <c r="G659" s="36"/>
    </row>
    <row r="660">
      <c r="A660" s="36"/>
      <c r="B660" s="36"/>
      <c r="C660" s="36"/>
      <c r="D660" s="36"/>
      <c r="E660" s="36"/>
      <c r="F660" s="36"/>
      <c r="G660" s="36"/>
    </row>
    <row r="661">
      <c r="A661" s="36"/>
      <c r="B661" s="36"/>
      <c r="C661" s="36"/>
      <c r="D661" s="36"/>
      <c r="E661" s="36"/>
      <c r="F661" s="36"/>
      <c r="G661" s="36"/>
    </row>
    <row r="662">
      <c r="A662" s="36"/>
      <c r="B662" s="36"/>
      <c r="C662" s="36"/>
      <c r="D662" s="36"/>
      <c r="E662" s="36"/>
      <c r="F662" s="36"/>
      <c r="G662" s="36"/>
    </row>
    <row r="663">
      <c r="A663" s="36"/>
      <c r="B663" s="36"/>
      <c r="C663" s="36"/>
      <c r="D663" s="36"/>
      <c r="E663" s="36"/>
      <c r="F663" s="36"/>
      <c r="G663" s="36"/>
    </row>
    <row r="664">
      <c r="A664" s="36"/>
      <c r="B664" s="36"/>
      <c r="C664" s="36"/>
      <c r="D664" s="36"/>
      <c r="E664" s="36"/>
      <c r="F664" s="36"/>
      <c r="G664" s="36"/>
    </row>
    <row r="665">
      <c r="A665" s="36"/>
      <c r="B665" s="36"/>
      <c r="C665" s="36"/>
      <c r="D665" s="36"/>
      <c r="E665" s="36"/>
      <c r="F665" s="36"/>
      <c r="G665" s="36"/>
    </row>
    <row r="666">
      <c r="A666" s="36"/>
      <c r="B666" s="36"/>
      <c r="C666" s="36"/>
      <c r="D666" s="36"/>
      <c r="E666" s="36"/>
      <c r="F666" s="36"/>
      <c r="G666" s="36"/>
    </row>
    <row r="667">
      <c r="A667" s="36"/>
      <c r="B667" s="36"/>
      <c r="C667" s="36"/>
      <c r="D667" s="36"/>
      <c r="E667" s="36"/>
      <c r="F667" s="36"/>
      <c r="G667" s="36"/>
    </row>
    <row r="668">
      <c r="A668" s="36"/>
      <c r="B668" s="36"/>
      <c r="C668" s="36"/>
      <c r="D668" s="36"/>
      <c r="E668" s="36"/>
      <c r="F668" s="36"/>
      <c r="G668" s="36"/>
    </row>
    <row r="669">
      <c r="A669" s="36"/>
      <c r="B669" s="36"/>
      <c r="C669" s="36"/>
      <c r="D669" s="36"/>
      <c r="E669" s="36"/>
      <c r="F669" s="36"/>
      <c r="G669" s="36"/>
    </row>
    <row r="670">
      <c r="A670" s="36"/>
      <c r="B670" s="36"/>
      <c r="C670" s="36"/>
      <c r="D670" s="36"/>
      <c r="E670" s="36"/>
      <c r="F670" s="36"/>
      <c r="G670" s="36"/>
    </row>
    <row r="671">
      <c r="A671" s="36"/>
      <c r="B671" s="36"/>
      <c r="C671" s="36"/>
      <c r="D671" s="36"/>
      <c r="E671" s="36"/>
      <c r="F671" s="36"/>
      <c r="G671" s="36"/>
    </row>
    <row r="672">
      <c r="A672" s="36"/>
      <c r="B672" s="36"/>
      <c r="C672" s="36"/>
      <c r="D672" s="36"/>
      <c r="E672" s="36"/>
      <c r="F672" s="36"/>
      <c r="G672" s="36"/>
    </row>
    <row r="673">
      <c r="A673" s="36"/>
      <c r="B673" s="36"/>
      <c r="C673" s="36"/>
      <c r="D673" s="36"/>
      <c r="E673" s="36"/>
      <c r="F673" s="36"/>
      <c r="G673" s="36"/>
    </row>
    <row r="674">
      <c r="A674" s="36"/>
      <c r="B674" s="36"/>
      <c r="C674" s="36"/>
      <c r="D674" s="36"/>
      <c r="E674" s="36"/>
      <c r="F674" s="36"/>
      <c r="G674" s="36"/>
    </row>
    <row r="675">
      <c r="A675" s="36"/>
      <c r="B675" s="36"/>
      <c r="C675" s="36"/>
      <c r="D675" s="36"/>
      <c r="E675" s="36"/>
      <c r="F675" s="36"/>
      <c r="G675" s="36"/>
    </row>
    <row r="676">
      <c r="A676" s="36"/>
      <c r="B676" s="36"/>
      <c r="C676" s="36"/>
      <c r="D676" s="36"/>
      <c r="E676" s="36"/>
      <c r="F676" s="36"/>
      <c r="G676" s="36"/>
    </row>
    <row r="677">
      <c r="A677" s="36"/>
      <c r="B677" s="36"/>
      <c r="C677" s="36"/>
      <c r="D677" s="36"/>
      <c r="E677" s="36"/>
      <c r="F677" s="36"/>
      <c r="G677" s="36"/>
    </row>
    <row r="678">
      <c r="A678" s="36"/>
      <c r="B678" s="36"/>
      <c r="C678" s="36"/>
      <c r="D678" s="36"/>
      <c r="E678" s="36"/>
      <c r="F678" s="36"/>
      <c r="G678" s="36"/>
    </row>
    <row r="679">
      <c r="A679" s="36"/>
      <c r="B679" s="36"/>
      <c r="C679" s="36"/>
      <c r="D679" s="36"/>
      <c r="E679" s="36"/>
      <c r="F679" s="36"/>
      <c r="G679" s="36"/>
    </row>
    <row r="680">
      <c r="A680" s="36"/>
      <c r="B680" s="36"/>
      <c r="C680" s="36"/>
      <c r="D680" s="36"/>
      <c r="E680" s="36"/>
      <c r="F680" s="36"/>
      <c r="G680" s="36"/>
    </row>
    <row r="681">
      <c r="A681" s="36"/>
      <c r="B681" s="36"/>
      <c r="C681" s="36"/>
      <c r="D681" s="36"/>
      <c r="E681" s="36"/>
      <c r="F681" s="36"/>
      <c r="G681" s="36"/>
    </row>
    <row r="682">
      <c r="A682" s="36"/>
      <c r="B682" s="36"/>
      <c r="C682" s="36"/>
      <c r="D682" s="36"/>
      <c r="E682" s="36"/>
      <c r="F682" s="36"/>
      <c r="G682" s="36"/>
    </row>
    <row r="683">
      <c r="A683" s="36"/>
      <c r="B683" s="36"/>
      <c r="C683" s="36"/>
      <c r="D683" s="36"/>
      <c r="E683" s="36"/>
      <c r="F683" s="36"/>
      <c r="G683" s="36"/>
    </row>
    <row r="684">
      <c r="A684" s="36"/>
      <c r="B684" s="36"/>
      <c r="C684" s="36"/>
      <c r="D684" s="36"/>
      <c r="E684" s="36"/>
      <c r="F684" s="36"/>
      <c r="G684" s="36"/>
    </row>
    <row r="685">
      <c r="A685" s="36"/>
      <c r="B685" s="36"/>
      <c r="C685" s="36"/>
      <c r="D685" s="36"/>
      <c r="E685" s="36"/>
      <c r="F685" s="36"/>
      <c r="G685" s="36"/>
    </row>
    <row r="686">
      <c r="A686" s="36"/>
      <c r="B686" s="36"/>
      <c r="C686" s="36"/>
      <c r="D686" s="36"/>
      <c r="E686" s="36"/>
      <c r="F686" s="36"/>
      <c r="G686" s="36"/>
    </row>
    <row r="687">
      <c r="A687" s="36"/>
      <c r="B687" s="36"/>
      <c r="C687" s="36"/>
      <c r="D687" s="36"/>
      <c r="E687" s="36"/>
      <c r="F687" s="36"/>
      <c r="G687" s="36"/>
    </row>
    <row r="688">
      <c r="A688" s="36"/>
      <c r="B688" s="36"/>
      <c r="C688" s="36"/>
      <c r="D688" s="36"/>
      <c r="E688" s="36"/>
      <c r="F688" s="36"/>
      <c r="G688" s="36"/>
    </row>
    <row r="689">
      <c r="A689" s="36"/>
      <c r="B689" s="36"/>
      <c r="C689" s="36"/>
      <c r="D689" s="36"/>
      <c r="E689" s="36"/>
      <c r="F689" s="36"/>
      <c r="G689" s="36"/>
    </row>
    <row r="690">
      <c r="A690" s="36"/>
      <c r="B690" s="36"/>
      <c r="C690" s="36"/>
      <c r="D690" s="36"/>
      <c r="E690" s="36"/>
      <c r="F690" s="36"/>
      <c r="G690" s="36"/>
    </row>
    <row r="691">
      <c r="A691" s="36"/>
      <c r="B691" s="36"/>
      <c r="C691" s="36"/>
      <c r="D691" s="36"/>
      <c r="E691" s="36"/>
      <c r="F691" s="36"/>
      <c r="G691" s="36"/>
    </row>
    <row r="692">
      <c r="A692" s="36"/>
      <c r="B692" s="36"/>
      <c r="C692" s="36"/>
      <c r="D692" s="36"/>
      <c r="E692" s="36"/>
      <c r="F692" s="36"/>
      <c r="G692" s="36"/>
    </row>
    <row r="693">
      <c r="A693" s="36"/>
      <c r="B693" s="36"/>
      <c r="C693" s="36"/>
      <c r="D693" s="36"/>
      <c r="E693" s="36"/>
      <c r="F693" s="36"/>
      <c r="G693" s="36"/>
    </row>
    <row r="694">
      <c r="A694" s="36"/>
      <c r="B694" s="36"/>
      <c r="C694" s="36"/>
      <c r="D694" s="36"/>
      <c r="E694" s="36"/>
      <c r="F694" s="36"/>
      <c r="G694" s="36"/>
    </row>
    <row r="695">
      <c r="A695" s="36"/>
      <c r="B695" s="36"/>
      <c r="C695" s="36"/>
      <c r="D695" s="36"/>
      <c r="E695" s="36"/>
      <c r="F695" s="36"/>
      <c r="G695" s="36"/>
    </row>
    <row r="696">
      <c r="A696" s="36"/>
      <c r="B696" s="36"/>
      <c r="C696" s="36"/>
      <c r="D696" s="36"/>
      <c r="E696" s="36"/>
      <c r="F696" s="36"/>
      <c r="G696" s="36"/>
    </row>
    <row r="697">
      <c r="A697" s="36"/>
      <c r="B697" s="36"/>
      <c r="C697" s="36"/>
      <c r="D697" s="36"/>
      <c r="E697" s="36"/>
      <c r="F697" s="36"/>
      <c r="G697" s="36"/>
    </row>
    <row r="698">
      <c r="A698" s="36"/>
      <c r="B698" s="36"/>
      <c r="C698" s="36"/>
      <c r="D698" s="36"/>
      <c r="E698" s="36"/>
      <c r="F698" s="36"/>
      <c r="G698" s="36"/>
    </row>
    <row r="699">
      <c r="A699" s="36"/>
      <c r="B699" s="36"/>
      <c r="C699" s="36"/>
      <c r="D699" s="36"/>
      <c r="E699" s="36"/>
      <c r="F699" s="36"/>
      <c r="G699" s="36"/>
    </row>
    <row r="700">
      <c r="A700" s="36"/>
      <c r="B700" s="36"/>
      <c r="C700" s="36"/>
      <c r="D700" s="36"/>
      <c r="E700" s="36"/>
      <c r="F700" s="36"/>
      <c r="G700" s="36"/>
    </row>
    <row r="701">
      <c r="A701" s="36"/>
      <c r="B701" s="36"/>
      <c r="C701" s="36"/>
      <c r="D701" s="36"/>
      <c r="E701" s="36"/>
      <c r="F701" s="36"/>
      <c r="G701" s="36"/>
    </row>
    <row r="702">
      <c r="A702" s="36"/>
      <c r="B702" s="36"/>
      <c r="C702" s="36"/>
      <c r="D702" s="36"/>
      <c r="E702" s="36"/>
      <c r="F702" s="36"/>
      <c r="G702" s="36"/>
    </row>
    <row r="703">
      <c r="A703" s="36"/>
      <c r="B703" s="36"/>
      <c r="C703" s="36"/>
      <c r="D703" s="36"/>
      <c r="E703" s="36"/>
      <c r="F703" s="36"/>
      <c r="G703" s="36"/>
    </row>
    <row r="704">
      <c r="A704" s="36"/>
      <c r="B704" s="36"/>
      <c r="C704" s="36"/>
      <c r="D704" s="36"/>
      <c r="E704" s="36"/>
      <c r="F704" s="36"/>
      <c r="G704" s="36"/>
    </row>
    <row r="705">
      <c r="A705" s="36"/>
      <c r="B705" s="36"/>
      <c r="C705" s="36"/>
      <c r="D705" s="36"/>
      <c r="E705" s="36"/>
      <c r="F705" s="36"/>
      <c r="G705" s="36"/>
    </row>
    <row r="706">
      <c r="A706" s="36"/>
      <c r="B706" s="36"/>
      <c r="C706" s="36"/>
      <c r="D706" s="36"/>
      <c r="E706" s="36"/>
      <c r="F706" s="36"/>
      <c r="G706" s="36"/>
    </row>
    <row r="707">
      <c r="A707" s="36"/>
      <c r="B707" s="36"/>
      <c r="C707" s="36"/>
      <c r="D707" s="36"/>
      <c r="E707" s="36"/>
      <c r="F707" s="36"/>
      <c r="G707" s="36"/>
    </row>
    <row r="708">
      <c r="A708" s="36"/>
      <c r="B708" s="36"/>
      <c r="C708" s="36"/>
      <c r="D708" s="36"/>
      <c r="E708" s="36"/>
      <c r="F708" s="36"/>
      <c r="G708" s="36"/>
    </row>
    <row r="709">
      <c r="A709" s="36"/>
      <c r="B709" s="36"/>
      <c r="C709" s="36"/>
      <c r="D709" s="36"/>
      <c r="E709" s="36"/>
      <c r="F709" s="36"/>
      <c r="G709" s="36"/>
    </row>
    <row r="710">
      <c r="A710" s="36"/>
      <c r="B710" s="36"/>
      <c r="C710" s="36"/>
      <c r="D710" s="36"/>
      <c r="E710" s="36"/>
      <c r="F710" s="36"/>
      <c r="G710" s="36"/>
    </row>
    <row r="711">
      <c r="A711" s="36"/>
      <c r="B711" s="36"/>
      <c r="C711" s="36"/>
      <c r="D711" s="36"/>
      <c r="E711" s="36"/>
      <c r="F711" s="36"/>
      <c r="G711" s="36"/>
    </row>
    <row r="712">
      <c r="A712" s="36"/>
      <c r="B712" s="36"/>
      <c r="C712" s="36"/>
      <c r="D712" s="36"/>
      <c r="E712" s="36"/>
      <c r="F712" s="36"/>
      <c r="G712" s="36"/>
    </row>
    <row r="713">
      <c r="A713" s="36"/>
      <c r="B713" s="36"/>
      <c r="C713" s="36"/>
      <c r="D713" s="36"/>
      <c r="E713" s="36"/>
      <c r="F713" s="36"/>
      <c r="G713" s="36"/>
    </row>
    <row r="714">
      <c r="A714" s="36"/>
      <c r="B714" s="36"/>
      <c r="C714" s="36"/>
      <c r="D714" s="36"/>
      <c r="E714" s="36"/>
      <c r="F714" s="36"/>
      <c r="G714" s="36"/>
    </row>
    <row r="715">
      <c r="A715" s="36"/>
      <c r="B715" s="36"/>
      <c r="C715" s="36"/>
      <c r="D715" s="36"/>
      <c r="E715" s="36"/>
      <c r="F715" s="36"/>
      <c r="G715" s="36"/>
    </row>
    <row r="716">
      <c r="A716" s="36"/>
      <c r="B716" s="36"/>
      <c r="C716" s="36"/>
      <c r="D716" s="36"/>
      <c r="E716" s="36"/>
      <c r="F716" s="36"/>
      <c r="G716" s="36"/>
    </row>
    <row r="717">
      <c r="A717" s="36"/>
      <c r="B717" s="36"/>
      <c r="C717" s="36"/>
      <c r="D717" s="36"/>
      <c r="E717" s="36"/>
      <c r="F717" s="36"/>
      <c r="G717" s="36"/>
    </row>
    <row r="718">
      <c r="A718" s="36"/>
      <c r="B718" s="36"/>
      <c r="C718" s="36"/>
      <c r="D718" s="36"/>
      <c r="E718" s="36"/>
      <c r="F718" s="36"/>
      <c r="G718" s="36"/>
    </row>
    <row r="719">
      <c r="A719" s="36"/>
      <c r="B719" s="36"/>
      <c r="C719" s="36"/>
      <c r="D719" s="36"/>
      <c r="E719" s="36"/>
      <c r="F719" s="36"/>
      <c r="G719" s="36"/>
    </row>
    <row r="720">
      <c r="A720" s="36"/>
      <c r="B720" s="36"/>
      <c r="C720" s="36"/>
      <c r="D720" s="36"/>
      <c r="E720" s="36"/>
      <c r="F720" s="36"/>
      <c r="G720" s="36"/>
    </row>
    <row r="721">
      <c r="A721" s="36"/>
      <c r="B721" s="36"/>
      <c r="C721" s="36"/>
      <c r="D721" s="36"/>
      <c r="E721" s="36"/>
      <c r="F721" s="36"/>
      <c r="G721" s="36"/>
    </row>
    <row r="722">
      <c r="A722" s="36"/>
      <c r="B722" s="36"/>
      <c r="C722" s="36"/>
      <c r="D722" s="36"/>
      <c r="E722" s="36"/>
      <c r="F722" s="36"/>
      <c r="G722" s="36"/>
    </row>
    <row r="723">
      <c r="A723" s="36"/>
      <c r="B723" s="36"/>
      <c r="C723" s="36"/>
      <c r="D723" s="36"/>
      <c r="E723" s="36"/>
      <c r="F723" s="36"/>
      <c r="G723" s="36"/>
    </row>
    <row r="724">
      <c r="A724" s="36"/>
      <c r="B724" s="36"/>
      <c r="C724" s="36"/>
      <c r="D724" s="36"/>
      <c r="E724" s="36"/>
      <c r="F724" s="36"/>
      <c r="G724" s="36"/>
    </row>
    <row r="725">
      <c r="A725" s="36"/>
      <c r="B725" s="36"/>
      <c r="C725" s="36"/>
      <c r="D725" s="36"/>
      <c r="E725" s="36"/>
      <c r="F725" s="36"/>
      <c r="G725" s="36"/>
    </row>
    <row r="726">
      <c r="A726" s="36"/>
      <c r="B726" s="36"/>
      <c r="C726" s="36"/>
      <c r="D726" s="36"/>
      <c r="E726" s="36"/>
      <c r="F726" s="36"/>
      <c r="G726" s="36"/>
    </row>
    <row r="727">
      <c r="A727" s="36"/>
      <c r="B727" s="36"/>
      <c r="C727" s="36"/>
      <c r="D727" s="36"/>
      <c r="E727" s="36"/>
      <c r="F727" s="36"/>
      <c r="G727" s="36"/>
    </row>
    <row r="728">
      <c r="A728" s="36"/>
      <c r="B728" s="36"/>
      <c r="C728" s="36"/>
      <c r="D728" s="36"/>
      <c r="E728" s="36"/>
      <c r="F728" s="36"/>
      <c r="G728" s="36"/>
    </row>
    <row r="729">
      <c r="A729" s="36"/>
      <c r="B729" s="36"/>
      <c r="C729" s="36"/>
      <c r="D729" s="36"/>
      <c r="E729" s="36"/>
      <c r="F729" s="36"/>
      <c r="G729" s="36"/>
    </row>
    <row r="730">
      <c r="A730" s="36"/>
      <c r="B730" s="36"/>
      <c r="C730" s="36"/>
      <c r="D730" s="36"/>
      <c r="E730" s="36"/>
      <c r="F730" s="36"/>
      <c r="G730" s="36"/>
    </row>
    <row r="731">
      <c r="A731" s="36"/>
      <c r="B731" s="36"/>
      <c r="C731" s="36"/>
      <c r="D731" s="36"/>
      <c r="E731" s="36"/>
      <c r="F731" s="36"/>
      <c r="G731" s="36"/>
    </row>
    <row r="732">
      <c r="A732" s="36"/>
      <c r="B732" s="36"/>
      <c r="C732" s="36"/>
      <c r="D732" s="36"/>
      <c r="E732" s="36"/>
      <c r="F732" s="36"/>
      <c r="G732" s="36"/>
    </row>
    <row r="733">
      <c r="A733" s="36"/>
      <c r="B733" s="36"/>
      <c r="C733" s="36"/>
      <c r="D733" s="36"/>
      <c r="E733" s="36"/>
      <c r="F733" s="36"/>
      <c r="G733" s="36"/>
    </row>
    <row r="734">
      <c r="A734" s="36"/>
      <c r="B734" s="36"/>
      <c r="C734" s="36"/>
      <c r="D734" s="36"/>
      <c r="E734" s="36"/>
      <c r="F734" s="36"/>
      <c r="G734" s="36"/>
    </row>
    <row r="735">
      <c r="A735" s="36"/>
      <c r="B735" s="36"/>
      <c r="C735" s="36"/>
      <c r="D735" s="36"/>
      <c r="E735" s="36"/>
      <c r="F735" s="36"/>
      <c r="G735" s="36"/>
    </row>
    <row r="736">
      <c r="A736" s="36"/>
      <c r="B736" s="36"/>
      <c r="C736" s="36"/>
      <c r="D736" s="36"/>
      <c r="E736" s="36"/>
      <c r="F736" s="36"/>
      <c r="G736" s="36"/>
    </row>
    <row r="737">
      <c r="A737" s="36"/>
      <c r="B737" s="36"/>
      <c r="C737" s="36"/>
      <c r="D737" s="36"/>
      <c r="E737" s="36"/>
      <c r="F737" s="36"/>
      <c r="G737" s="36"/>
    </row>
    <row r="738">
      <c r="A738" s="36"/>
      <c r="B738" s="36"/>
      <c r="C738" s="36"/>
      <c r="D738" s="36"/>
      <c r="E738" s="36"/>
      <c r="F738" s="36"/>
      <c r="G738" s="36"/>
    </row>
    <row r="739">
      <c r="A739" s="36"/>
      <c r="B739" s="36"/>
      <c r="C739" s="36"/>
      <c r="D739" s="36"/>
      <c r="E739" s="36"/>
      <c r="F739" s="36"/>
      <c r="G739" s="36"/>
    </row>
    <row r="740">
      <c r="A740" s="36"/>
      <c r="B740" s="36"/>
      <c r="C740" s="36"/>
      <c r="D740" s="36"/>
      <c r="E740" s="36"/>
      <c r="F740" s="36"/>
      <c r="G740" s="36"/>
    </row>
    <row r="741">
      <c r="A741" s="36"/>
      <c r="B741" s="36"/>
      <c r="C741" s="36"/>
      <c r="D741" s="36"/>
      <c r="E741" s="36"/>
      <c r="F741" s="36"/>
      <c r="G741" s="36"/>
    </row>
    <row r="742">
      <c r="A742" s="36"/>
      <c r="B742" s="36"/>
      <c r="C742" s="36"/>
      <c r="D742" s="36"/>
      <c r="E742" s="36"/>
      <c r="F742" s="36"/>
      <c r="G742" s="36"/>
    </row>
    <row r="743">
      <c r="A743" s="36"/>
      <c r="B743" s="36"/>
      <c r="C743" s="36"/>
      <c r="D743" s="36"/>
      <c r="E743" s="36"/>
      <c r="F743" s="36"/>
      <c r="G743" s="36"/>
    </row>
    <row r="744">
      <c r="A744" s="36"/>
      <c r="B744" s="36"/>
      <c r="C744" s="36"/>
      <c r="D744" s="36"/>
      <c r="E744" s="36"/>
      <c r="F744" s="36"/>
      <c r="G744" s="36"/>
    </row>
    <row r="745">
      <c r="A745" s="36"/>
      <c r="B745" s="36"/>
      <c r="C745" s="36"/>
      <c r="D745" s="36"/>
      <c r="E745" s="36"/>
      <c r="F745" s="36"/>
      <c r="G745" s="36"/>
    </row>
    <row r="746">
      <c r="A746" s="36"/>
      <c r="B746" s="36"/>
      <c r="C746" s="36"/>
      <c r="D746" s="36"/>
      <c r="E746" s="36"/>
      <c r="F746" s="36"/>
      <c r="G746" s="36"/>
    </row>
    <row r="747">
      <c r="A747" s="36"/>
      <c r="B747" s="36"/>
      <c r="C747" s="36"/>
      <c r="D747" s="36"/>
      <c r="E747" s="36"/>
      <c r="F747" s="36"/>
      <c r="G747" s="36"/>
    </row>
    <row r="748">
      <c r="A748" s="36"/>
      <c r="B748" s="36"/>
      <c r="C748" s="36"/>
      <c r="D748" s="36"/>
      <c r="E748" s="36"/>
      <c r="F748" s="36"/>
      <c r="G748" s="36"/>
    </row>
    <row r="749">
      <c r="A749" s="36"/>
      <c r="B749" s="36"/>
      <c r="C749" s="36"/>
      <c r="D749" s="36"/>
      <c r="E749" s="36"/>
      <c r="F749" s="36"/>
      <c r="G749" s="36"/>
    </row>
    <row r="750">
      <c r="A750" s="36"/>
      <c r="B750" s="36"/>
      <c r="C750" s="36"/>
      <c r="D750" s="36"/>
      <c r="E750" s="36"/>
      <c r="F750" s="36"/>
      <c r="G750" s="36"/>
    </row>
    <row r="751">
      <c r="A751" s="36"/>
      <c r="B751" s="36"/>
      <c r="C751" s="36"/>
      <c r="D751" s="36"/>
      <c r="E751" s="36"/>
      <c r="F751" s="36"/>
      <c r="G751" s="36"/>
    </row>
    <row r="752">
      <c r="A752" s="36"/>
      <c r="B752" s="36"/>
      <c r="C752" s="36"/>
      <c r="D752" s="36"/>
      <c r="E752" s="36"/>
      <c r="F752" s="36"/>
      <c r="G752" s="36"/>
    </row>
    <row r="753">
      <c r="A753" s="36"/>
      <c r="B753" s="36"/>
      <c r="C753" s="36"/>
      <c r="D753" s="36"/>
      <c r="E753" s="36"/>
      <c r="F753" s="36"/>
      <c r="G753" s="36"/>
    </row>
    <row r="754">
      <c r="A754" s="36"/>
      <c r="B754" s="36"/>
      <c r="C754" s="36"/>
      <c r="D754" s="36"/>
      <c r="E754" s="36"/>
      <c r="F754" s="36"/>
      <c r="G754" s="36"/>
    </row>
    <row r="755">
      <c r="A755" s="36"/>
      <c r="B755" s="36"/>
      <c r="C755" s="36"/>
      <c r="D755" s="36"/>
      <c r="E755" s="36"/>
      <c r="F755" s="36"/>
      <c r="G755" s="36"/>
    </row>
    <row r="756">
      <c r="A756" s="36"/>
      <c r="B756" s="36"/>
      <c r="C756" s="36"/>
      <c r="D756" s="36"/>
      <c r="E756" s="36"/>
      <c r="F756" s="36"/>
      <c r="G756" s="36"/>
    </row>
    <row r="757">
      <c r="A757" s="36"/>
      <c r="B757" s="36"/>
      <c r="C757" s="36"/>
      <c r="D757" s="36"/>
      <c r="E757" s="36"/>
      <c r="F757" s="36"/>
      <c r="G757" s="36"/>
    </row>
    <row r="758">
      <c r="A758" s="36"/>
      <c r="B758" s="36"/>
      <c r="C758" s="36"/>
      <c r="D758" s="36"/>
      <c r="E758" s="36"/>
      <c r="F758" s="36"/>
      <c r="G758" s="36"/>
    </row>
    <row r="759">
      <c r="A759" s="36"/>
      <c r="B759" s="36"/>
      <c r="C759" s="36"/>
      <c r="D759" s="36"/>
      <c r="E759" s="36"/>
      <c r="F759" s="36"/>
      <c r="G759" s="36"/>
    </row>
    <row r="760">
      <c r="A760" s="36"/>
      <c r="B760" s="36"/>
      <c r="C760" s="36"/>
      <c r="D760" s="36"/>
      <c r="E760" s="36"/>
      <c r="F760" s="36"/>
      <c r="G760" s="36"/>
    </row>
    <row r="761">
      <c r="A761" s="36"/>
      <c r="B761" s="36"/>
      <c r="C761" s="36"/>
      <c r="D761" s="36"/>
      <c r="E761" s="36"/>
      <c r="F761" s="36"/>
      <c r="G761" s="36"/>
    </row>
    <row r="762">
      <c r="A762" s="36"/>
      <c r="B762" s="36"/>
      <c r="C762" s="36"/>
      <c r="D762" s="36"/>
      <c r="E762" s="36"/>
      <c r="F762" s="36"/>
      <c r="G762" s="36"/>
    </row>
    <row r="763">
      <c r="A763" s="36"/>
      <c r="B763" s="36"/>
      <c r="C763" s="36"/>
      <c r="D763" s="36"/>
      <c r="E763" s="36"/>
      <c r="F763" s="36"/>
      <c r="G763" s="36"/>
    </row>
    <row r="764">
      <c r="A764" s="36"/>
      <c r="B764" s="36"/>
      <c r="C764" s="36"/>
      <c r="D764" s="36"/>
      <c r="E764" s="36"/>
      <c r="F764" s="36"/>
      <c r="G764" s="36"/>
    </row>
    <row r="765">
      <c r="A765" s="36"/>
      <c r="B765" s="36"/>
      <c r="C765" s="36"/>
      <c r="D765" s="36"/>
      <c r="E765" s="36"/>
      <c r="F765" s="36"/>
      <c r="G765" s="36"/>
    </row>
    <row r="766">
      <c r="A766" s="36"/>
      <c r="B766" s="36"/>
      <c r="C766" s="36"/>
      <c r="D766" s="36"/>
      <c r="E766" s="36"/>
      <c r="F766" s="36"/>
      <c r="G766" s="36"/>
    </row>
    <row r="767">
      <c r="A767" s="36"/>
      <c r="B767" s="36"/>
      <c r="C767" s="36"/>
      <c r="D767" s="36"/>
      <c r="E767" s="36"/>
      <c r="F767" s="36"/>
      <c r="G767" s="36"/>
    </row>
    <row r="768">
      <c r="A768" s="36"/>
      <c r="B768" s="36"/>
      <c r="C768" s="36"/>
      <c r="D768" s="36"/>
      <c r="E768" s="36"/>
      <c r="F768" s="36"/>
      <c r="G768" s="36"/>
    </row>
    <row r="769">
      <c r="A769" s="36"/>
      <c r="B769" s="36"/>
      <c r="C769" s="36"/>
      <c r="D769" s="36"/>
      <c r="E769" s="36"/>
      <c r="F769" s="36"/>
      <c r="G769" s="36"/>
    </row>
    <row r="770">
      <c r="A770" s="36"/>
      <c r="B770" s="36"/>
      <c r="C770" s="36"/>
      <c r="D770" s="36"/>
      <c r="E770" s="36"/>
      <c r="F770" s="36"/>
      <c r="G770" s="36"/>
    </row>
    <row r="771">
      <c r="A771" s="36"/>
      <c r="B771" s="36"/>
      <c r="C771" s="36"/>
      <c r="D771" s="36"/>
      <c r="E771" s="36"/>
      <c r="F771" s="36"/>
      <c r="G771" s="36"/>
    </row>
    <row r="772">
      <c r="A772" s="36"/>
      <c r="B772" s="36"/>
      <c r="C772" s="36"/>
      <c r="D772" s="36"/>
      <c r="E772" s="36"/>
      <c r="F772" s="36"/>
      <c r="G772" s="36"/>
    </row>
    <row r="773">
      <c r="A773" s="36"/>
      <c r="B773" s="36"/>
      <c r="C773" s="36"/>
      <c r="D773" s="36"/>
      <c r="E773" s="36"/>
      <c r="F773" s="36"/>
      <c r="G773" s="36"/>
    </row>
    <row r="774">
      <c r="A774" s="36"/>
      <c r="B774" s="36"/>
      <c r="C774" s="36"/>
      <c r="D774" s="36"/>
      <c r="E774" s="36"/>
      <c r="F774" s="36"/>
      <c r="G774" s="36"/>
    </row>
    <row r="775">
      <c r="A775" s="36"/>
      <c r="B775" s="36"/>
      <c r="C775" s="36"/>
      <c r="D775" s="36"/>
      <c r="E775" s="36"/>
      <c r="F775" s="36"/>
      <c r="G775" s="36"/>
    </row>
    <row r="776">
      <c r="A776" s="36"/>
      <c r="B776" s="36"/>
      <c r="C776" s="36"/>
      <c r="D776" s="36"/>
      <c r="E776" s="36"/>
      <c r="F776" s="36"/>
      <c r="G776" s="36"/>
    </row>
    <row r="777">
      <c r="A777" s="36"/>
      <c r="B777" s="36"/>
      <c r="C777" s="36"/>
      <c r="D777" s="36"/>
      <c r="E777" s="36"/>
      <c r="F777" s="36"/>
      <c r="G777" s="36"/>
    </row>
    <row r="778">
      <c r="A778" s="36"/>
      <c r="B778" s="36"/>
      <c r="C778" s="36"/>
      <c r="D778" s="36"/>
      <c r="E778" s="36"/>
      <c r="F778" s="36"/>
      <c r="G778" s="36"/>
    </row>
    <row r="779">
      <c r="A779" s="36"/>
      <c r="B779" s="36"/>
      <c r="C779" s="36"/>
      <c r="D779" s="36"/>
      <c r="E779" s="36"/>
      <c r="F779" s="36"/>
      <c r="G779" s="36"/>
    </row>
    <row r="780">
      <c r="A780" s="36"/>
      <c r="B780" s="36"/>
      <c r="C780" s="36"/>
      <c r="D780" s="36"/>
      <c r="E780" s="36"/>
      <c r="F780" s="36"/>
      <c r="G780" s="36"/>
    </row>
    <row r="781">
      <c r="A781" s="36"/>
      <c r="B781" s="36"/>
      <c r="C781" s="36"/>
      <c r="D781" s="36"/>
      <c r="E781" s="36"/>
      <c r="F781" s="36"/>
      <c r="G781" s="36"/>
    </row>
    <row r="782">
      <c r="A782" s="36"/>
      <c r="B782" s="36"/>
      <c r="C782" s="36"/>
      <c r="D782" s="36"/>
      <c r="E782" s="36"/>
      <c r="F782" s="36"/>
      <c r="G782" s="36"/>
    </row>
    <row r="783">
      <c r="A783" s="36"/>
      <c r="B783" s="36"/>
      <c r="C783" s="36"/>
      <c r="D783" s="36"/>
      <c r="E783" s="36"/>
      <c r="F783" s="36"/>
      <c r="G783" s="36"/>
    </row>
    <row r="784">
      <c r="A784" s="36"/>
      <c r="B784" s="36"/>
      <c r="C784" s="36"/>
      <c r="D784" s="36"/>
      <c r="E784" s="36"/>
      <c r="F784" s="36"/>
      <c r="G784" s="36"/>
    </row>
    <row r="785">
      <c r="A785" s="36"/>
      <c r="B785" s="36"/>
      <c r="C785" s="36"/>
      <c r="D785" s="36"/>
      <c r="E785" s="36"/>
      <c r="F785" s="36"/>
      <c r="G785" s="36"/>
    </row>
    <row r="786">
      <c r="A786" s="36"/>
      <c r="B786" s="36"/>
      <c r="C786" s="36"/>
      <c r="D786" s="36"/>
      <c r="E786" s="36"/>
      <c r="F786" s="36"/>
      <c r="G786" s="36"/>
    </row>
    <row r="787">
      <c r="A787" s="36"/>
      <c r="B787" s="36"/>
      <c r="C787" s="36"/>
      <c r="D787" s="36"/>
      <c r="E787" s="36"/>
      <c r="F787" s="36"/>
      <c r="G787" s="36"/>
    </row>
    <row r="788">
      <c r="A788" s="36"/>
      <c r="B788" s="36"/>
      <c r="C788" s="36"/>
      <c r="D788" s="36"/>
      <c r="E788" s="36"/>
      <c r="F788" s="36"/>
      <c r="G788" s="36"/>
    </row>
    <row r="789">
      <c r="A789" s="36"/>
      <c r="B789" s="36"/>
      <c r="C789" s="36"/>
      <c r="D789" s="36"/>
      <c r="E789" s="36"/>
      <c r="F789" s="36"/>
      <c r="G789" s="36"/>
    </row>
    <row r="790">
      <c r="A790" s="36"/>
      <c r="B790" s="36"/>
      <c r="C790" s="36"/>
      <c r="D790" s="36"/>
      <c r="E790" s="36"/>
      <c r="F790" s="36"/>
      <c r="G790" s="36"/>
    </row>
    <row r="791">
      <c r="A791" s="36"/>
      <c r="B791" s="36"/>
      <c r="C791" s="36"/>
      <c r="D791" s="36"/>
      <c r="E791" s="36"/>
      <c r="F791" s="36"/>
      <c r="G791" s="36"/>
    </row>
    <row r="792">
      <c r="A792" s="36"/>
      <c r="B792" s="36"/>
      <c r="C792" s="36"/>
      <c r="D792" s="36"/>
      <c r="E792" s="36"/>
      <c r="F792" s="36"/>
      <c r="G792" s="36"/>
    </row>
    <row r="793">
      <c r="A793" s="36"/>
      <c r="B793" s="36"/>
      <c r="C793" s="36"/>
      <c r="D793" s="36"/>
      <c r="E793" s="36"/>
      <c r="F793" s="36"/>
      <c r="G793" s="36"/>
    </row>
    <row r="794">
      <c r="A794" s="36"/>
      <c r="B794" s="36"/>
      <c r="C794" s="36"/>
      <c r="D794" s="36"/>
      <c r="E794" s="36"/>
      <c r="F794" s="36"/>
      <c r="G794" s="36"/>
    </row>
    <row r="795">
      <c r="A795" s="36"/>
      <c r="B795" s="36"/>
      <c r="C795" s="36"/>
      <c r="D795" s="36"/>
      <c r="E795" s="36"/>
      <c r="F795" s="36"/>
      <c r="G795" s="36"/>
    </row>
    <row r="796">
      <c r="A796" s="36"/>
      <c r="B796" s="36"/>
      <c r="C796" s="36"/>
      <c r="D796" s="36"/>
      <c r="E796" s="36"/>
      <c r="F796" s="36"/>
      <c r="G796" s="36"/>
    </row>
    <row r="797">
      <c r="A797" s="36"/>
      <c r="B797" s="36"/>
      <c r="C797" s="36"/>
      <c r="D797" s="36"/>
      <c r="E797" s="36"/>
      <c r="F797" s="36"/>
      <c r="G797" s="36"/>
    </row>
    <row r="798">
      <c r="A798" s="36"/>
      <c r="B798" s="36"/>
      <c r="C798" s="36"/>
      <c r="D798" s="36"/>
      <c r="E798" s="36"/>
      <c r="F798" s="36"/>
      <c r="G798" s="36"/>
    </row>
    <row r="799">
      <c r="A799" s="36"/>
      <c r="B799" s="36"/>
      <c r="C799" s="36"/>
      <c r="D799" s="36"/>
      <c r="E799" s="36"/>
      <c r="F799" s="36"/>
      <c r="G799" s="36"/>
    </row>
    <row r="800">
      <c r="A800" s="36"/>
      <c r="B800" s="36"/>
      <c r="C800" s="36"/>
      <c r="D800" s="36"/>
      <c r="E800" s="36"/>
      <c r="F800" s="36"/>
      <c r="G800" s="36"/>
    </row>
    <row r="801">
      <c r="A801" s="36"/>
      <c r="B801" s="36"/>
      <c r="C801" s="36"/>
      <c r="D801" s="36"/>
      <c r="E801" s="36"/>
      <c r="F801" s="36"/>
      <c r="G801" s="36"/>
    </row>
    <row r="802">
      <c r="A802" s="36"/>
      <c r="B802" s="36"/>
      <c r="C802" s="36"/>
      <c r="D802" s="36"/>
      <c r="E802" s="36"/>
      <c r="F802" s="36"/>
      <c r="G802" s="36"/>
    </row>
    <row r="803">
      <c r="A803" s="36"/>
      <c r="B803" s="36"/>
      <c r="C803" s="36"/>
      <c r="D803" s="36"/>
      <c r="E803" s="36"/>
      <c r="F803" s="36"/>
      <c r="G803" s="36"/>
    </row>
    <row r="804">
      <c r="A804" s="36"/>
      <c r="B804" s="36"/>
      <c r="C804" s="36"/>
      <c r="D804" s="36"/>
      <c r="E804" s="36"/>
      <c r="F804" s="36"/>
      <c r="G804" s="36"/>
    </row>
    <row r="805">
      <c r="A805" s="36"/>
      <c r="B805" s="36"/>
      <c r="C805" s="36"/>
      <c r="D805" s="36"/>
      <c r="E805" s="36"/>
      <c r="F805" s="36"/>
      <c r="G805" s="36"/>
    </row>
    <row r="806">
      <c r="A806" s="36"/>
      <c r="B806" s="36"/>
      <c r="C806" s="36"/>
      <c r="D806" s="36"/>
      <c r="E806" s="36"/>
      <c r="F806" s="36"/>
      <c r="G806" s="36"/>
    </row>
    <row r="807">
      <c r="A807" s="36"/>
      <c r="B807" s="36"/>
      <c r="C807" s="36"/>
      <c r="D807" s="36"/>
      <c r="E807" s="36"/>
      <c r="F807" s="36"/>
      <c r="G807" s="36"/>
    </row>
    <row r="808">
      <c r="A808" s="36"/>
      <c r="B808" s="36"/>
      <c r="C808" s="36"/>
      <c r="D808" s="36"/>
      <c r="E808" s="36"/>
      <c r="F808" s="36"/>
      <c r="G808" s="36"/>
    </row>
    <row r="809">
      <c r="A809" s="36"/>
      <c r="B809" s="36"/>
      <c r="C809" s="36"/>
      <c r="D809" s="36"/>
      <c r="E809" s="36"/>
      <c r="F809" s="36"/>
      <c r="G809" s="36"/>
    </row>
    <row r="810">
      <c r="A810" s="36"/>
      <c r="B810" s="36"/>
      <c r="C810" s="36"/>
      <c r="D810" s="36"/>
      <c r="E810" s="36"/>
      <c r="F810" s="36"/>
      <c r="G810" s="36"/>
    </row>
    <row r="811">
      <c r="A811" s="36"/>
      <c r="B811" s="36"/>
      <c r="C811" s="36"/>
      <c r="D811" s="36"/>
      <c r="E811" s="36"/>
      <c r="F811" s="36"/>
      <c r="G811" s="36"/>
    </row>
    <row r="812">
      <c r="A812" s="36"/>
      <c r="B812" s="36"/>
      <c r="C812" s="36"/>
      <c r="D812" s="36"/>
      <c r="E812" s="36"/>
      <c r="F812" s="36"/>
      <c r="G812" s="36"/>
    </row>
    <row r="813">
      <c r="A813" s="36"/>
      <c r="B813" s="36"/>
      <c r="C813" s="36"/>
      <c r="D813" s="36"/>
      <c r="E813" s="36"/>
      <c r="F813" s="36"/>
      <c r="G813" s="36"/>
    </row>
    <row r="814">
      <c r="A814" s="36"/>
      <c r="B814" s="36"/>
      <c r="C814" s="36"/>
      <c r="D814" s="36"/>
      <c r="E814" s="36"/>
      <c r="F814" s="36"/>
      <c r="G814" s="36"/>
    </row>
    <row r="815">
      <c r="A815" s="36"/>
      <c r="B815" s="36"/>
      <c r="C815" s="36"/>
      <c r="D815" s="36"/>
      <c r="E815" s="36"/>
      <c r="F815" s="36"/>
      <c r="G815" s="36"/>
    </row>
    <row r="816">
      <c r="A816" s="36"/>
      <c r="B816" s="36"/>
      <c r="C816" s="36"/>
      <c r="D816" s="36"/>
      <c r="E816" s="36"/>
      <c r="F816" s="36"/>
      <c r="G816" s="36"/>
    </row>
    <row r="817">
      <c r="A817" s="36"/>
      <c r="B817" s="36"/>
      <c r="C817" s="36"/>
      <c r="D817" s="36"/>
      <c r="E817" s="36"/>
      <c r="F817" s="36"/>
      <c r="G817" s="36"/>
    </row>
    <row r="818">
      <c r="A818" s="36"/>
      <c r="B818" s="36"/>
      <c r="C818" s="36"/>
      <c r="D818" s="36"/>
      <c r="E818" s="36"/>
      <c r="F818" s="36"/>
      <c r="G818" s="36"/>
    </row>
    <row r="819">
      <c r="A819" s="36"/>
      <c r="B819" s="36"/>
      <c r="C819" s="36"/>
      <c r="D819" s="36"/>
      <c r="E819" s="36"/>
      <c r="F819" s="36"/>
      <c r="G819" s="36"/>
    </row>
    <row r="820">
      <c r="A820" s="36"/>
      <c r="B820" s="36"/>
      <c r="C820" s="36"/>
      <c r="D820" s="36"/>
      <c r="E820" s="36"/>
      <c r="F820" s="36"/>
      <c r="G820" s="36"/>
    </row>
    <row r="821">
      <c r="A821" s="36"/>
      <c r="B821" s="36"/>
      <c r="C821" s="36"/>
      <c r="D821" s="36"/>
      <c r="E821" s="36"/>
      <c r="F821" s="36"/>
      <c r="G821" s="36"/>
    </row>
    <row r="822">
      <c r="A822" s="36"/>
      <c r="B822" s="36"/>
      <c r="C822" s="36"/>
      <c r="D822" s="36"/>
      <c r="E822" s="36"/>
      <c r="F822" s="36"/>
      <c r="G822" s="36"/>
    </row>
    <row r="823">
      <c r="A823" s="36"/>
      <c r="B823" s="36"/>
      <c r="C823" s="36"/>
      <c r="D823" s="36"/>
      <c r="E823" s="36"/>
      <c r="F823" s="36"/>
      <c r="G823" s="36"/>
    </row>
    <row r="824">
      <c r="A824" s="36"/>
      <c r="B824" s="36"/>
      <c r="C824" s="36"/>
      <c r="D824" s="36"/>
      <c r="E824" s="36"/>
      <c r="F824" s="36"/>
      <c r="G824" s="36"/>
    </row>
    <row r="825">
      <c r="A825" s="36"/>
      <c r="B825" s="36"/>
      <c r="C825" s="36"/>
      <c r="D825" s="36"/>
      <c r="E825" s="36"/>
      <c r="F825" s="36"/>
      <c r="G825" s="36"/>
    </row>
    <row r="826">
      <c r="A826" s="36"/>
      <c r="B826" s="36"/>
      <c r="C826" s="36"/>
      <c r="D826" s="36"/>
      <c r="E826" s="36"/>
      <c r="F826" s="36"/>
      <c r="G826" s="36"/>
    </row>
    <row r="827">
      <c r="A827" s="36"/>
      <c r="B827" s="36"/>
      <c r="C827" s="36"/>
      <c r="D827" s="36"/>
      <c r="E827" s="36"/>
      <c r="F827" s="36"/>
      <c r="G827" s="36"/>
    </row>
    <row r="828">
      <c r="A828" s="36"/>
      <c r="B828" s="36"/>
      <c r="C828" s="36"/>
      <c r="D828" s="36"/>
      <c r="E828" s="36"/>
      <c r="F828" s="36"/>
      <c r="G828" s="36"/>
    </row>
    <row r="829">
      <c r="A829" s="36"/>
      <c r="B829" s="36"/>
      <c r="C829" s="36"/>
      <c r="D829" s="36"/>
      <c r="E829" s="36"/>
      <c r="F829" s="36"/>
      <c r="G829" s="36"/>
    </row>
    <row r="830">
      <c r="A830" s="36"/>
      <c r="B830" s="36"/>
      <c r="C830" s="36"/>
      <c r="D830" s="36"/>
      <c r="E830" s="36"/>
      <c r="F830" s="36"/>
      <c r="G830" s="36"/>
    </row>
    <row r="831">
      <c r="A831" s="36"/>
      <c r="B831" s="36"/>
      <c r="C831" s="36"/>
      <c r="D831" s="36"/>
      <c r="E831" s="36"/>
      <c r="F831" s="36"/>
      <c r="G831" s="36"/>
    </row>
    <row r="832">
      <c r="A832" s="36"/>
      <c r="B832" s="36"/>
      <c r="C832" s="36"/>
      <c r="D832" s="36"/>
      <c r="E832" s="36"/>
      <c r="F832" s="36"/>
      <c r="G832" s="36"/>
    </row>
    <row r="833">
      <c r="A833" s="36"/>
      <c r="B833" s="36"/>
      <c r="C833" s="36"/>
      <c r="D833" s="36"/>
      <c r="E833" s="36"/>
      <c r="F833" s="36"/>
      <c r="G833" s="36"/>
    </row>
    <row r="834">
      <c r="A834" s="36"/>
      <c r="B834" s="36"/>
      <c r="C834" s="36"/>
      <c r="D834" s="36"/>
      <c r="E834" s="36"/>
      <c r="F834" s="36"/>
      <c r="G834" s="36"/>
    </row>
    <row r="835">
      <c r="A835" s="36"/>
      <c r="B835" s="36"/>
      <c r="C835" s="36"/>
      <c r="D835" s="36"/>
      <c r="E835" s="36"/>
      <c r="F835" s="36"/>
      <c r="G835" s="36"/>
    </row>
    <row r="836">
      <c r="A836" s="36"/>
      <c r="B836" s="36"/>
      <c r="C836" s="36"/>
      <c r="D836" s="36"/>
      <c r="E836" s="36"/>
      <c r="F836" s="36"/>
      <c r="G836" s="36"/>
    </row>
    <row r="837">
      <c r="A837" s="36"/>
      <c r="B837" s="36"/>
      <c r="C837" s="36"/>
      <c r="D837" s="36"/>
      <c r="E837" s="36"/>
      <c r="F837" s="36"/>
      <c r="G837" s="36"/>
    </row>
    <row r="838">
      <c r="A838" s="36"/>
      <c r="B838" s="36"/>
      <c r="C838" s="36"/>
      <c r="D838" s="36"/>
      <c r="E838" s="36"/>
      <c r="F838" s="36"/>
      <c r="G838" s="36"/>
    </row>
    <row r="839">
      <c r="A839" s="36"/>
      <c r="B839" s="36"/>
      <c r="C839" s="36"/>
      <c r="D839" s="36"/>
      <c r="E839" s="36"/>
      <c r="F839" s="36"/>
      <c r="G839" s="36"/>
    </row>
    <row r="840">
      <c r="A840" s="36"/>
      <c r="B840" s="36"/>
      <c r="C840" s="36"/>
      <c r="D840" s="36"/>
      <c r="E840" s="36"/>
      <c r="F840" s="36"/>
      <c r="G840" s="36"/>
    </row>
    <row r="841">
      <c r="A841" s="36"/>
      <c r="B841" s="36"/>
      <c r="C841" s="36"/>
      <c r="D841" s="36"/>
      <c r="E841" s="36"/>
      <c r="F841" s="36"/>
      <c r="G841" s="36"/>
    </row>
    <row r="842">
      <c r="A842" s="36"/>
      <c r="B842" s="36"/>
      <c r="C842" s="36"/>
      <c r="D842" s="36"/>
      <c r="E842" s="36"/>
      <c r="F842" s="36"/>
      <c r="G842" s="36"/>
    </row>
    <row r="843">
      <c r="A843" s="36"/>
      <c r="B843" s="36"/>
      <c r="C843" s="36"/>
      <c r="D843" s="36"/>
      <c r="E843" s="36"/>
      <c r="F843" s="36"/>
      <c r="G843" s="36"/>
    </row>
    <row r="844">
      <c r="A844" s="36"/>
      <c r="B844" s="36"/>
      <c r="C844" s="36"/>
      <c r="D844" s="36"/>
      <c r="E844" s="36"/>
      <c r="F844" s="36"/>
      <c r="G844" s="36"/>
    </row>
    <row r="845">
      <c r="A845" s="36"/>
      <c r="B845" s="36"/>
      <c r="C845" s="36"/>
      <c r="D845" s="36"/>
      <c r="E845" s="36"/>
      <c r="F845" s="36"/>
      <c r="G845" s="36"/>
    </row>
    <row r="846">
      <c r="A846" s="36"/>
      <c r="B846" s="36"/>
      <c r="C846" s="36"/>
      <c r="D846" s="36"/>
      <c r="E846" s="36"/>
      <c r="F846" s="36"/>
      <c r="G846" s="36"/>
    </row>
    <row r="847">
      <c r="A847" s="36"/>
      <c r="B847" s="36"/>
      <c r="C847" s="36"/>
      <c r="D847" s="36"/>
      <c r="E847" s="36"/>
      <c r="F847" s="36"/>
      <c r="G847" s="36"/>
    </row>
    <row r="848">
      <c r="A848" s="36"/>
      <c r="B848" s="36"/>
      <c r="C848" s="36"/>
      <c r="D848" s="36"/>
      <c r="E848" s="36"/>
      <c r="F848" s="36"/>
      <c r="G848" s="36"/>
    </row>
    <row r="849">
      <c r="A849" s="36"/>
      <c r="B849" s="36"/>
      <c r="C849" s="36"/>
      <c r="D849" s="36"/>
      <c r="E849" s="36"/>
      <c r="F849" s="36"/>
      <c r="G849" s="36"/>
    </row>
    <row r="850">
      <c r="A850" s="36"/>
      <c r="B850" s="36"/>
      <c r="C850" s="36"/>
      <c r="D850" s="36"/>
      <c r="E850" s="36"/>
      <c r="F850" s="36"/>
      <c r="G850" s="36"/>
    </row>
    <row r="851">
      <c r="A851" s="36"/>
      <c r="B851" s="36"/>
      <c r="C851" s="36"/>
      <c r="D851" s="36"/>
      <c r="E851" s="36"/>
      <c r="F851" s="36"/>
      <c r="G851" s="36"/>
    </row>
    <row r="852">
      <c r="A852" s="36"/>
      <c r="B852" s="36"/>
      <c r="C852" s="36"/>
      <c r="D852" s="36"/>
      <c r="E852" s="36"/>
      <c r="F852" s="36"/>
      <c r="G852" s="36"/>
    </row>
    <row r="853">
      <c r="A853" s="36"/>
      <c r="B853" s="36"/>
      <c r="C853" s="36"/>
      <c r="D853" s="36"/>
      <c r="E853" s="36"/>
      <c r="F853" s="36"/>
      <c r="G853" s="36"/>
    </row>
    <row r="854">
      <c r="A854" s="36"/>
      <c r="B854" s="36"/>
      <c r="C854" s="36"/>
      <c r="D854" s="36"/>
      <c r="E854" s="36"/>
      <c r="F854" s="36"/>
      <c r="G854" s="36"/>
    </row>
    <row r="855">
      <c r="A855" s="36"/>
      <c r="B855" s="36"/>
      <c r="C855" s="36"/>
      <c r="D855" s="36"/>
      <c r="E855" s="36"/>
      <c r="F855" s="36"/>
      <c r="G855" s="36"/>
    </row>
    <row r="856">
      <c r="A856" s="36"/>
      <c r="B856" s="36"/>
      <c r="C856" s="36"/>
      <c r="D856" s="36"/>
      <c r="E856" s="36"/>
      <c r="F856" s="36"/>
      <c r="G856" s="36"/>
    </row>
    <row r="857">
      <c r="A857" s="36"/>
      <c r="B857" s="36"/>
      <c r="C857" s="36"/>
      <c r="D857" s="36"/>
      <c r="E857" s="36"/>
      <c r="F857" s="36"/>
      <c r="G857" s="36"/>
    </row>
    <row r="858">
      <c r="A858" s="36"/>
      <c r="B858" s="36"/>
      <c r="C858" s="36"/>
      <c r="D858" s="36"/>
      <c r="E858" s="36"/>
      <c r="F858" s="36"/>
      <c r="G858" s="36"/>
    </row>
    <row r="859">
      <c r="A859" s="36"/>
      <c r="B859" s="36"/>
      <c r="C859" s="36"/>
      <c r="D859" s="36"/>
      <c r="E859" s="36"/>
      <c r="F859" s="36"/>
      <c r="G859" s="36"/>
    </row>
    <row r="860">
      <c r="A860" s="36"/>
      <c r="B860" s="36"/>
      <c r="C860" s="36"/>
      <c r="D860" s="36"/>
      <c r="E860" s="36"/>
      <c r="F860" s="36"/>
      <c r="G860" s="36"/>
    </row>
    <row r="861">
      <c r="A861" s="36"/>
      <c r="B861" s="36"/>
      <c r="C861" s="36"/>
      <c r="D861" s="36"/>
      <c r="E861" s="36"/>
      <c r="F861" s="36"/>
      <c r="G861" s="36"/>
    </row>
    <row r="862">
      <c r="A862" s="36"/>
      <c r="B862" s="36"/>
      <c r="C862" s="36"/>
      <c r="D862" s="36"/>
      <c r="E862" s="36"/>
      <c r="F862" s="36"/>
      <c r="G862" s="36"/>
    </row>
    <row r="863">
      <c r="A863" s="36"/>
      <c r="B863" s="36"/>
      <c r="C863" s="36"/>
      <c r="D863" s="36"/>
      <c r="E863" s="36"/>
      <c r="F863" s="36"/>
      <c r="G863" s="36"/>
    </row>
    <row r="864">
      <c r="A864" s="36"/>
      <c r="B864" s="36"/>
      <c r="C864" s="36"/>
      <c r="D864" s="36"/>
      <c r="E864" s="36"/>
      <c r="F864" s="36"/>
      <c r="G864" s="36"/>
    </row>
    <row r="865">
      <c r="A865" s="36"/>
      <c r="B865" s="36"/>
      <c r="C865" s="36"/>
      <c r="D865" s="36"/>
      <c r="E865" s="36"/>
      <c r="F865" s="36"/>
      <c r="G865" s="36"/>
    </row>
    <row r="866">
      <c r="A866" s="36"/>
      <c r="B866" s="36"/>
      <c r="C866" s="36"/>
      <c r="D866" s="36"/>
      <c r="E866" s="36"/>
      <c r="F866" s="36"/>
      <c r="G866" s="36"/>
    </row>
    <row r="867">
      <c r="A867" s="36"/>
      <c r="B867" s="36"/>
      <c r="C867" s="36"/>
      <c r="D867" s="36"/>
      <c r="E867" s="36"/>
      <c r="F867" s="36"/>
      <c r="G867" s="36"/>
    </row>
    <row r="868">
      <c r="A868" s="36"/>
      <c r="B868" s="36"/>
      <c r="C868" s="36"/>
      <c r="D868" s="36"/>
      <c r="E868" s="36"/>
      <c r="F868" s="36"/>
      <c r="G868" s="36"/>
    </row>
    <row r="869">
      <c r="A869" s="36"/>
      <c r="B869" s="36"/>
      <c r="C869" s="36"/>
      <c r="D869" s="36"/>
      <c r="E869" s="36"/>
      <c r="F869" s="36"/>
      <c r="G869" s="36"/>
    </row>
    <row r="870">
      <c r="A870" s="36"/>
      <c r="B870" s="36"/>
      <c r="C870" s="36"/>
      <c r="D870" s="36"/>
      <c r="E870" s="36"/>
      <c r="F870" s="36"/>
      <c r="G870" s="36"/>
    </row>
    <row r="871">
      <c r="A871" s="36"/>
      <c r="B871" s="36"/>
      <c r="C871" s="36"/>
      <c r="D871" s="36"/>
      <c r="E871" s="36"/>
      <c r="F871" s="36"/>
      <c r="G871" s="36"/>
    </row>
    <row r="872">
      <c r="A872" s="36"/>
      <c r="B872" s="36"/>
      <c r="C872" s="36"/>
      <c r="D872" s="36"/>
      <c r="E872" s="36"/>
      <c r="F872" s="36"/>
      <c r="G872" s="36"/>
    </row>
    <row r="873">
      <c r="A873" s="36"/>
      <c r="B873" s="36"/>
      <c r="C873" s="36"/>
      <c r="D873" s="36"/>
      <c r="E873" s="36"/>
      <c r="F873" s="36"/>
      <c r="G873" s="36"/>
    </row>
    <row r="874">
      <c r="A874" s="36"/>
      <c r="B874" s="36"/>
      <c r="C874" s="36"/>
      <c r="D874" s="36"/>
      <c r="E874" s="36"/>
      <c r="F874" s="36"/>
      <c r="G874" s="36"/>
    </row>
    <row r="875">
      <c r="A875" s="36"/>
      <c r="B875" s="36"/>
      <c r="C875" s="36"/>
      <c r="D875" s="36"/>
      <c r="E875" s="36"/>
      <c r="F875" s="36"/>
      <c r="G875" s="36"/>
    </row>
    <row r="876">
      <c r="A876" s="36"/>
      <c r="B876" s="36"/>
      <c r="C876" s="36"/>
      <c r="D876" s="36"/>
      <c r="E876" s="36"/>
      <c r="F876" s="36"/>
      <c r="G876" s="36"/>
    </row>
    <row r="877">
      <c r="A877" s="36"/>
      <c r="B877" s="36"/>
      <c r="C877" s="36"/>
      <c r="D877" s="36"/>
      <c r="E877" s="36"/>
      <c r="F877" s="36"/>
      <c r="G877" s="36"/>
    </row>
    <row r="878">
      <c r="A878" s="36"/>
      <c r="B878" s="36"/>
      <c r="C878" s="36"/>
      <c r="D878" s="36"/>
      <c r="E878" s="36"/>
      <c r="F878" s="36"/>
      <c r="G878" s="36"/>
    </row>
    <row r="879">
      <c r="A879" s="36"/>
      <c r="B879" s="36"/>
      <c r="C879" s="36"/>
      <c r="D879" s="36"/>
      <c r="E879" s="36"/>
      <c r="F879" s="36"/>
      <c r="G879" s="36"/>
    </row>
    <row r="880">
      <c r="A880" s="36"/>
      <c r="B880" s="36"/>
      <c r="C880" s="36"/>
      <c r="D880" s="36"/>
      <c r="E880" s="36"/>
      <c r="F880" s="36"/>
      <c r="G880" s="36"/>
    </row>
    <row r="881">
      <c r="A881" s="36"/>
      <c r="B881" s="36"/>
      <c r="C881" s="36"/>
      <c r="D881" s="36"/>
      <c r="E881" s="36"/>
      <c r="F881" s="36"/>
      <c r="G881" s="36"/>
    </row>
    <row r="882">
      <c r="A882" s="36"/>
      <c r="B882" s="36"/>
      <c r="C882" s="36"/>
      <c r="D882" s="36"/>
      <c r="E882" s="36"/>
      <c r="F882" s="36"/>
      <c r="G882" s="36"/>
    </row>
    <row r="883">
      <c r="A883" s="36"/>
      <c r="B883" s="36"/>
      <c r="C883" s="36"/>
      <c r="D883" s="36"/>
      <c r="E883" s="36"/>
      <c r="F883" s="36"/>
      <c r="G883" s="36"/>
    </row>
    <row r="884">
      <c r="A884" s="36"/>
      <c r="B884" s="36"/>
      <c r="C884" s="36"/>
      <c r="D884" s="36"/>
      <c r="E884" s="36"/>
      <c r="F884" s="36"/>
      <c r="G884" s="36"/>
    </row>
    <row r="885">
      <c r="A885" s="36"/>
      <c r="B885" s="36"/>
      <c r="C885" s="36"/>
      <c r="D885" s="36"/>
      <c r="E885" s="36"/>
      <c r="F885" s="36"/>
      <c r="G885" s="36"/>
    </row>
    <row r="886">
      <c r="A886" s="36"/>
      <c r="B886" s="36"/>
      <c r="C886" s="36"/>
      <c r="D886" s="36"/>
      <c r="E886" s="36"/>
      <c r="F886" s="36"/>
      <c r="G886" s="36"/>
    </row>
    <row r="887">
      <c r="A887" s="36"/>
      <c r="B887" s="36"/>
      <c r="C887" s="36"/>
      <c r="D887" s="36"/>
      <c r="E887" s="36"/>
      <c r="F887" s="36"/>
      <c r="G887" s="36"/>
    </row>
    <row r="888">
      <c r="A888" s="36"/>
      <c r="B888" s="36"/>
      <c r="C888" s="36"/>
      <c r="D888" s="36"/>
      <c r="E888" s="36"/>
      <c r="F888" s="36"/>
      <c r="G888" s="36"/>
    </row>
    <row r="889">
      <c r="A889" s="36"/>
      <c r="B889" s="36"/>
      <c r="C889" s="36"/>
      <c r="D889" s="36"/>
      <c r="E889" s="36"/>
      <c r="F889" s="36"/>
      <c r="G889" s="36"/>
    </row>
    <row r="890">
      <c r="A890" s="36"/>
      <c r="B890" s="36"/>
      <c r="C890" s="36"/>
      <c r="D890" s="36"/>
      <c r="E890" s="36"/>
      <c r="F890" s="36"/>
      <c r="G890" s="36"/>
    </row>
    <row r="891">
      <c r="A891" s="36"/>
      <c r="B891" s="36"/>
      <c r="C891" s="36"/>
      <c r="D891" s="36"/>
      <c r="E891" s="36"/>
      <c r="F891" s="36"/>
      <c r="G891" s="36"/>
    </row>
    <row r="892">
      <c r="A892" s="36"/>
      <c r="B892" s="36"/>
      <c r="C892" s="36"/>
      <c r="D892" s="36"/>
      <c r="E892" s="36"/>
      <c r="F892" s="36"/>
      <c r="G892" s="36"/>
    </row>
    <row r="893">
      <c r="A893" s="36"/>
      <c r="B893" s="36"/>
      <c r="C893" s="36"/>
      <c r="D893" s="36"/>
      <c r="E893" s="36"/>
      <c r="F893" s="36"/>
      <c r="G893" s="36"/>
    </row>
    <row r="894">
      <c r="A894" s="36"/>
      <c r="B894" s="36"/>
      <c r="C894" s="36"/>
      <c r="D894" s="36"/>
      <c r="E894" s="36"/>
      <c r="F894" s="36"/>
      <c r="G894" s="36"/>
    </row>
    <row r="895">
      <c r="A895" s="36"/>
      <c r="B895" s="36"/>
      <c r="C895" s="36"/>
      <c r="D895" s="36"/>
      <c r="E895" s="36"/>
      <c r="F895" s="36"/>
      <c r="G895" s="36"/>
    </row>
    <row r="896">
      <c r="A896" s="36"/>
      <c r="B896" s="36"/>
      <c r="C896" s="36"/>
      <c r="D896" s="36"/>
      <c r="E896" s="36"/>
      <c r="F896" s="36"/>
      <c r="G896" s="36"/>
    </row>
    <row r="897">
      <c r="A897" s="36"/>
      <c r="B897" s="36"/>
      <c r="C897" s="36"/>
      <c r="D897" s="36"/>
      <c r="E897" s="36"/>
      <c r="F897" s="36"/>
      <c r="G897" s="36"/>
    </row>
    <row r="898">
      <c r="A898" s="36"/>
      <c r="B898" s="36"/>
      <c r="C898" s="36"/>
      <c r="D898" s="36"/>
      <c r="E898" s="36"/>
      <c r="F898" s="36"/>
      <c r="G898" s="36"/>
    </row>
    <row r="899">
      <c r="A899" s="36"/>
      <c r="B899" s="36"/>
      <c r="C899" s="36"/>
      <c r="D899" s="36"/>
      <c r="E899" s="36"/>
      <c r="F899" s="36"/>
      <c r="G899" s="36"/>
    </row>
    <row r="900">
      <c r="A900" s="36"/>
      <c r="B900" s="36"/>
      <c r="C900" s="36"/>
      <c r="D900" s="36"/>
      <c r="E900" s="36"/>
      <c r="F900" s="36"/>
      <c r="G900" s="36"/>
    </row>
    <row r="901">
      <c r="A901" s="36"/>
      <c r="B901" s="36"/>
      <c r="C901" s="36"/>
      <c r="D901" s="36"/>
      <c r="E901" s="36"/>
      <c r="F901" s="36"/>
      <c r="G901" s="36"/>
    </row>
    <row r="902">
      <c r="A902" s="36"/>
      <c r="B902" s="36"/>
      <c r="C902" s="36"/>
      <c r="D902" s="36"/>
      <c r="E902" s="36"/>
      <c r="F902" s="36"/>
      <c r="G902" s="36"/>
    </row>
    <row r="903">
      <c r="A903" s="36"/>
      <c r="B903" s="36"/>
      <c r="C903" s="36"/>
      <c r="D903" s="36"/>
      <c r="E903" s="36"/>
      <c r="F903" s="36"/>
      <c r="G903" s="36"/>
    </row>
    <row r="904">
      <c r="A904" s="36"/>
      <c r="B904" s="36"/>
      <c r="C904" s="36"/>
      <c r="D904" s="36"/>
      <c r="E904" s="36"/>
      <c r="F904" s="36"/>
      <c r="G904" s="36"/>
    </row>
    <row r="905">
      <c r="A905" s="36"/>
      <c r="B905" s="36"/>
      <c r="C905" s="36"/>
      <c r="D905" s="36"/>
      <c r="E905" s="36"/>
      <c r="F905" s="36"/>
      <c r="G905" s="36"/>
    </row>
    <row r="906">
      <c r="A906" s="36"/>
      <c r="B906" s="36"/>
      <c r="C906" s="36"/>
      <c r="D906" s="36"/>
      <c r="E906" s="36"/>
      <c r="F906" s="36"/>
      <c r="G906" s="36"/>
    </row>
    <row r="907">
      <c r="A907" s="36"/>
      <c r="B907" s="36"/>
      <c r="C907" s="36"/>
      <c r="D907" s="36"/>
      <c r="E907" s="36"/>
      <c r="F907" s="36"/>
      <c r="G907" s="36"/>
    </row>
    <row r="908">
      <c r="A908" s="36"/>
      <c r="B908" s="36"/>
      <c r="C908" s="36"/>
      <c r="D908" s="36"/>
      <c r="E908" s="36"/>
      <c r="F908" s="36"/>
      <c r="G908" s="36"/>
    </row>
    <row r="909">
      <c r="A909" s="36"/>
      <c r="B909" s="36"/>
      <c r="C909" s="36"/>
      <c r="D909" s="36"/>
      <c r="E909" s="36"/>
      <c r="F909" s="36"/>
      <c r="G909" s="36"/>
    </row>
    <row r="910">
      <c r="A910" s="36"/>
      <c r="B910" s="36"/>
      <c r="C910" s="36"/>
      <c r="D910" s="36"/>
      <c r="E910" s="36"/>
      <c r="F910" s="36"/>
      <c r="G910" s="36"/>
    </row>
    <row r="911">
      <c r="A911" s="36"/>
      <c r="B911" s="36"/>
      <c r="C911" s="36"/>
      <c r="D911" s="36"/>
      <c r="E911" s="36"/>
      <c r="F911" s="36"/>
      <c r="G911" s="36"/>
    </row>
    <row r="912">
      <c r="A912" s="36"/>
      <c r="B912" s="36"/>
      <c r="C912" s="36"/>
      <c r="D912" s="36"/>
      <c r="E912" s="36"/>
      <c r="F912" s="36"/>
      <c r="G912" s="36"/>
    </row>
    <row r="913">
      <c r="A913" s="36"/>
      <c r="B913" s="36"/>
      <c r="C913" s="36"/>
      <c r="D913" s="36"/>
      <c r="E913" s="36"/>
      <c r="F913" s="36"/>
      <c r="G913" s="36"/>
    </row>
    <row r="914">
      <c r="A914" s="36"/>
      <c r="B914" s="36"/>
      <c r="C914" s="36"/>
      <c r="D914" s="36"/>
      <c r="E914" s="36"/>
      <c r="F914" s="36"/>
      <c r="G914" s="36"/>
    </row>
    <row r="915">
      <c r="A915" s="36"/>
      <c r="B915" s="36"/>
      <c r="C915" s="36"/>
      <c r="D915" s="36"/>
      <c r="E915" s="36"/>
      <c r="F915" s="36"/>
      <c r="G915" s="36"/>
    </row>
    <row r="916">
      <c r="A916" s="36"/>
      <c r="B916" s="36"/>
      <c r="C916" s="36"/>
      <c r="D916" s="36"/>
      <c r="E916" s="36"/>
      <c r="F916" s="36"/>
      <c r="G916" s="36"/>
    </row>
    <row r="917">
      <c r="A917" s="36"/>
      <c r="B917" s="36"/>
      <c r="C917" s="36"/>
      <c r="D917" s="36"/>
      <c r="E917" s="36"/>
      <c r="F917" s="36"/>
      <c r="G917" s="36"/>
    </row>
    <row r="918">
      <c r="A918" s="36"/>
      <c r="B918" s="36"/>
      <c r="C918" s="36"/>
      <c r="D918" s="36"/>
      <c r="E918" s="36"/>
      <c r="F918" s="36"/>
      <c r="G918" s="36"/>
    </row>
    <row r="919">
      <c r="A919" s="36"/>
      <c r="B919" s="36"/>
      <c r="C919" s="36"/>
      <c r="D919" s="36"/>
      <c r="E919" s="36"/>
      <c r="F919" s="36"/>
      <c r="G919" s="36"/>
    </row>
    <row r="920">
      <c r="A920" s="36"/>
      <c r="B920" s="36"/>
      <c r="C920" s="36"/>
      <c r="D920" s="36"/>
      <c r="E920" s="36"/>
      <c r="F920" s="36"/>
      <c r="G920" s="36"/>
    </row>
    <row r="921">
      <c r="A921" s="36"/>
      <c r="B921" s="36"/>
      <c r="C921" s="36"/>
      <c r="D921" s="36"/>
      <c r="E921" s="36"/>
      <c r="F921" s="36"/>
      <c r="G921" s="36"/>
    </row>
    <row r="922">
      <c r="A922" s="36"/>
      <c r="B922" s="36"/>
      <c r="C922" s="36"/>
      <c r="D922" s="36"/>
      <c r="E922" s="36"/>
      <c r="F922" s="36"/>
      <c r="G922" s="36"/>
    </row>
    <row r="923">
      <c r="A923" s="36"/>
      <c r="B923" s="36"/>
      <c r="C923" s="36"/>
      <c r="D923" s="36"/>
      <c r="E923" s="36"/>
      <c r="F923" s="36"/>
      <c r="G923" s="36"/>
    </row>
    <row r="924">
      <c r="A924" s="36"/>
      <c r="B924" s="36"/>
      <c r="C924" s="36"/>
      <c r="D924" s="36"/>
      <c r="E924" s="36"/>
      <c r="F924" s="36"/>
      <c r="G924" s="36"/>
    </row>
    <row r="925">
      <c r="A925" s="36"/>
      <c r="B925" s="36"/>
      <c r="C925" s="36"/>
      <c r="D925" s="36"/>
      <c r="E925" s="36"/>
      <c r="F925" s="36"/>
      <c r="G925" s="36"/>
    </row>
    <row r="926">
      <c r="A926" s="36"/>
      <c r="B926" s="36"/>
      <c r="C926" s="36"/>
      <c r="D926" s="36"/>
      <c r="E926" s="36"/>
      <c r="F926" s="36"/>
      <c r="G926" s="36"/>
    </row>
    <row r="927">
      <c r="A927" s="36"/>
      <c r="B927" s="36"/>
      <c r="C927" s="36"/>
      <c r="D927" s="36"/>
      <c r="E927" s="36"/>
      <c r="F927" s="36"/>
      <c r="G927" s="36"/>
    </row>
    <row r="928">
      <c r="A928" s="36"/>
      <c r="B928" s="36"/>
      <c r="C928" s="36"/>
      <c r="D928" s="36"/>
      <c r="E928" s="36"/>
      <c r="F928" s="36"/>
      <c r="G928" s="36"/>
    </row>
    <row r="929">
      <c r="A929" s="36"/>
      <c r="B929" s="36"/>
      <c r="C929" s="36"/>
      <c r="D929" s="36"/>
      <c r="E929" s="36"/>
      <c r="F929" s="36"/>
      <c r="G929" s="36"/>
    </row>
    <row r="930">
      <c r="A930" s="36"/>
      <c r="B930" s="36"/>
      <c r="C930" s="36"/>
      <c r="D930" s="36"/>
      <c r="E930" s="36"/>
      <c r="F930" s="36"/>
      <c r="G930" s="36"/>
    </row>
    <row r="931">
      <c r="A931" s="36"/>
      <c r="B931" s="36"/>
      <c r="C931" s="36"/>
      <c r="D931" s="36"/>
      <c r="E931" s="36"/>
      <c r="F931" s="36"/>
      <c r="G931" s="36"/>
    </row>
    <row r="932">
      <c r="A932" s="36"/>
      <c r="B932" s="36"/>
      <c r="C932" s="36"/>
      <c r="D932" s="36"/>
      <c r="E932" s="36"/>
      <c r="F932" s="36"/>
      <c r="G932" s="36"/>
    </row>
    <row r="933">
      <c r="A933" s="36"/>
      <c r="B933" s="36"/>
      <c r="C933" s="36"/>
      <c r="D933" s="36"/>
      <c r="E933" s="36"/>
      <c r="F933" s="36"/>
      <c r="G933" s="36"/>
    </row>
    <row r="934">
      <c r="A934" s="36"/>
      <c r="B934" s="36"/>
      <c r="C934" s="36"/>
      <c r="D934" s="36"/>
      <c r="E934" s="36"/>
      <c r="F934" s="36"/>
      <c r="G934" s="36"/>
    </row>
    <row r="935">
      <c r="A935" s="36"/>
      <c r="B935" s="36"/>
      <c r="C935" s="36"/>
      <c r="D935" s="36"/>
      <c r="E935" s="36"/>
      <c r="F935" s="36"/>
      <c r="G935" s="36"/>
    </row>
    <row r="936">
      <c r="A936" s="36"/>
      <c r="B936" s="36"/>
      <c r="C936" s="36"/>
      <c r="D936" s="36"/>
      <c r="E936" s="36"/>
      <c r="F936" s="36"/>
      <c r="G936" s="36"/>
    </row>
    <row r="937">
      <c r="A937" s="36"/>
      <c r="B937" s="36"/>
      <c r="C937" s="36"/>
      <c r="D937" s="36"/>
      <c r="E937" s="36"/>
      <c r="F937" s="36"/>
      <c r="G937" s="36"/>
    </row>
    <row r="938">
      <c r="A938" s="36"/>
      <c r="B938" s="36"/>
      <c r="C938" s="36"/>
      <c r="D938" s="36"/>
      <c r="E938" s="36"/>
      <c r="F938" s="36"/>
      <c r="G938" s="36"/>
    </row>
    <row r="939">
      <c r="A939" s="36"/>
      <c r="B939" s="36"/>
      <c r="C939" s="36"/>
      <c r="D939" s="36"/>
      <c r="E939" s="36"/>
      <c r="F939" s="36"/>
      <c r="G939" s="36"/>
    </row>
    <row r="940">
      <c r="A940" s="36"/>
      <c r="B940" s="36"/>
      <c r="C940" s="36"/>
      <c r="D940" s="36"/>
      <c r="E940" s="36"/>
      <c r="F940" s="36"/>
      <c r="G940" s="36"/>
    </row>
    <row r="941">
      <c r="A941" s="36"/>
      <c r="B941" s="36"/>
      <c r="C941" s="36"/>
      <c r="D941" s="36"/>
      <c r="E941" s="36"/>
      <c r="F941" s="36"/>
      <c r="G941" s="36"/>
    </row>
    <row r="942">
      <c r="A942" s="36"/>
      <c r="B942" s="36"/>
      <c r="C942" s="36"/>
      <c r="D942" s="36"/>
      <c r="E942" s="36"/>
      <c r="F942" s="36"/>
      <c r="G942" s="36"/>
    </row>
    <row r="943">
      <c r="A943" s="36"/>
      <c r="B943" s="36"/>
      <c r="C943" s="36"/>
      <c r="D943" s="36"/>
      <c r="E943" s="36"/>
      <c r="F943" s="36"/>
      <c r="G943" s="36"/>
    </row>
    <row r="944">
      <c r="A944" s="36"/>
      <c r="B944" s="36"/>
      <c r="C944" s="36"/>
      <c r="D944" s="36"/>
      <c r="E944" s="36"/>
      <c r="F944" s="36"/>
      <c r="G944" s="36"/>
    </row>
    <row r="945">
      <c r="A945" s="36"/>
      <c r="B945" s="36"/>
      <c r="C945" s="36"/>
      <c r="D945" s="36"/>
      <c r="E945" s="36"/>
      <c r="F945" s="36"/>
      <c r="G945" s="36"/>
    </row>
    <row r="946">
      <c r="A946" s="36"/>
      <c r="B946" s="36"/>
      <c r="C946" s="36"/>
      <c r="D946" s="36"/>
      <c r="E946" s="36"/>
      <c r="F946" s="36"/>
      <c r="G946" s="36"/>
    </row>
    <row r="947">
      <c r="A947" s="36"/>
      <c r="B947" s="36"/>
      <c r="C947" s="36"/>
      <c r="D947" s="36"/>
      <c r="E947" s="36"/>
      <c r="F947" s="36"/>
      <c r="G947" s="36"/>
    </row>
    <row r="948">
      <c r="A948" s="36"/>
      <c r="B948" s="36"/>
      <c r="C948" s="36"/>
      <c r="D948" s="36"/>
      <c r="E948" s="36"/>
      <c r="F948" s="36"/>
      <c r="G948" s="36"/>
    </row>
    <row r="949">
      <c r="A949" s="36"/>
      <c r="B949" s="36"/>
      <c r="C949" s="36"/>
      <c r="D949" s="36"/>
      <c r="E949" s="36"/>
      <c r="F949" s="36"/>
      <c r="G949" s="36"/>
    </row>
    <row r="950">
      <c r="A950" s="36"/>
      <c r="B950" s="36"/>
      <c r="C950" s="36"/>
      <c r="D950" s="36"/>
      <c r="E950" s="36"/>
      <c r="F950" s="36"/>
      <c r="G950" s="36"/>
    </row>
    <row r="951">
      <c r="A951" s="36"/>
      <c r="B951" s="36"/>
      <c r="C951" s="36"/>
      <c r="D951" s="36"/>
      <c r="E951" s="36"/>
      <c r="F951" s="36"/>
      <c r="G951" s="36"/>
    </row>
    <row r="952">
      <c r="A952" s="36"/>
      <c r="B952" s="36"/>
      <c r="C952" s="36"/>
      <c r="D952" s="36"/>
      <c r="E952" s="36"/>
      <c r="F952" s="36"/>
      <c r="G952" s="36"/>
    </row>
    <row r="953">
      <c r="A953" s="36"/>
      <c r="B953" s="36"/>
      <c r="C953" s="36"/>
      <c r="D953" s="36"/>
      <c r="E953" s="36"/>
      <c r="F953" s="36"/>
      <c r="G953" s="36"/>
    </row>
    <row r="954">
      <c r="A954" s="36"/>
      <c r="B954" s="36"/>
      <c r="C954" s="36"/>
      <c r="D954" s="36"/>
      <c r="E954" s="36"/>
      <c r="F954" s="36"/>
      <c r="G954" s="36"/>
    </row>
    <row r="955">
      <c r="A955" s="36"/>
      <c r="B955" s="36"/>
      <c r="C955" s="36"/>
      <c r="D955" s="36"/>
      <c r="E955" s="36"/>
      <c r="F955" s="36"/>
      <c r="G955" s="36"/>
    </row>
    <row r="956">
      <c r="A956" s="36"/>
      <c r="B956" s="36"/>
      <c r="C956" s="36"/>
      <c r="D956" s="36"/>
      <c r="E956" s="36"/>
      <c r="F956" s="36"/>
      <c r="G956" s="36"/>
    </row>
    <row r="957">
      <c r="A957" s="36"/>
      <c r="B957" s="36"/>
      <c r="C957" s="36"/>
      <c r="D957" s="36"/>
      <c r="E957" s="36"/>
      <c r="F957" s="36"/>
      <c r="G957" s="36"/>
    </row>
    <row r="958">
      <c r="A958" s="36"/>
      <c r="B958" s="36"/>
      <c r="C958" s="36"/>
      <c r="D958" s="36"/>
      <c r="E958" s="36"/>
      <c r="F958" s="36"/>
      <c r="G958" s="36"/>
    </row>
    <row r="959">
      <c r="A959" s="36"/>
      <c r="B959" s="36"/>
      <c r="C959" s="36"/>
      <c r="D959" s="36"/>
      <c r="E959" s="36"/>
      <c r="F959" s="36"/>
      <c r="G959" s="36"/>
    </row>
    <row r="960">
      <c r="A960" s="36"/>
      <c r="B960" s="36"/>
      <c r="C960" s="36"/>
      <c r="D960" s="36"/>
      <c r="E960" s="36"/>
      <c r="F960" s="36"/>
      <c r="G960" s="36"/>
    </row>
    <row r="961">
      <c r="A961" s="36"/>
      <c r="B961" s="36"/>
      <c r="C961" s="36"/>
      <c r="D961" s="36"/>
      <c r="E961" s="36"/>
      <c r="F961" s="36"/>
      <c r="G961" s="36"/>
    </row>
    <row r="962">
      <c r="A962" s="36"/>
      <c r="B962" s="36"/>
      <c r="C962" s="36"/>
      <c r="D962" s="36"/>
      <c r="E962" s="36"/>
      <c r="F962" s="36"/>
      <c r="G962" s="36"/>
    </row>
    <row r="963">
      <c r="A963" s="36"/>
      <c r="B963" s="36"/>
      <c r="C963" s="36"/>
      <c r="D963" s="36"/>
      <c r="E963" s="36"/>
      <c r="F963" s="36"/>
      <c r="G963" s="36"/>
    </row>
    <row r="964">
      <c r="A964" s="36"/>
      <c r="B964" s="36"/>
      <c r="C964" s="36"/>
      <c r="D964" s="36"/>
      <c r="E964" s="36"/>
      <c r="F964" s="36"/>
      <c r="G964" s="36"/>
    </row>
    <row r="965">
      <c r="A965" s="36"/>
      <c r="B965" s="36"/>
      <c r="C965" s="36"/>
      <c r="D965" s="36"/>
      <c r="E965" s="36"/>
      <c r="F965" s="36"/>
      <c r="G965" s="36"/>
    </row>
    <row r="966">
      <c r="A966" s="36"/>
      <c r="B966" s="36"/>
      <c r="C966" s="36"/>
      <c r="D966" s="36"/>
      <c r="E966" s="36"/>
      <c r="F966" s="36"/>
      <c r="G966" s="36"/>
    </row>
    <row r="967">
      <c r="A967" s="36"/>
      <c r="B967" s="36"/>
      <c r="C967" s="36"/>
      <c r="D967" s="36"/>
      <c r="E967" s="36"/>
      <c r="F967" s="36"/>
      <c r="G967" s="36"/>
    </row>
    <row r="968">
      <c r="A968" s="36"/>
      <c r="B968" s="36"/>
      <c r="C968" s="36"/>
      <c r="D968" s="36"/>
      <c r="E968" s="36"/>
      <c r="F968" s="36"/>
      <c r="G968" s="36"/>
    </row>
    <row r="969">
      <c r="A969" s="36"/>
      <c r="B969" s="36"/>
      <c r="C969" s="36"/>
      <c r="D969" s="36"/>
      <c r="E969" s="36"/>
      <c r="F969" s="36"/>
      <c r="G969" s="36"/>
    </row>
    <row r="970">
      <c r="A970" s="36"/>
      <c r="B970" s="36"/>
      <c r="C970" s="36"/>
      <c r="D970" s="36"/>
      <c r="E970" s="36"/>
      <c r="F970" s="36"/>
      <c r="G970" s="36"/>
    </row>
    <row r="971">
      <c r="A971" s="36"/>
      <c r="B971" s="36"/>
      <c r="C971" s="36"/>
      <c r="D971" s="36"/>
      <c r="E971" s="36"/>
      <c r="F971" s="36"/>
      <c r="G971" s="36"/>
    </row>
    <row r="972">
      <c r="A972" s="36"/>
      <c r="B972" s="36"/>
      <c r="C972" s="36"/>
      <c r="D972" s="36"/>
      <c r="E972" s="36"/>
      <c r="F972" s="36"/>
      <c r="G972" s="36"/>
    </row>
    <row r="973">
      <c r="A973" s="36"/>
      <c r="B973" s="36"/>
      <c r="C973" s="36"/>
      <c r="D973" s="36"/>
      <c r="E973" s="36"/>
      <c r="F973" s="36"/>
      <c r="G973" s="36"/>
    </row>
    <row r="974">
      <c r="A974" s="36"/>
      <c r="B974" s="36"/>
      <c r="C974" s="36"/>
      <c r="D974" s="36"/>
      <c r="E974" s="36"/>
      <c r="F974" s="36"/>
      <c r="G974" s="36"/>
    </row>
    <row r="975">
      <c r="A975" s="36"/>
      <c r="B975" s="36"/>
      <c r="C975" s="36"/>
      <c r="D975" s="36"/>
      <c r="E975" s="36"/>
      <c r="F975" s="36"/>
      <c r="G975" s="36"/>
    </row>
    <row r="976">
      <c r="A976" s="36"/>
      <c r="B976" s="36"/>
      <c r="C976" s="36"/>
      <c r="D976" s="36"/>
      <c r="E976" s="36"/>
      <c r="F976" s="36"/>
      <c r="G976" s="36"/>
    </row>
    <row r="977">
      <c r="A977" s="36"/>
      <c r="B977" s="36"/>
      <c r="C977" s="36"/>
      <c r="D977" s="36"/>
      <c r="E977" s="36"/>
      <c r="F977" s="36"/>
      <c r="G977" s="36"/>
    </row>
    <row r="978">
      <c r="A978" s="36"/>
      <c r="B978" s="36"/>
      <c r="C978" s="36"/>
      <c r="D978" s="36"/>
      <c r="E978" s="36"/>
      <c r="F978" s="36"/>
      <c r="G978" s="36"/>
    </row>
    <row r="979">
      <c r="A979" s="36"/>
      <c r="B979" s="36"/>
      <c r="C979" s="36"/>
      <c r="D979" s="36"/>
      <c r="E979" s="36"/>
      <c r="F979" s="36"/>
      <c r="G979" s="36"/>
    </row>
    <row r="980">
      <c r="A980" s="36"/>
      <c r="B980" s="36"/>
      <c r="C980" s="36"/>
      <c r="D980" s="36"/>
      <c r="E980" s="36"/>
      <c r="F980" s="36"/>
      <c r="G980" s="36"/>
    </row>
    <row r="981">
      <c r="A981" s="36"/>
      <c r="B981" s="36"/>
      <c r="C981" s="36"/>
      <c r="D981" s="36"/>
      <c r="E981" s="36"/>
      <c r="F981" s="36"/>
      <c r="G981" s="36"/>
    </row>
    <row r="982">
      <c r="A982" s="36"/>
      <c r="B982" s="36"/>
      <c r="C982" s="36"/>
      <c r="D982" s="36"/>
      <c r="E982" s="36"/>
      <c r="F982" s="36"/>
      <c r="G982" s="36"/>
    </row>
    <row r="983">
      <c r="A983" s="36"/>
      <c r="B983" s="36"/>
      <c r="C983" s="36"/>
      <c r="D983" s="36"/>
      <c r="E983" s="36"/>
      <c r="F983" s="36"/>
      <c r="G983" s="36"/>
    </row>
    <row r="984">
      <c r="A984" s="36"/>
      <c r="B984" s="36"/>
      <c r="C984" s="36"/>
      <c r="D984" s="36"/>
      <c r="E984" s="36"/>
      <c r="F984" s="36"/>
      <c r="G984" s="36"/>
    </row>
    <row r="985">
      <c r="A985" s="36"/>
      <c r="B985" s="36"/>
      <c r="C985" s="36"/>
      <c r="D985" s="36"/>
      <c r="E985" s="36"/>
      <c r="F985" s="36"/>
      <c r="G985" s="36"/>
    </row>
    <row r="986">
      <c r="A986" s="36"/>
      <c r="B986" s="36"/>
      <c r="C986" s="36"/>
      <c r="D986" s="36"/>
      <c r="E986" s="36"/>
      <c r="F986" s="36"/>
      <c r="G986" s="36"/>
    </row>
    <row r="987">
      <c r="A987" s="36"/>
      <c r="B987" s="36"/>
      <c r="C987" s="36"/>
      <c r="D987" s="36"/>
      <c r="E987" s="36"/>
      <c r="F987" s="36"/>
      <c r="G987" s="36"/>
    </row>
    <row r="988">
      <c r="A988" s="36"/>
      <c r="B988" s="36"/>
      <c r="C988" s="36"/>
      <c r="D988" s="36"/>
      <c r="E988" s="36"/>
      <c r="F988" s="36"/>
      <c r="G988" s="36"/>
    </row>
    <row r="989">
      <c r="A989" s="36"/>
      <c r="B989" s="36"/>
      <c r="C989" s="36"/>
      <c r="D989" s="36"/>
      <c r="E989" s="36"/>
      <c r="F989" s="36"/>
      <c r="G989" s="36"/>
    </row>
    <row r="990">
      <c r="A990" s="36"/>
      <c r="B990" s="36"/>
      <c r="C990" s="36"/>
      <c r="D990" s="36"/>
      <c r="E990" s="36"/>
      <c r="F990" s="36"/>
      <c r="G990" s="36"/>
    </row>
    <row r="991">
      <c r="A991" s="36"/>
      <c r="B991" s="36"/>
      <c r="C991" s="36"/>
      <c r="D991" s="36"/>
      <c r="E991" s="36"/>
      <c r="F991" s="36"/>
      <c r="G991" s="36"/>
    </row>
    <row r="992">
      <c r="A992" s="36"/>
      <c r="B992" s="36"/>
      <c r="C992" s="36"/>
      <c r="D992" s="36"/>
      <c r="E992" s="36"/>
      <c r="F992" s="36"/>
      <c r="G992" s="36"/>
    </row>
    <row r="993">
      <c r="A993" s="36"/>
      <c r="B993" s="36"/>
      <c r="C993" s="36"/>
      <c r="D993" s="36"/>
      <c r="E993" s="36"/>
      <c r="F993" s="36"/>
      <c r="G993" s="36"/>
    </row>
    <row r="994">
      <c r="A994" s="36"/>
      <c r="B994" s="36"/>
      <c r="C994" s="36"/>
      <c r="D994" s="36"/>
      <c r="E994" s="36"/>
      <c r="F994" s="36"/>
      <c r="G994" s="36"/>
    </row>
    <row r="995">
      <c r="A995" s="36"/>
      <c r="B995" s="36"/>
      <c r="C995" s="36"/>
      <c r="D995" s="36"/>
      <c r="E995" s="36"/>
      <c r="F995" s="36"/>
      <c r="G995" s="36"/>
    </row>
    <row r="996">
      <c r="A996" s="36"/>
      <c r="B996" s="36"/>
      <c r="C996" s="36"/>
      <c r="D996" s="36"/>
      <c r="E996" s="36"/>
      <c r="F996" s="36"/>
      <c r="G996" s="36"/>
    </row>
    <row r="997">
      <c r="A997" s="36"/>
      <c r="B997" s="36"/>
      <c r="C997" s="36"/>
      <c r="D997" s="36"/>
      <c r="E997" s="36"/>
      <c r="F997" s="36"/>
      <c r="G997" s="36"/>
    </row>
    <row r="998">
      <c r="A998" s="36"/>
      <c r="B998" s="36"/>
      <c r="C998" s="36"/>
      <c r="D998" s="36"/>
      <c r="E998" s="36"/>
      <c r="F998" s="36"/>
      <c r="G998" s="36"/>
    </row>
    <row r="999">
      <c r="A999" s="36"/>
      <c r="B999" s="36"/>
      <c r="C999" s="36"/>
      <c r="D999" s="36"/>
      <c r="E999" s="36"/>
      <c r="F999" s="36"/>
      <c r="G999" s="36"/>
    </row>
    <row r="1000">
      <c r="A1000" s="36"/>
      <c r="B1000" s="36"/>
      <c r="C1000" s="36"/>
      <c r="D1000" s="36"/>
      <c r="E1000" s="36"/>
      <c r="F1000" s="36"/>
      <c r="G1000" s="36"/>
    </row>
    <row r="1001">
      <c r="A1001" s="36"/>
      <c r="B1001" s="36"/>
      <c r="C1001" s="36"/>
      <c r="D1001" s="36"/>
      <c r="E1001" s="36"/>
      <c r="F1001" s="36"/>
      <c r="G1001" s="36"/>
    </row>
    <row r="1002">
      <c r="A1002" s="36"/>
      <c r="B1002" s="36"/>
      <c r="C1002" s="36"/>
      <c r="D1002" s="36"/>
      <c r="E1002" s="36"/>
      <c r="F1002" s="36"/>
      <c r="G1002" s="36"/>
    </row>
    <row r="1003">
      <c r="A1003" s="36"/>
      <c r="B1003" s="36"/>
      <c r="C1003" s="36"/>
      <c r="D1003" s="36"/>
      <c r="E1003" s="36"/>
      <c r="F1003" s="36"/>
      <c r="G1003" s="36"/>
    </row>
    <row r="1004">
      <c r="A1004" s="36"/>
      <c r="B1004" s="36"/>
      <c r="C1004" s="36"/>
      <c r="D1004" s="36"/>
      <c r="E1004" s="36"/>
      <c r="F1004" s="36"/>
      <c r="G1004" s="36"/>
    </row>
    <row r="1005">
      <c r="A1005" s="36"/>
      <c r="B1005" s="36"/>
      <c r="C1005" s="36"/>
      <c r="D1005" s="36"/>
      <c r="E1005" s="36"/>
      <c r="F1005" s="36"/>
      <c r="G1005" s="36"/>
    </row>
    <row r="1006">
      <c r="A1006" s="36"/>
      <c r="B1006" s="36"/>
      <c r="C1006" s="36"/>
      <c r="D1006" s="36"/>
      <c r="E1006" s="36"/>
      <c r="F1006" s="36"/>
      <c r="G1006" s="36"/>
    </row>
    <row r="1007">
      <c r="A1007" s="36"/>
      <c r="B1007" s="36"/>
      <c r="C1007" s="36"/>
      <c r="D1007" s="36"/>
      <c r="E1007" s="36"/>
      <c r="F1007" s="36"/>
      <c r="G1007" s="36"/>
    </row>
    <row r="1008">
      <c r="A1008" s="36"/>
      <c r="B1008" s="36"/>
      <c r="C1008" s="36"/>
      <c r="D1008" s="36"/>
      <c r="E1008" s="36"/>
      <c r="F1008" s="36"/>
      <c r="G1008" s="36"/>
    </row>
    <row r="1009">
      <c r="A1009" s="36"/>
      <c r="B1009" s="36"/>
      <c r="C1009" s="36"/>
      <c r="D1009" s="36"/>
      <c r="E1009" s="36"/>
      <c r="F1009" s="36"/>
      <c r="G1009" s="36"/>
    </row>
    <row r="1010">
      <c r="A1010" s="36"/>
      <c r="B1010" s="36"/>
      <c r="C1010" s="36"/>
      <c r="D1010" s="36"/>
      <c r="E1010" s="36"/>
      <c r="F1010" s="36"/>
      <c r="G1010" s="36"/>
    </row>
    <row r="1011">
      <c r="A1011" s="36"/>
      <c r="B1011" s="36"/>
      <c r="C1011" s="36"/>
      <c r="D1011" s="36"/>
      <c r="E1011" s="36"/>
      <c r="F1011" s="36"/>
      <c r="G1011" s="36"/>
    </row>
    <row r="1012">
      <c r="A1012" s="36"/>
      <c r="B1012" s="36"/>
      <c r="C1012" s="36"/>
      <c r="D1012" s="36"/>
      <c r="E1012" s="36"/>
      <c r="F1012" s="36"/>
      <c r="G1012" s="36"/>
    </row>
    <row r="1013">
      <c r="A1013" s="36"/>
      <c r="B1013" s="36"/>
      <c r="C1013" s="36"/>
      <c r="D1013" s="36"/>
      <c r="E1013" s="36"/>
      <c r="F1013" s="36"/>
      <c r="G1013" s="36"/>
    </row>
    <row r="1014">
      <c r="A1014" s="36"/>
      <c r="B1014" s="36"/>
      <c r="C1014" s="36"/>
      <c r="D1014" s="36"/>
      <c r="E1014" s="36"/>
      <c r="F1014" s="36"/>
      <c r="G1014" s="36"/>
    </row>
    <row r="1015">
      <c r="A1015" s="36"/>
      <c r="B1015" s="36"/>
      <c r="C1015" s="36"/>
      <c r="D1015" s="36"/>
      <c r="E1015" s="36"/>
      <c r="F1015" s="36"/>
      <c r="G1015" s="36"/>
    </row>
    <row r="1016">
      <c r="A1016" s="36"/>
      <c r="B1016" s="36"/>
      <c r="C1016" s="36"/>
      <c r="D1016" s="36"/>
      <c r="E1016" s="36"/>
      <c r="F1016" s="36"/>
      <c r="G1016" s="36"/>
    </row>
    <row r="1017">
      <c r="A1017" s="36"/>
      <c r="B1017" s="36"/>
      <c r="C1017" s="36"/>
      <c r="D1017" s="36"/>
      <c r="E1017" s="36"/>
      <c r="F1017" s="36"/>
      <c r="G1017" s="36"/>
    </row>
    <row r="1018">
      <c r="A1018" s="36"/>
      <c r="B1018" s="36"/>
      <c r="C1018" s="36"/>
      <c r="D1018" s="36"/>
      <c r="E1018" s="36"/>
      <c r="F1018" s="36"/>
      <c r="G1018" s="36"/>
    </row>
    <row r="1019">
      <c r="A1019" s="36"/>
      <c r="B1019" s="36"/>
      <c r="C1019" s="36"/>
      <c r="D1019" s="36"/>
      <c r="E1019" s="36"/>
      <c r="F1019" s="36"/>
      <c r="G1019" s="36"/>
    </row>
    <row r="1020">
      <c r="A1020" s="36"/>
      <c r="B1020" s="36"/>
      <c r="C1020" s="36"/>
      <c r="D1020" s="36"/>
      <c r="E1020" s="36"/>
      <c r="F1020" s="36"/>
      <c r="G1020" s="36"/>
    </row>
    <row r="1021">
      <c r="A1021" s="36"/>
      <c r="B1021" s="36"/>
      <c r="C1021" s="36"/>
      <c r="D1021" s="36"/>
      <c r="E1021" s="36"/>
      <c r="F1021" s="36"/>
      <c r="G1021" s="36"/>
    </row>
    <row r="1022">
      <c r="A1022" s="36"/>
      <c r="B1022" s="36"/>
      <c r="C1022" s="36"/>
      <c r="D1022" s="36"/>
      <c r="E1022" s="36"/>
      <c r="F1022" s="36"/>
      <c r="G1022" s="36"/>
    </row>
    <row r="1023">
      <c r="A1023" s="36"/>
      <c r="B1023" s="36"/>
      <c r="C1023" s="36"/>
      <c r="D1023" s="36"/>
      <c r="E1023" s="36"/>
      <c r="F1023" s="36"/>
      <c r="G1023" s="3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2.63" defaultRowHeight="15.75"/>
  <cols>
    <col customWidth="1" min="2" max="2" width="25.63"/>
    <col customWidth="1" min="4" max="5" width="15.25"/>
    <col customWidth="1" min="34" max="34" width="14.63"/>
  </cols>
  <sheetData>
    <row r="1">
      <c r="A1" s="5" t="s">
        <v>604</v>
      </c>
      <c r="B1" s="5" t="s">
        <v>0</v>
      </c>
      <c r="C1" s="6" t="s">
        <v>1</v>
      </c>
      <c r="D1" s="2" t="s">
        <v>605</v>
      </c>
      <c r="E1" s="2" t="s">
        <v>3</v>
      </c>
      <c r="F1" s="2" t="s">
        <v>606</v>
      </c>
      <c r="G1" s="2" t="s">
        <v>607</v>
      </c>
      <c r="H1" s="2" t="s">
        <v>608</v>
      </c>
      <c r="I1" s="2" t="s">
        <v>609</v>
      </c>
      <c r="J1" s="2" t="s">
        <v>610</v>
      </c>
      <c r="K1" s="2" t="s">
        <v>611</v>
      </c>
      <c r="L1" s="2" t="s">
        <v>612</v>
      </c>
      <c r="M1" s="2" t="s">
        <v>613</v>
      </c>
      <c r="N1" s="2" t="s">
        <v>614</v>
      </c>
      <c r="O1" s="2" t="s">
        <v>615</v>
      </c>
      <c r="P1" s="2" t="s">
        <v>616</v>
      </c>
      <c r="Q1" s="2" t="s">
        <v>617</v>
      </c>
      <c r="R1" s="2" t="s">
        <v>618</v>
      </c>
      <c r="S1" s="2" t="s">
        <v>619</v>
      </c>
      <c r="T1" s="2" t="s">
        <v>620</v>
      </c>
      <c r="U1" s="2" t="s">
        <v>621</v>
      </c>
      <c r="V1" s="2" t="s">
        <v>622</v>
      </c>
      <c r="W1" s="2" t="s">
        <v>623</v>
      </c>
      <c r="X1" s="2" t="s">
        <v>624</v>
      </c>
      <c r="Y1" s="2" t="s">
        <v>625</v>
      </c>
      <c r="Z1" s="2" t="s">
        <v>626</v>
      </c>
      <c r="AA1" s="2" t="s">
        <v>627</v>
      </c>
      <c r="AB1" s="2" t="s">
        <v>628</v>
      </c>
      <c r="AC1" s="2" t="s">
        <v>629</v>
      </c>
      <c r="AD1" s="2" t="s">
        <v>630</v>
      </c>
      <c r="AE1" s="2" t="s">
        <v>631</v>
      </c>
      <c r="AF1" s="2" t="s">
        <v>632</v>
      </c>
      <c r="AG1" s="2" t="s">
        <v>633</v>
      </c>
      <c r="AH1" s="4" t="s">
        <v>32</v>
      </c>
      <c r="AI1" s="4" t="s">
        <v>634</v>
      </c>
      <c r="AJ1" s="4" t="s">
        <v>635</v>
      </c>
      <c r="AK1" s="4" t="s">
        <v>636</v>
      </c>
      <c r="AL1" s="4" t="s">
        <v>637</v>
      </c>
      <c r="AM1" s="2" t="s">
        <v>35</v>
      </c>
      <c r="AN1" s="4" t="s">
        <v>36</v>
      </c>
      <c r="AO1" s="2" t="s">
        <v>37</v>
      </c>
    </row>
    <row r="2">
      <c r="A2" s="2" t="s">
        <v>638</v>
      </c>
      <c r="B2" s="2" t="s">
        <v>639</v>
      </c>
      <c r="C2" s="22">
        <v>10034.0</v>
      </c>
      <c r="D2" s="2"/>
      <c r="E2" s="23">
        <f t="shared" ref="E2:E71" si="1">C2+AM2-AN2</f>
        <v>11689.65973</v>
      </c>
      <c r="AH2" s="10">
        <v>1655.6597333333334</v>
      </c>
      <c r="AM2" s="8">
        <f t="shared" ref="AM2:AM71" si="2">sum(F2:AH2)</f>
        <v>1655.659733</v>
      </c>
      <c r="AN2" s="8">
        <f t="shared" ref="AN2:AN71" si="3">sum(AI2:AL2)</f>
        <v>0</v>
      </c>
      <c r="AO2" s="8">
        <f t="shared" ref="AO2:AO71" si="4">C2*8%/12</f>
        <v>66.89333333</v>
      </c>
    </row>
    <row r="3">
      <c r="A3" s="2" t="s">
        <v>640</v>
      </c>
      <c r="B3" s="2" t="s">
        <v>641</v>
      </c>
      <c r="C3" s="22">
        <v>6413.0</v>
      </c>
      <c r="D3" s="2"/>
      <c r="E3" s="23">
        <f t="shared" si="1"/>
        <v>7469.808133</v>
      </c>
      <c r="AH3" s="10">
        <v>1056.8081333333334</v>
      </c>
      <c r="AM3" s="8">
        <f t="shared" si="2"/>
        <v>1056.808133</v>
      </c>
      <c r="AN3" s="8">
        <f t="shared" si="3"/>
        <v>0</v>
      </c>
      <c r="AO3" s="8">
        <f t="shared" si="4"/>
        <v>42.75333333</v>
      </c>
    </row>
    <row r="4">
      <c r="A4" s="2" t="s">
        <v>642</v>
      </c>
      <c r="B4" s="2" t="s">
        <v>643</v>
      </c>
      <c r="C4" s="22">
        <v>4768.0</v>
      </c>
      <c r="D4" s="2"/>
      <c r="E4" s="23">
        <f t="shared" si="1"/>
        <v>9488.419467</v>
      </c>
      <c r="I4" s="2">
        <v>500.0</v>
      </c>
      <c r="J4" s="2">
        <v>500.0</v>
      </c>
      <c r="K4" s="2">
        <v>500.0</v>
      </c>
      <c r="L4" s="2">
        <v>500.0</v>
      </c>
      <c r="O4" s="2">
        <v>500.0</v>
      </c>
      <c r="P4" s="2">
        <v>500.0</v>
      </c>
      <c r="AE4" s="2">
        <v>500.0</v>
      </c>
      <c r="AH4" s="10">
        <v>1220.4194666666667</v>
      </c>
      <c r="AM4" s="8">
        <f t="shared" si="2"/>
        <v>4720.419467</v>
      </c>
      <c r="AN4" s="8">
        <f t="shared" si="3"/>
        <v>0</v>
      </c>
      <c r="AO4" s="8">
        <f t="shared" si="4"/>
        <v>31.78666667</v>
      </c>
    </row>
    <row r="5">
      <c r="A5" s="2" t="s">
        <v>644</v>
      </c>
      <c r="B5" s="2" t="s">
        <v>645</v>
      </c>
      <c r="C5" s="22">
        <v>42713.0</v>
      </c>
      <c r="D5" s="2"/>
      <c r="E5" s="23">
        <f t="shared" si="1"/>
        <v>46471.94813</v>
      </c>
      <c r="N5" s="2">
        <v>500.0</v>
      </c>
      <c r="P5" s="2">
        <v>500.0</v>
      </c>
      <c r="AF5" s="2">
        <v>500.0</v>
      </c>
      <c r="AG5" s="2">
        <v>500.0</v>
      </c>
      <c r="AH5" s="10">
        <v>1758.9481333333333</v>
      </c>
      <c r="AM5" s="8">
        <f t="shared" si="2"/>
        <v>3758.948133</v>
      </c>
      <c r="AN5" s="8">
        <f t="shared" si="3"/>
        <v>0</v>
      </c>
      <c r="AO5" s="8">
        <f t="shared" si="4"/>
        <v>284.7533333</v>
      </c>
    </row>
    <row r="6">
      <c r="A6" s="2" t="s">
        <v>646</v>
      </c>
      <c r="B6" s="2" t="s">
        <v>647</v>
      </c>
      <c r="C6" s="22">
        <v>1748.0</v>
      </c>
      <c r="D6" s="2"/>
      <c r="E6" s="23">
        <f t="shared" si="1"/>
        <v>2044.034133</v>
      </c>
      <c r="AH6" s="10">
        <v>296.03413333333333</v>
      </c>
      <c r="AM6" s="8">
        <f t="shared" si="2"/>
        <v>296.0341333</v>
      </c>
      <c r="AN6" s="8">
        <f t="shared" si="3"/>
        <v>0</v>
      </c>
      <c r="AO6" s="8">
        <f t="shared" si="4"/>
        <v>11.65333333</v>
      </c>
    </row>
    <row r="7">
      <c r="A7" s="2" t="s">
        <v>648</v>
      </c>
      <c r="B7" s="2" t="s">
        <v>649</v>
      </c>
      <c r="C7" s="22">
        <v>9694.0</v>
      </c>
      <c r="D7" s="2"/>
      <c r="E7" s="23">
        <f t="shared" si="1"/>
        <v>10854.24907</v>
      </c>
      <c r="AH7" s="10">
        <v>1160.2490666666667</v>
      </c>
      <c r="AM7" s="8">
        <f t="shared" si="2"/>
        <v>1160.249067</v>
      </c>
      <c r="AN7" s="8">
        <f t="shared" si="3"/>
        <v>0</v>
      </c>
      <c r="AO7" s="8">
        <f t="shared" si="4"/>
        <v>64.62666667</v>
      </c>
    </row>
    <row r="8">
      <c r="A8" s="2" t="s">
        <v>650</v>
      </c>
      <c r="B8" s="2" t="s">
        <v>651</v>
      </c>
      <c r="C8" s="22">
        <v>1767.0</v>
      </c>
      <c r="D8" s="2"/>
      <c r="E8" s="23">
        <f t="shared" si="1"/>
        <v>2063.1532</v>
      </c>
      <c r="AH8" s="10">
        <v>296.15319999999997</v>
      </c>
      <c r="AM8" s="8">
        <f t="shared" si="2"/>
        <v>296.1532</v>
      </c>
      <c r="AN8" s="8">
        <f t="shared" si="3"/>
        <v>0</v>
      </c>
      <c r="AO8" s="8">
        <f t="shared" si="4"/>
        <v>11.78</v>
      </c>
    </row>
    <row r="9">
      <c r="A9" s="2" t="s">
        <v>652</v>
      </c>
      <c r="B9" s="2" t="s">
        <v>653</v>
      </c>
      <c r="C9" s="22">
        <v>3278.0</v>
      </c>
      <c r="D9" s="2"/>
      <c r="E9" s="23">
        <f t="shared" si="1"/>
        <v>963.1221333</v>
      </c>
      <c r="G9" s="2">
        <v>500.0</v>
      </c>
      <c r="AH9" s="10">
        <v>595.1221333333333</v>
      </c>
      <c r="AJ9" s="2">
        <v>3410.0</v>
      </c>
      <c r="AM9" s="8">
        <f t="shared" si="2"/>
        <v>1095.122133</v>
      </c>
      <c r="AN9" s="8">
        <f t="shared" si="3"/>
        <v>3410</v>
      </c>
      <c r="AO9" s="8">
        <f t="shared" si="4"/>
        <v>21.85333333</v>
      </c>
    </row>
    <row r="10">
      <c r="A10" s="2" t="s">
        <v>654</v>
      </c>
      <c r="B10" s="2" t="s">
        <v>655</v>
      </c>
      <c r="C10" s="22">
        <v>2198.0</v>
      </c>
      <c r="D10" s="2"/>
      <c r="E10" s="23">
        <f t="shared" si="1"/>
        <v>2561.874133</v>
      </c>
      <c r="AH10" s="10">
        <v>363.87413333333336</v>
      </c>
      <c r="AM10" s="8">
        <f t="shared" si="2"/>
        <v>363.8741333</v>
      </c>
      <c r="AN10" s="8">
        <f t="shared" si="3"/>
        <v>0</v>
      </c>
      <c r="AO10" s="8">
        <f t="shared" si="4"/>
        <v>14.65333333</v>
      </c>
    </row>
    <row r="11">
      <c r="A11" s="2" t="s">
        <v>656</v>
      </c>
      <c r="B11" s="2" t="s">
        <v>657</v>
      </c>
      <c r="C11" s="22">
        <v>0.0</v>
      </c>
      <c r="D11" s="2"/>
      <c r="E11" s="23">
        <f t="shared" si="1"/>
        <v>36</v>
      </c>
      <c r="AH11" s="10">
        <v>36.0</v>
      </c>
      <c r="AM11" s="8">
        <f t="shared" si="2"/>
        <v>36</v>
      </c>
      <c r="AN11" s="8">
        <f t="shared" si="3"/>
        <v>0</v>
      </c>
      <c r="AO11" s="8">
        <f t="shared" si="4"/>
        <v>0</v>
      </c>
    </row>
    <row r="12">
      <c r="A12" s="2" t="s">
        <v>658</v>
      </c>
      <c r="B12" s="2" t="s">
        <v>659</v>
      </c>
      <c r="C12" s="22">
        <v>6795.0</v>
      </c>
      <c r="D12" s="2"/>
      <c r="E12" s="23">
        <f t="shared" si="1"/>
        <v>7911.882</v>
      </c>
      <c r="AH12" s="10">
        <v>1116.882</v>
      </c>
      <c r="AM12" s="8">
        <f t="shared" si="2"/>
        <v>1116.882</v>
      </c>
      <c r="AN12" s="8">
        <f t="shared" si="3"/>
        <v>0</v>
      </c>
      <c r="AO12" s="8">
        <f t="shared" si="4"/>
        <v>45.3</v>
      </c>
    </row>
    <row r="13">
      <c r="A13" s="2" t="s">
        <v>660</v>
      </c>
      <c r="B13" s="2" t="s">
        <v>661</v>
      </c>
      <c r="C13" s="22">
        <v>1113.0</v>
      </c>
      <c r="D13" s="2"/>
      <c r="E13" s="23">
        <f t="shared" si="1"/>
        <v>1666.3948</v>
      </c>
      <c r="AH13" s="10">
        <v>553.3948</v>
      </c>
      <c r="AM13" s="8">
        <f t="shared" si="2"/>
        <v>553.3948</v>
      </c>
      <c r="AN13" s="8">
        <f t="shared" si="3"/>
        <v>0</v>
      </c>
      <c r="AO13" s="8">
        <f t="shared" si="4"/>
        <v>7.42</v>
      </c>
    </row>
    <row r="14">
      <c r="A14" s="2" t="s">
        <v>662</v>
      </c>
      <c r="B14" s="2" t="s">
        <v>663</v>
      </c>
      <c r="C14" s="22">
        <v>-3659.0</v>
      </c>
      <c r="D14" s="2"/>
      <c r="E14" s="23">
        <f t="shared" si="1"/>
        <v>13835.05027</v>
      </c>
      <c r="AH14" s="10">
        <v>17494.050266666665</v>
      </c>
      <c r="AM14" s="8">
        <f t="shared" si="2"/>
        <v>17494.05027</v>
      </c>
      <c r="AN14" s="8">
        <f t="shared" si="3"/>
        <v>0</v>
      </c>
      <c r="AO14" s="8">
        <f t="shared" si="4"/>
        <v>-24.39333333</v>
      </c>
    </row>
    <row r="15">
      <c r="A15" s="2" t="s">
        <v>664</v>
      </c>
      <c r="B15" s="2" t="s">
        <v>665</v>
      </c>
      <c r="C15" s="22">
        <v>66164.0</v>
      </c>
      <c r="D15" s="2"/>
      <c r="E15" s="23">
        <f t="shared" si="1"/>
        <v>70933.56773</v>
      </c>
      <c r="AH15" s="10">
        <v>4769.567733333333</v>
      </c>
      <c r="AM15" s="8">
        <f t="shared" si="2"/>
        <v>4769.567733</v>
      </c>
      <c r="AN15" s="8">
        <f t="shared" si="3"/>
        <v>0</v>
      </c>
      <c r="AO15" s="8">
        <f t="shared" si="4"/>
        <v>441.0933333</v>
      </c>
    </row>
    <row r="16">
      <c r="A16" s="2" t="s">
        <v>666</v>
      </c>
      <c r="B16" s="2" t="s">
        <v>667</v>
      </c>
      <c r="C16" s="22">
        <v>0.0</v>
      </c>
      <c r="D16" s="2"/>
      <c r="E16" s="23">
        <f t="shared" si="1"/>
        <v>0</v>
      </c>
      <c r="AH16" s="10">
        <v>0.0</v>
      </c>
      <c r="AM16" s="8">
        <f t="shared" si="2"/>
        <v>0</v>
      </c>
      <c r="AN16" s="8">
        <f t="shared" si="3"/>
        <v>0</v>
      </c>
      <c r="AO16" s="8">
        <f t="shared" si="4"/>
        <v>0</v>
      </c>
    </row>
    <row r="17">
      <c r="A17" s="2" t="s">
        <v>668</v>
      </c>
      <c r="B17" s="2" t="s">
        <v>669</v>
      </c>
      <c r="C17" s="22">
        <v>1340.0</v>
      </c>
      <c r="D17" s="2"/>
      <c r="E17" s="23">
        <f t="shared" si="1"/>
        <v>1559.457333</v>
      </c>
      <c r="AH17" s="10">
        <v>219.45733333333334</v>
      </c>
      <c r="AM17" s="8">
        <f t="shared" si="2"/>
        <v>219.4573333</v>
      </c>
      <c r="AN17" s="8">
        <f t="shared" si="3"/>
        <v>0</v>
      </c>
      <c r="AO17" s="8">
        <f t="shared" si="4"/>
        <v>8.933333333</v>
      </c>
    </row>
    <row r="18">
      <c r="A18" s="2" t="s">
        <v>670</v>
      </c>
      <c r="B18" s="2" t="s">
        <v>671</v>
      </c>
      <c r="C18" s="22">
        <v>-3264.0</v>
      </c>
      <c r="D18" s="2"/>
      <c r="E18" s="23">
        <f t="shared" si="1"/>
        <v>3441.7056</v>
      </c>
      <c r="AA18" s="2">
        <v>5000.0</v>
      </c>
      <c r="AH18" s="10">
        <v>1705.7056</v>
      </c>
      <c r="AM18" s="8">
        <f t="shared" si="2"/>
        <v>6705.7056</v>
      </c>
      <c r="AN18" s="8">
        <f t="shared" si="3"/>
        <v>0</v>
      </c>
      <c r="AO18" s="8">
        <f t="shared" si="4"/>
        <v>-21.76</v>
      </c>
    </row>
    <row r="19">
      <c r="A19" s="2" t="s">
        <v>672</v>
      </c>
      <c r="B19" s="2" t="s">
        <v>673</v>
      </c>
      <c r="C19" s="22">
        <v>879.0</v>
      </c>
      <c r="D19" s="2"/>
      <c r="E19" s="23">
        <f t="shared" si="1"/>
        <v>1022.5484</v>
      </c>
      <c r="AH19" s="10">
        <v>143.54840000000002</v>
      </c>
      <c r="AM19" s="8">
        <f t="shared" si="2"/>
        <v>143.5484</v>
      </c>
      <c r="AN19" s="8">
        <f t="shared" si="3"/>
        <v>0</v>
      </c>
      <c r="AO19" s="8">
        <f t="shared" si="4"/>
        <v>5.86</v>
      </c>
    </row>
    <row r="20">
      <c r="A20" s="2" t="s">
        <v>674</v>
      </c>
      <c r="B20" s="2" t="s">
        <v>675</v>
      </c>
      <c r="C20" s="22">
        <v>300.0</v>
      </c>
      <c r="D20" s="2"/>
      <c r="E20" s="23">
        <f t="shared" si="1"/>
        <v>6709.12</v>
      </c>
      <c r="F20" s="2">
        <v>200.0</v>
      </c>
      <c r="G20" s="2">
        <v>200.0</v>
      </c>
      <c r="H20" s="4">
        <v>200.0</v>
      </c>
      <c r="I20" s="2">
        <v>200.0</v>
      </c>
      <c r="J20" s="2">
        <v>200.0</v>
      </c>
      <c r="K20" s="2">
        <v>200.0</v>
      </c>
      <c r="L20" s="2">
        <v>200.0</v>
      </c>
      <c r="M20" s="2">
        <v>200.0</v>
      </c>
      <c r="N20" s="2">
        <v>200.0</v>
      </c>
      <c r="O20" s="2">
        <v>200.0</v>
      </c>
      <c r="P20" s="2">
        <v>200.0</v>
      </c>
      <c r="Q20" s="2">
        <v>200.0</v>
      </c>
      <c r="R20" s="2">
        <v>200.0</v>
      </c>
      <c r="T20" s="2">
        <v>200.0</v>
      </c>
      <c r="U20" s="2">
        <v>200.0</v>
      </c>
      <c r="V20" s="2">
        <v>200.0</v>
      </c>
      <c r="W20" s="2">
        <v>200.0</v>
      </c>
      <c r="X20" s="2">
        <v>200.0</v>
      </c>
      <c r="Y20" s="2">
        <v>200.0</v>
      </c>
      <c r="Z20" s="2">
        <v>200.0</v>
      </c>
      <c r="AA20" s="2">
        <v>200.0</v>
      </c>
      <c r="AB20" s="2">
        <v>200.0</v>
      </c>
      <c r="AC20" s="2">
        <v>200.0</v>
      </c>
      <c r="AD20" s="2">
        <v>200.0</v>
      </c>
      <c r="AE20" s="2">
        <v>200.0</v>
      </c>
      <c r="AF20" s="2">
        <v>200.0</v>
      </c>
      <c r="AG20" s="2">
        <v>200.0</v>
      </c>
      <c r="AH20" s="10">
        <v>1009.12</v>
      </c>
      <c r="AM20" s="8">
        <f t="shared" si="2"/>
        <v>6409.12</v>
      </c>
      <c r="AN20" s="8">
        <f t="shared" si="3"/>
        <v>0</v>
      </c>
      <c r="AO20" s="8">
        <f t="shared" si="4"/>
        <v>2</v>
      </c>
    </row>
    <row r="21">
      <c r="A21" s="2" t="s">
        <v>676</v>
      </c>
      <c r="B21" s="2" t="s">
        <v>677</v>
      </c>
      <c r="C21" s="22">
        <v>14411.0</v>
      </c>
      <c r="D21" s="2"/>
      <c r="E21" s="23">
        <f t="shared" si="1"/>
        <v>15903.28893</v>
      </c>
      <c r="AH21" s="10">
        <v>1492.2889333333333</v>
      </c>
      <c r="AM21" s="8">
        <f t="shared" si="2"/>
        <v>1492.288933</v>
      </c>
      <c r="AN21" s="8">
        <f t="shared" si="3"/>
        <v>0</v>
      </c>
      <c r="AO21" s="8">
        <f t="shared" si="4"/>
        <v>96.07333333</v>
      </c>
    </row>
    <row r="22">
      <c r="A22" s="2" t="s">
        <v>678</v>
      </c>
      <c r="B22" s="2" t="s">
        <v>679</v>
      </c>
      <c r="C22" s="22">
        <v>1396.0</v>
      </c>
      <c r="D22" s="2"/>
      <c r="E22" s="23">
        <f t="shared" si="1"/>
        <v>1624.808267</v>
      </c>
      <c r="AH22" s="10">
        <v>228.80826666666667</v>
      </c>
      <c r="AM22" s="8">
        <f t="shared" si="2"/>
        <v>228.8082667</v>
      </c>
      <c r="AN22" s="8">
        <f t="shared" si="3"/>
        <v>0</v>
      </c>
      <c r="AO22" s="8">
        <f t="shared" si="4"/>
        <v>9.306666667</v>
      </c>
    </row>
    <row r="23">
      <c r="A23" s="2" t="s">
        <v>680</v>
      </c>
      <c r="B23" s="2" t="s">
        <v>681</v>
      </c>
      <c r="C23" s="22">
        <v>7641.0</v>
      </c>
      <c r="D23" s="2"/>
      <c r="E23" s="23">
        <f t="shared" si="1"/>
        <v>8901.2236</v>
      </c>
      <c r="AH23" s="10">
        <v>1260.2236</v>
      </c>
      <c r="AM23" s="8">
        <f t="shared" si="2"/>
        <v>1260.2236</v>
      </c>
      <c r="AN23" s="8">
        <f t="shared" si="3"/>
        <v>0</v>
      </c>
      <c r="AO23" s="8">
        <f t="shared" si="4"/>
        <v>50.94</v>
      </c>
    </row>
    <row r="24">
      <c r="A24" s="2" t="s">
        <v>682</v>
      </c>
      <c r="B24" s="2" t="s">
        <v>683</v>
      </c>
      <c r="C24" s="22">
        <v>40.0</v>
      </c>
      <c r="D24" s="2"/>
      <c r="E24" s="23">
        <f t="shared" si="1"/>
        <v>40.25066667</v>
      </c>
      <c r="AH24" s="10">
        <v>0.25066666666666665</v>
      </c>
      <c r="AM24" s="8">
        <f t="shared" si="2"/>
        <v>0.2506666667</v>
      </c>
      <c r="AN24" s="8">
        <f t="shared" si="3"/>
        <v>0</v>
      </c>
      <c r="AO24" s="8">
        <f t="shared" si="4"/>
        <v>0.2666666667</v>
      </c>
    </row>
    <row r="25">
      <c r="A25" s="2" t="s">
        <v>684</v>
      </c>
      <c r="B25" s="2" t="s">
        <v>685</v>
      </c>
      <c r="C25" s="22">
        <v>666.0</v>
      </c>
      <c r="D25" s="2"/>
      <c r="E25" s="23">
        <f t="shared" si="1"/>
        <v>1304.5336</v>
      </c>
      <c r="AH25" s="10">
        <v>638.5336</v>
      </c>
      <c r="AM25" s="8">
        <f t="shared" si="2"/>
        <v>638.5336</v>
      </c>
      <c r="AN25" s="8">
        <f t="shared" si="3"/>
        <v>0</v>
      </c>
      <c r="AO25" s="8">
        <f t="shared" si="4"/>
        <v>4.44</v>
      </c>
    </row>
    <row r="26">
      <c r="A26" s="2" t="s">
        <v>686</v>
      </c>
      <c r="B26" s="2" t="s">
        <v>687</v>
      </c>
      <c r="C26" s="22">
        <v>577.0</v>
      </c>
      <c r="D26" s="2"/>
      <c r="E26" s="23">
        <f t="shared" si="1"/>
        <v>675.9758667</v>
      </c>
      <c r="AH26" s="10">
        <v>98.97586666666666</v>
      </c>
      <c r="AM26" s="8">
        <f t="shared" si="2"/>
        <v>98.97586667</v>
      </c>
      <c r="AN26" s="8">
        <f t="shared" si="3"/>
        <v>0</v>
      </c>
      <c r="AO26" s="8">
        <f t="shared" si="4"/>
        <v>3.846666667</v>
      </c>
    </row>
    <row r="27">
      <c r="A27" s="2" t="s">
        <v>688</v>
      </c>
      <c r="B27" s="2" t="s">
        <v>689</v>
      </c>
      <c r="C27" s="22">
        <v>9421.0</v>
      </c>
      <c r="D27" s="2"/>
      <c r="E27" s="23">
        <f t="shared" si="1"/>
        <v>10911.45827</v>
      </c>
      <c r="AH27" s="10">
        <v>1490.4582666666665</v>
      </c>
      <c r="AM27" s="8">
        <f t="shared" si="2"/>
        <v>1490.458267</v>
      </c>
      <c r="AN27" s="8">
        <f t="shared" si="3"/>
        <v>0</v>
      </c>
      <c r="AO27" s="8">
        <f t="shared" si="4"/>
        <v>62.80666667</v>
      </c>
    </row>
    <row r="28">
      <c r="A28" s="2" t="s">
        <v>690</v>
      </c>
      <c r="B28" s="2" t="s">
        <v>691</v>
      </c>
      <c r="C28" s="22">
        <v>9798.0</v>
      </c>
      <c r="D28" s="2"/>
      <c r="E28" s="23">
        <f t="shared" si="1"/>
        <v>10388.6008</v>
      </c>
      <c r="F28" s="2">
        <v>500.0</v>
      </c>
      <c r="G28" s="2">
        <v>500.0</v>
      </c>
      <c r="H28" s="4">
        <v>1000.0</v>
      </c>
      <c r="I28" s="2">
        <v>500.0</v>
      </c>
      <c r="J28" s="2">
        <v>500.0</v>
      </c>
      <c r="L28" s="2">
        <v>500.0</v>
      </c>
      <c r="M28" s="2">
        <v>500.0</v>
      </c>
      <c r="O28" s="2">
        <v>1000.0</v>
      </c>
      <c r="P28" s="2">
        <v>1000.0</v>
      </c>
      <c r="Q28" s="2">
        <v>1000.0</v>
      </c>
      <c r="R28" s="2">
        <v>1000.0</v>
      </c>
      <c r="T28" s="2">
        <v>1000.0</v>
      </c>
      <c r="U28" s="2">
        <v>1000.0</v>
      </c>
      <c r="W28" s="24"/>
      <c r="X28" s="2">
        <v>1000.0</v>
      </c>
      <c r="Z28" s="2">
        <v>500.0</v>
      </c>
      <c r="AA28" s="2">
        <v>500.0</v>
      </c>
      <c r="AB28" s="2">
        <v>500.0</v>
      </c>
      <c r="AG28" s="2">
        <v>500.0</v>
      </c>
      <c r="AH28" s="10">
        <v>4590.6008</v>
      </c>
      <c r="AJ28" s="2">
        <v>17000.0</v>
      </c>
      <c r="AM28" s="8">
        <f t="shared" si="2"/>
        <v>17590.6008</v>
      </c>
      <c r="AN28" s="8">
        <f t="shared" si="3"/>
        <v>17000</v>
      </c>
      <c r="AO28" s="8">
        <f t="shared" si="4"/>
        <v>65.32</v>
      </c>
    </row>
    <row r="29">
      <c r="A29" s="2" t="s">
        <v>692</v>
      </c>
      <c r="B29" s="2" t="s">
        <v>158</v>
      </c>
      <c r="C29" s="22">
        <v>11759.0</v>
      </c>
      <c r="D29" s="2"/>
      <c r="E29" s="23">
        <f t="shared" si="1"/>
        <v>15257.20973</v>
      </c>
      <c r="AH29" s="10">
        <v>3498.2097333333336</v>
      </c>
      <c r="AM29" s="8">
        <f t="shared" si="2"/>
        <v>3498.209733</v>
      </c>
      <c r="AN29" s="8">
        <f t="shared" si="3"/>
        <v>0</v>
      </c>
      <c r="AO29" s="8">
        <f t="shared" si="4"/>
        <v>78.39333333</v>
      </c>
    </row>
    <row r="30">
      <c r="A30" s="2" t="s">
        <v>693</v>
      </c>
      <c r="B30" s="2" t="s">
        <v>694</v>
      </c>
      <c r="C30" s="22">
        <v>3237.0</v>
      </c>
      <c r="D30" s="2"/>
      <c r="E30" s="23">
        <f t="shared" si="1"/>
        <v>3751.7652</v>
      </c>
      <c r="AH30" s="10">
        <v>514.7652</v>
      </c>
      <c r="AM30" s="8">
        <f t="shared" si="2"/>
        <v>514.7652</v>
      </c>
      <c r="AN30" s="8">
        <f t="shared" si="3"/>
        <v>0</v>
      </c>
      <c r="AO30" s="8">
        <f t="shared" si="4"/>
        <v>21.58</v>
      </c>
    </row>
    <row r="31">
      <c r="A31" s="2" t="s">
        <v>695</v>
      </c>
      <c r="B31" s="2" t="s">
        <v>696</v>
      </c>
      <c r="C31" s="22">
        <v>17528.0</v>
      </c>
      <c r="D31" s="2"/>
      <c r="E31" s="23">
        <f t="shared" si="1"/>
        <v>19367.42213</v>
      </c>
      <c r="AH31" s="10">
        <v>1839.4221333333332</v>
      </c>
      <c r="AM31" s="8">
        <f t="shared" si="2"/>
        <v>1839.422133</v>
      </c>
      <c r="AN31" s="8">
        <f t="shared" si="3"/>
        <v>0</v>
      </c>
      <c r="AO31" s="8">
        <f t="shared" si="4"/>
        <v>116.8533333</v>
      </c>
    </row>
    <row r="32">
      <c r="A32" s="2" t="s">
        <v>697</v>
      </c>
      <c r="B32" s="2" t="s">
        <v>698</v>
      </c>
      <c r="C32" s="22">
        <v>2122.0</v>
      </c>
      <c r="D32" s="2"/>
      <c r="E32" s="23">
        <f t="shared" si="1"/>
        <v>2472.057867</v>
      </c>
      <c r="AH32" s="10">
        <v>350.05786666666665</v>
      </c>
      <c r="AM32" s="8">
        <f t="shared" si="2"/>
        <v>350.0578667</v>
      </c>
      <c r="AN32" s="8">
        <f t="shared" si="3"/>
        <v>0</v>
      </c>
      <c r="AO32" s="8">
        <f t="shared" si="4"/>
        <v>14.14666667</v>
      </c>
    </row>
    <row r="33">
      <c r="A33" s="2" t="s">
        <v>699</v>
      </c>
      <c r="B33" s="2" t="s">
        <v>700</v>
      </c>
      <c r="C33" s="22">
        <v>488.0</v>
      </c>
      <c r="D33" s="2"/>
      <c r="E33" s="23">
        <f t="shared" si="1"/>
        <v>564.0781333</v>
      </c>
      <c r="AH33" s="10">
        <v>76.07813333333334</v>
      </c>
      <c r="AM33" s="8">
        <f t="shared" si="2"/>
        <v>76.07813333</v>
      </c>
      <c r="AN33" s="8">
        <f t="shared" si="3"/>
        <v>0</v>
      </c>
      <c r="AO33" s="8">
        <f t="shared" si="4"/>
        <v>3.253333333</v>
      </c>
    </row>
    <row r="34">
      <c r="A34" s="2" t="s">
        <v>701</v>
      </c>
      <c r="B34" s="2" t="s">
        <v>702</v>
      </c>
      <c r="C34" s="22">
        <v>1631.0</v>
      </c>
      <c r="D34" s="2"/>
      <c r="E34" s="23">
        <f t="shared" si="1"/>
        <v>1903.960933</v>
      </c>
      <c r="AH34" s="10">
        <v>272.96093333333334</v>
      </c>
      <c r="AM34" s="8">
        <f t="shared" si="2"/>
        <v>272.9609333</v>
      </c>
      <c r="AN34" s="8">
        <f t="shared" si="3"/>
        <v>0</v>
      </c>
      <c r="AO34" s="8">
        <f t="shared" si="4"/>
        <v>10.87333333</v>
      </c>
    </row>
    <row r="35">
      <c r="A35" s="2" t="s">
        <v>703</v>
      </c>
      <c r="B35" s="2" t="s">
        <v>704</v>
      </c>
      <c r="C35" s="22">
        <v>4109.0</v>
      </c>
      <c r="D35" s="2"/>
      <c r="E35" s="23">
        <f t="shared" si="1"/>
        <v>5194.929733</v>
      </c>
      <c r="AH35" s="10">
        <v>1085.9297333333334</v>
      </c>
      <c r="AM35" s="8">
        <f t="shared" si="2"/>
        <v>1085.929733</v>
      </c>
      <c r="AN35" s="8">
        <f t="shared" si="3"/>
        <v>0</v>
      </c>
      <c r="AO35" s="8">
        <f t="shared" si="4"/>
        <v>27.39333333</v>
      </c>
    </row>
    <row r="36">
      <c r="A36" s="2" t="s">
        <v>705</v>
      </c>
      <c r="B36" s="2" t="s">
        <v>706</v>
      </c>
      <c r="C36" s="22">
        <v>5309.0</v>
      </c>
      <c r="D36" s="2"/>
      <c r="E36" s="23">
        <f t="shared" si="1"/>
        <v>6144.169733</v>
      </c>
      <c r="AH36" s="10">
        <v>835.1697333333334</v>
      </c>
      <c r="AM36" s="8">
        <f t="shared" si="2"/>
        <v>835.1697333</v>
      </c>
      <c r="AN36" s="8">
        <f t="shared" si="3"/>
        <v>0</v>
      </c>
      <c r="AO36" s="8">
        <f t="shared" si="4"/>
        <v>35.39333333</v>
      </c>
    </row>
    <row r="37">
      <c r="A37" s="2" t="s">
        <v>707</v>
      </c>
      <c r="B37" s="2" t="s">
        <v>708</v>
      </c>
      <c r="C37" s="22">
        <v>24484.0</v>
      </c>
      <c r="D37" s="2"/>
      <c r="E37" s="23">
        <f t="shared" si="1"/>
        <v>35962.27307</v>
      </c>
      <c r="F37" s="2">
        <v>200.0</v>
      </c>
      <c r="G37" s="2">
        <v>200.0</v>
      </c>
      <c r="H37" s="4">
        <v>200.0</v>
      </c>
      <c r="I37" s="2">
        <v>200.0</v>
      </c>
      <c r="J37" s="2">
        <v>200.0</v>
      </c>
      <c r="K37" s="2">
        <v>200.0</v>
      </c>
      <c r="L37" s="2">
        <v>200.0</v>
      </c>
      <c r="M37" s="2">
        <v>200.0</v>
      </c>
      <c r="N37" s="2">
        <v>200.0</v>
      </c>
      <c r="O37" s="2">
        <v>200.0</v>
      </c>
      <c r="P37" s="2">
        <v>200.0</v>
      </c>
      <c r="Q37" s="2">
        <v>200.0</v>
      </c>
      <c r="R37" s="2">
        <v>200.0</v>
      </c>
      <c r="S37" s="2">
        <v>200.0</v>
      </c>
      <c r="T37" s="2">
        <v>200.0</v>
      </c>
      <c r="U37" s="2">
        <v>200.0</v>
      </c>
      <c r="V37" s="2">
        <v>200.0</v>
      </c>
      <c r="W37" s="24">
        <v>200.0</v>
      </c>
      <c r="X37" s="2">
        <v>200.0</v>
      </c>
      <c r="Y37" s="2">
        <v>200.0</v>
      </c>
      <c r="Z37" s="2">
        <v>200.0</v>
      </c>
      <c r="AA37" s="2">
        <v>200.0</v>
      </c>
      <c r="AB37" s="2">
        <v>200.0</v>
      </c>
      <c r="AC37" s="2">
        <v>200.0</v>
      </c>
      <c r="AD37" s="2">
        <v>200.0</v>
      </c>
      <c r="AE37" s="2">
        <v>200.0</v>
      </c>
      <c r="AF37" s="2">
        <v>200.0</v>
      </c>
      <c r="AG37" s="2">
        <v>200.0</v>
      </c>
      <c r="AH37" s="10">
        <v>5878.273066666667</v>
      </c>
      <c r="AM37" s="8">
        <f t="shared" si="2"/>
        <v>11478.27307</v>
      </c>
      <c r="AN37" s="8">
        <f t="shared" si="3"/>
        <v>0</v>
      </c>
      <c r="AO37" s="8">
        <f t="shared" si="4"/>
        <v>163.2266667</v>
      </c>
    </row>
    <row r="38">
      <c r="A38" s="2" t="s">
        <v>709</v>
      </c>
      <c r="B38" s="2" t="s">
        <v>710</v>
      </c>
      <c r="C38" s="22">
        <v>7365.0</v>
      </c>
      <c r="D38" s="2"/>
      <c r="E38" s="23">
        <f t="shared" si="1"/>
        <v>8571.814</v>
      </c>
      <c r="AH38" s="10">
        <v>1206.814</v>
      </c>
      <c r="AM38" s="8">
        <f t="shared" si="2"/>
        <v>1206.814</v>
      </c>
      <c r="AN38" s="8">
        <f t="shared" si="3"/>
        <v>0</v>
      </c>
      <c r="AO38" s="8">
        <f t="shared" si="4"/>
        <v>49.1</v>
      </c>
    </row>
    <row r="39">
      <c r="A39" s="2" t="s">
        <v>711</v>
      </c>
      <c r="B39" s="2" t="s">
        <v>712</v>
      </c>
      <c r="C39" s="22">
        <v>107524.0</v>
      </c>
      <c r="D39" s="2"/>
      <c r="E39" s="23">
        <f t="shared" si="1"/>
        <v>35855.63707</v>
      </c>
      <c r="H39" s="4"/>
      <c r="P39" s="2">
        <v>7000.0</v>
      </c>
      <c r="Q39" s="2">
        <v>1000.0</v>
      </c>
      <c r="R39" s="2">
        <v>1000.0</v>
      </c>
      <c r="S39" s="2">
        <v>1000.0</v>
      </c>
      <c r="T39" s="2">
        <v>1000.0</v>
      </c>
      <c r="U39" s="2">
        <v>500.0</v>
      </c>
      <c r="W39" s="24">
        <v>1000.0</v>
      </c>
      <c r="X39" s="2">
        <v>1000.0</v>
      </c>
      <c r="Y39" s="2">
        <v>1000.0</v>
      </c>
      <c r="Z39" s="2">
        <v>1000.0</v>
      </c>
      <c r="AA39" s="2">
        <v>1000.0</v>
      </c>
      <c r="AB39" s="2">
        <v>1000.0</v>
      </c>
      <c r="AC39" s="2">
        <v>1000.0</v>
      </c>
      <c r="AD39" s="2">
        <v>1000.0</v>
      </c>
      <c r="AE39" s="2">
        <v>1000.0</v>
      </c>
      <c r="AF39" s="2">
        <v>1000.0</v>
      </c>
      <c r="AG39" s="2">
        <v>1000.0</v>
      </c>
      <c r="AH39" s="10">
        <v>5831.637066666666</v>
      </c>
      <c r="AI39" s="2">
        <v>100000.0</v>
      </c>
      <c r="AM39" s="8">
        <f t="shared" si="2"/>
        <v>28331.63707</v>
      </c>
      <c r="AN39" s="8">
        <f t="shared" si="3"/>
        <v>100000</v>
      </c>
      <c r="AO39" s="8">
        <f t="shared" si="4"/>
        <v>716.8266667</v>
      </c>
    </row>
    <row r="40">
      <c r="A40" s="2" t="s">
        <v>713</v>
      </c>
      <c r="B40" s="2" t="s">
        <v>714</v>
      </c>
      <c r="C40" s="22">
        <v>121491.0</v>
      </c>
      <c r="D40" s="2"/>
      <c r="E40" s="23">
        <f t="shared" si="1"/>
        <v>194220.5036</v>
      </c>
      <c r="R40" s="2">
        <v>55600.0</v>
      </c>
      <c r="AH40" s="10">
        <v>17129.5036</v>
      </c>
      <c r="AM40" s="8">
        <f t="shared" si="2"/>
        <v>72729.5036</v>
      </c>
      <c r="AN40" s="8">
        <f t="shared" si="3"/>
        <v>0</v>
      </c>
      <c r="AO40" s="8">
        <f t="shared" si="4"/>
        <v>809.94</v>
      </c>
    </row>
    <row r="41">
      <c r="A41" s="2" t="s">
        <v>715</v>
      </c>
      <c r="B41" s="2" t="s">
        <v>716</v>
      </c>
      <c r="C41" s="22">
        <v>895.0</v>
      </c>
      <c r="D41" s="2"/>
      <c r="E41" s="23">
        <f t="shared" si="1"/>
        <v>1038.648667</v>
      </c>
      <c r="AH41" s="10">
        <v>143.64866666666666</v>
      </c>
      <c r="AM41" s="8">
        <f t="shared" si="2"/>
        <v>143.6486667</v>
      </c>
      <c r="AN41" s="8">
        <f t="shared" si="3"/>
        <v>0</v>
      </c>
      <c r="AO41" s="8">
        <f t="shared" si="4"/>
        <v>5.966666667</v>
      </c>
    </row>
    <row r="42">
      <c r="A42" s="2" t="s">
        <v>717</v>
      </c>
      <c r="B42" s="2" t="s">
        <v>718</v>
      </c>
      <c r="C42" s="22">
        <v>500551.0</v>
      </c>
      <c r="D42" s="2"/>
      <c r="E42" s="23">
        <f t="shared" si="1"/>
        <v>310049.1863</v>
      </c>
      <c r="AH42" s="10">
        <v>9498.186266666666</v>
      </c>
      <c r="AI42" s="2">
        <v>200000.0</v>
      </c>
      <c r="AM42" s="8">
        <f t="shared" si="2"/>
        <v>9498.186267</v>
      </c>
      <c r="AN42" s="8">
        <f t="shared" si="3"/>
        <v>200000</v>
      </c>
      <c r="AO42" s="8">
        <f t="shared" si="4"/>
        <v>3337.006667</v>
      </c>
    </row>
    <row r="43">
      <c r="A43" s="2" t="s">
        <v>719</v>
      </c>
      <c r="B43" s="2" t="s">
        <v>720</v>
      </c>
      <c r="C43" s="22">
        <v>-24740.0</v>
      </c>
      <c r="D43" s="2"/>
      <c r="E43" s="23">
        <f t="shared" si="1"/>
        <v>-19190.75733</v>
      </c>
      <c r="AH43" s="10">
        <v>5549.242666666667</v>
      </c>
      <c r="AM43" s="8">
        <f t="shared" si="2"/>
        <v>5549.242667</v>
      </c>
      <c r="AN43" s="8">
        <f t="shared" si="3"/>
        <v>0</v>
      </c>
      <c r="AO43" s="8">
        <f t="shared" si="4"/>
        <v>-164.9333333</v>
      </c>
    </row>
    <row r="44">
      <c r="A44" s="2" t="s">
        <v>721</v>
      </c>
      <c r="B44" s="2" t="s">
        <v>722</v>
      </c>
      <c r="C44" s="22">
        <v>427.0</v>
      </c>
      <c r="D44" s="2"/>
      <c r="E44" s="23">
        <f t="shared" si="1"/>
        <v>502.6958667</v>
      </c>
      <c r="AH44" s="10">
        <v>75.69586666666666</v>
      </c>
      <c r="AM44" s="8">
        <f t="shared" si="2"/>
        <v>75.69586667</v>
      </c>
      <c r="AN44" s="8">
        <f t="shared" si="3"/>
        <v>0</v>
      </c>
      <c r="AO44" s="8">
        <f t="shared" si="4"/>
        <v>2.846666667</v>
      </c>
    </row>
    <row r="45">
      <c r="A45" s="2" t="s">
        <v>723</v>
      </c>
      <c r="B45" s="2" t="s">
        <v>724</v>
      </c>
      <c r="C45" s="22">
        <v>1801.0</v>
      </c>
      <c r="D45" s="2"/>
      <c r="E45" s="23">
        <f t="shared" si="1"/>
        <v>2097.366267</v>
      </c>
      <c r="AH45" s="10">
        <v>296.36626666666666</v>
      </c>
      <c r="AM45" s="8">
        <f t="shared" si="2"/>
        <v>296.3662667</v>
      </c>
      <c r="AN45" s="8">
        <f t="shared" si="3"/>
        <v>0</v>
      </c>
      <c r="AO45" s="8">
        <f t="shared" si="4"/>
        <v>12.00666667</v>
      </c>
    </row>
    <row r="46">
      <c r="A46" s="2" t="s">
        <v>725</v>
      </c>
      <c r="B46" s="2" t="s">
        <v>726</v>
      </c>
      <c r="C46" s="22">
        <v>5254.0</v>
      </c>
      <c r="D46" s="2"/>
      <c r="E46" s="23">
        <f t="shared" si="1"/>
        <v>7607.665067</v>
      </c>
      <c r="AH46" s="10">
        <v>2353.6650666666665</v>
      </c>
      <c r="AM46" s="8">
        <f t="shared" si="2"/>
        <v>2353.665067</v>
      </c>
      <c r="AN46" s="8">
        <f t="shared" si="3"/>
        <v>0</v>
      </c>
      <c r="AO46" s="8">
        <f t="shared" si="4"/>
        <v>35.02666667</v>
      </c>
    </row>
    <row r="47">
      <c r="A47" s="2" t="s">
        <v>727</v>
      </c>
      <c r="B47" s="2" t="s">
        <v>728</v>
      </c>
      <c r="C47" s="22">
        <v>10452.0</v>
      </c>
      <c r="D47" s="2"/>
      <c r="E47" s="23">
        <f t="shared" si="1"/>
        <v>12100.2992</v>
      </c>
      <c r="AH47" s="10">
        <v>1648.2992</v>
      </c>
      <c r="AM47" s="8">
        <f t="shared" si="2"/>
        <v>1648.2992</v>
      </c>
      <c r="AN47" s="8">
        <f t="shared" si="3"/>
        <v>0</v>
      </c>
      <c r="AO47" s="8">
        <f t="shared" si="4"/>
        <v>69.68</v>
      </c>
    </row>
    <row r="48">
      <c r="A48" s="2" t="s">
        <v>729</v>
      </c>
      <c r="B48" s="2" t="s">
        <v>730</v>
      </c>
      <c r="C48" s="22">
        <v>10054.0</v>
      </c>
      <c r="D48" s="2"/>
      <c r="E48" s="23">
        <f t="shared" si="1"/>
        <v>11275.66507</v>
      </c>
      <c r="AH48" s="10">
        <v>1221.6650666666667</v>
      </c>
      <c r="AM48" s="8">
        <f t="shared" si="2"/>
        <v>1221.665067</v>
      </c>
      <c r="AN48" s="8">
        <f t="shared" si="3"/>
        <v>0</v>
      </c>
      <c r="AO48" s="8">
        <f t="shared" si="4"/>
        <v>67.02666667</v>
      </c>
    </row>
    <row r="49">
      <c r="A49" s="2" t="s">
        <v>731</v>
      </c>
      <c r="B49" s="2" t="s">
        <v>732</v>
      </c>
      <c r="C49" s="22">
        <v>1168.0</v>
      </c>
      <c r="D49" s="2"/>
      <c r="E49" s="23">
        <f t="shared" si="1"/>
        <v>1365.039467</v>
      </c>
      <c r="AH49" s="10">
        <v>197.03946666666667</v>
      </c>
      <c r="AM49" s="8">
        <f t="shared" si="2"/>
        <v>197.0394667</v>
      </c>
      <c r="AN49" s="8">
        <f t="shared" si="3"/>
        <v>0</v>
      </c>
      <c r="AO49" s="8">
        <f t="shared" si="4"/>
        <v>7.786666667</v>
      </c>
    </row>
    <row r="50">
      <c r="A50" s="2" t="s">
        <v>733</v>
      </c>
      <c r="B50" s="2" t="s">
        <v>734</v>
      </c>
      <c r="C50" s="22">
        <v>259.0</v>
      </c>
      <c r="D50" s="2"/>
      <c r="E50" s="23">
        <f t="shared" si="1"/>
        <v>7286.303067</v>
      </c>
      <c r="AH50" s="10">
        <v>7027.303066666666</v>
      </c>
      <c r="AM50" s="8">
        <f t="shared" si="2"/>
        <v>7027.303067</v>
      </c>
      <c r="AN50" s="8">
        <f t="shared" si="3"/>
        <v>0</v>
      </c>
      <c r="AO50" s="8">
        <f t="shared" si="4"/>
        <v>1.726666667</v>
      </c>
    </row>
    <row r="51">
      <c r="A51" s="2" t="s">
        <v>735</v>
      </c>
      <c r="B51" s="2" t="s">
        <v>736</v>
      </c>
      <c r="C51" s="22">
        <v>56.0</v>
      </c>
      <c r="D51" s="2"/>
      <c r="E51" s="23">
        <f t="shared" si="1"/>
        <v>56.35093333</v>
      </c>
      <c r="AH51" s="10">
        <v>0.3509333333333334</v>
      </c>
      <c r="AM51" s="8">
        <f t="shared" si="2"/>
        <v>0.3509333333</v>
      </c>
      <c r="AN51" s="8">
        <f t="shared" si="3"/>
        <v>0</v>
      </c>
      <c r="AO51" s="8">
        <f t="shared" si="4"/>
        <v>0.3733333333</v>
      </c>
    </row>
    <row r="52">
      <c r="A52" s="2" t="s">
        <v>737</v>
      </c>
      <c r="B52" s="2" t="s">
        <v>738</v>
      </c>
      <c r="C52" s="22">
        <v>8767.0</v>
      </c>
      <c r="D52" s="2"/>
      <c r="E52" s="23">
        <f t="shared" si="1"/>
        <v>11270.05987</v>
      </c>
      <c r="H52" s="2">
        <v>100.0</v>
      </c>
      <c r="K52" s="2">
        <v>100.0</v>
      </c>
      <c r="L52" s="2">
        <v>100.0</v>
      </c>
      <c r="N52" s="2">
        <v>100.0</v>
      </c>
      <c r="P52" s="2">
        <v>100.0</v>
      </c>
      <c r="T52" s="2">
        <v>100.0</v>
      </c>
      <c r="W52" s="24">
        <v>200.0</v>
      </c>
      <c r="X52" s="2">
        <v>100.0</v>
      </c>
      <c r="Y52" s="2">
        <v>100.0</v>
      </c>
      <c r="AC52" s="2">
        <v>100.0</v>
      </c>
      <c r="AD52" s="2">
        <v>200.0</v>
      </c>
      <c r="AE52" s="2">
        <v>100.0</v>
      </c>
      <c r="AF52" s="2">
        <v>100.0</v>
      </c>
      <c r="AH52" s="10">
        <v>1003.0598666666667</v>
      </c>
      <c r="AM52" s="8">
        <f t="shared" si="2"/>
        <v>2503.059867</v>
      </c>
      <c r="AN52" s="8">
        <f t="shared" si="3"/>
        <v>0</v>
      </c>
      <c r="AO52" s="8">
        <f t="shared" si="4"/>
        <v>58.44666667</v>
      </c>
    </row>
    <row r="53">
      <c r="A53" s="2" t="s">
        <v>739</v>
      </c>
      <c r="B53" s="2" t="s">
        <v>740</v>
      </c>
      <c r="C53" s="22">
        <v>812.0</v>
      </c>
      <c r="D53" s="2"/>
      <c r="E53" s="23">
        <f t="shared" si="1"/>
        <v>1202.948533</v>
      </c>
      <c r="AH53" s="10">
        <v>390.94853333333333</v>
      </c>
      <c r="AM53" s="8">
        <f t="shared" si="2"/>
        <v>390.9485333</v>
      </c>
      <c r="AN53" s="8">
        <f t="shared" si="3"/>
        <v>0</v>
      </c>
      <c r="AO53" s="8">
        <f t="shared" si="4"/>
        <v>5.413333333</v>
      </c>
    </row>
    <row r="54">
      <c r="A54" s="2" t="s">
        <v>741</v>
      </c>
      <c r="B54" s="2" t="s">
        <v>742</v>
      </c>
      <c r="C54" s="22">
        <v>1263.0</v>
      </c>
      <c r="D54" s="2"/>
      <c r="E54" s="23">
        <f t="shared" si="1"/>
        <v>1460.6348</v>
      </c>
      <c r="AH54" s="10">
        <v>197.63479999999998</v>
      </c>
      <c r="AM54" s="8">
        <f t="shared" si="2"/>
        <v>197.6348</v>
      </c>
      <c r="AN54" s="8">
        <f t="shared" si="3"/>
        <v>0</v>
      </c>
      <c r="AO54" s="8">
        <f t="shared" si="4"/>
        <v>8.42</v>
      </c>
    </row>
    <row r="55">
      <c r="A55" s="2" t="s">
        <v>743</v>
      </c>
      <c r="B55" s="2" t="s">
        <v>744</v>
      </c>
      <c r="C55" s="22">
        <v>5030.0</v>
      </c>
      <c r="D55" s="2"/>
      <c r="E55" s="23">
        <f t="shared" si="1"/>
        <v>5804.701333</v>
      </c>
      <c r="AH55" s="10">
        <v>774.7013333333334</v>
      </c>
      <c r="AM55" s="8">
        <f t="shared" si="2"/>
        <v>774.7013333</v>
      </c>
      <c r="AN55" s="8">
        <f t="shared" si="3"/>
        <v>0</v>
      </c>
      <c r="AO55" s="8">
        <f t="shared" si="4"/>
        <v>33.53333333</v>
      </c>
    </row>
    <row r="56">
      <c r="A56" s="2" t="s">
        <v>745</v>
      </c>
      <c r="B56" s="2" t="s">
        <v>746</v>
      </c>
      <c r="C56" s="22">
        <v>537.0</v>
      </c>
      <c r="D56" s="2"/>
      <c r="E56" s="23">
        <f t="shared" si="1"/>
        <v>1177.6852</v>
      </c>
      <c r="AH56" s="10">
        <v>640.6852</v>
      </c>
      <c r="AM56" s="8">
        <f t="shared" si="2"/>
        <v>640.6852</v>
      </c>
      <c r="AN56" s="8">
        <f t="shared" si="3"/>
        <v>0</v>
      </c>
      <c r="AO56" s="8">
        <f t="shared" si="4"/>
        <v>3.58</v>
      </c>
    </row>
    <row r="57">
      <c r="A57" s="2" t="s">
        <v>747</v>
      </c>
      <c r="B57" s="2" t="s">
        <v>748</v>
      </c>
      <c r="C57" s="22">
        <v>1409.0</v>
      </c>
      <c r="D57" s="2"/>
      <c r="E57" s="23">
        <f t="shared" si="1"/>
        <v>1628.889733</v>
      </c>
      <c r="AH57" s="10">
        <v>219.8897333333333</v>
      </c>
      <c r="AM57" s="8">
        <f t="shared" si="2"/>
        <v>219.8897333</v>
      </c>
      <c r="AN57" s="8">
        <f t="shared" si="3"/>
        <v>0</v>
      </c>
      <c r="AO57" s="8">
        <f t="shared" si="4"/>
        <v>9.393333333</v>
      </c>
    </row>
    <row r="58">
      <c r="A58" s="2" t="s">
        <v>749</v>
      </c>
      <c r="B58" s="2" t="s">
        <v>750</v>
      </c>
      <c r="C58" s="22">
        <v>25084.0</v>
      </c>
      <c r="D58" s="2"/>
      <c r="E58" s="23">
        <f t="shared" si="1"/>
        <v>27959.93307</v>
      </c>
      <c r="AH58" s="10">
        <v>2875.9330666666665</v>
      </c>
      <c r="AM58" s="8">
        <f t="shared" si="2"/>
        <v>2875.933067</v>
      </c>
      <c r="AN58" s="8">
        <f t="shared" si="3"/>
        <v>0</v>
      </c>
      <c r="AO58" s="8">
        <f t="shared" si="4"/>
        <v>167.2266667</v>
      </c>
    </row>
    <row r="59">
      <c r="A59" s="2" t="s">
        <v>751</v>
      </c>
      <c r="B59" s="2" t="s">
        <v>752</v>
      </c>
      <c r="C59" s="22">
        <v>2352.0</v>
      </c>
      <c r="D59" s="2"/>
      <c r="E59" s="23">
        <f t="shared" si="1"/>
        <v>2729.1792</v>
      </c>
      <c r="AH59" s="10">
        <v>377.17920000000004</v>
      </c>
      <c r="AM59" s="8">
        <f t="shared" si="2"/>
        <v>377.1792</v>
      </c>
      <c r="AN59" s="8">
        <f t="shared" si="3"/>
        <v>0</v>
      </c>
      <c r="AO59" s="8">
        <f t="shared" si="4"/>
        <v>15.68</v>
      </c>
    </row>
    <row r="60">
      <c r="A60" s="2" t="s">
        <v>753</v>
      </c>
      <c r="B60" s="2" t="s">
        <v>754</v>
      </c>
      <c r="C60" s="22">
        <v>18227.0</v>
      </c>
      <c r="D60" s="2"/>
      <c r="E60" s="23">
        <f t="shared" si="1"/>
        <v>21153.70253</v>
      </c>
      <c r="AH60" s="10">
        <v>2926.702533333333</v>
      </c>
      <c r="AM60" s="8">
        <f t="shared" si="2"/>
        <v>2926.702533</v>
      </c>
      <c r="AN60" s="8">
        <f t="shared" si="3"/>
        <v>0</v>
      </c>
      <c r="AO60" s="8">
        <f t="shared" si="4"/>
        <v>121.5133333</v>
      </c>
    </row>
    <row r="61">
      <c r="A61" s="2" t="s">
        <v>755</v>
      </c>
      <c r="B61" s="2" t="s">
        <v>756</v>
      </c>
      <c r="C61" s="22">
        <v>11546.0</v>
      </c>
      <c r="D61" s="2"/>
      <c r="E61" s="23">
        <f t="shared" si="1"/>
        <v>16073.45493</v>
      </c>
      <c r="G61" s="2">
        <v>100.0</v>
      </c>
      <c r="H61" s="4">
        <v>100.0</v>
      </c>
      <c r="I61" s="2">
        <v>100.0</v>
      </c>
      <c r="J61" s="2">
        <v>100.0</v>
      </c>
      <c r="K61" s="2">
        <v>100.0</v>
      </c>
      <c r="L61" s="2">
        <v>100.0</v>
      </c>
      <c r="M61" s="2">
        <v>100.0</v>
      </c>
      <c r="O61" s="2">
        <v>100.0</v>
      </c>
      <c r="P61" s="2">
        <v>100.0</v>
      </c>
      <c r="Q61" s="2">
        <v>100.0</v>
      </c>
      <c r="R61" s="2">
        <v>100.0</v>
      </c>
      <c r="S61" s="2">
        <v>100.0</v>
      </c>
      <c r="T61" s="2">
        <v>100.0</v>
      </c>
      <c r="U61" s="2">
        <v>100.0</v>
      </c>
      <c r="V61" s="2">
        <v>100.0</v>
      </c>
      <c r="W61" s="2">
        <v>100.0</v>
      </c>
      <c r="X61" s="2">
        <v>100.0</v>
      </c>
      <c r="Y61" s="2">
        <v>100.0</v>
      </c>
      <c r="AA61" s="2">
        <v>100.0</v>
      </c>
      <c r="AB61" s="2">
        <v>100.0</v>
      </c>
      <c r="AC61" s="2">
        <v>100.0</v>
      </c>
      <c r="AD61" s="2">
        <v>100.0</v>
      </c>
      <c r="AE61" s="2">
        <v>100.0</v>
      </c>
      <c r="AF61" s="2">
        <v>100.0</v>
      </c>
      <c r="AG61" s="2">
        <v>100.0</v>
      </c>
      <c r="AH61" s="10">
        <v>2027.4549333333334</v>
      </c>
      <c r="AM61" s="8">
        <f t="shared" si="2"/>
        <v>4527.454933</v>
      </c>
      <c r="AN61" s="8">
        <f t="shared" si="3"/>
        <v>0</v>
      </c>
      <c r="AO61" s="8">
        <f t="shared" si="4"/>
        <v>76.97333333</v>
      </c>
    </row>
    <row r="62">
      <c r="A62" s="2" t="s">
        <v>757</v>
      </c>
      <c r="B62" s="2" t="s">
        <v>758</v>
      </c>
      <c r="C62" s="22">
        <v>26034.0</v>
      </c>
      <c r="D62" s="2"/>
      <c r="E62" s="23">
        <f t="shared" si="1"/>
        <v>27915.3664</v>
      </c>
      <c r="AH62" s="10">
        <v>1881.3663999999999</v>
      </c>
      <c r="AM62" s="8">
        <f t="shared" si="2"/>
        <v>1881.3664</v>
      </c>
      <c r="AN62" s="8">
        <f t="shared" si="3"/>
        <v>0</v>
      </c>
      <c r="AO62" s="8">
        <f t="shared" si="4"/>
        <v>173.56</v>
      </c>
    </row>
    <row r="63">
      <c r="A63" s="2" t="s">
        <v>759</v>
      </c>
      <c r="B63" s="2" t="s">
        <v>760</v>
      </c>
      <c r="C63" s="22">
        <v>3100.0</v>
      </c>
      <c r="D63" s="2"/>
      <c r="E63" s="23">
        <f t="shared" si="1"/>
        <v>5756.346667</v>
      </c>
      <c r="H63" s="2">
        <v>100.0</v>
      </c>
      <c r="K63" s="2">
        <v>100.0</v>
      </c>
      <c r="L63" s="2">
        <v>100.0</v>
      </c>
      <c r="N63" s="2">
        <v>100.0</v>
      </c>
      <c r="P63" s="2">
        <v>100.0</v>
      </c>
      <c r="T63" s="2">
        <v>100.0</v>
      </c>
      <c r="W63" s="24">
        <v>200.0</v>
      </c>
      <c r="X63" s="2">
        <v>100.0</v>
      </c>
      <c r="Y63" s="2">
        <v>100.0</v>
      </c>
      <c r="AC63" s="2">
        <v>100.0</v>
      </c>
      <c r="AD63" s="2">
        <v>200.0</v>
      </c>
      <c r="AE63" s="2">
        <v>100.0</v>
      </c>
      <c r="AF63" s="2">
        <v>100.0</v>
      </c>
      <c r="AH63" s="10">
        <v>1156.3466666666668</v>
      </c>
      <c r="AM63" s="8">
        <f t="shared" si="2"/>
        <v>2656.346667</v>
      </c>
      <c r="AN63" s="8">
        <f t="shared" si="3"/>
        <v>0</v>
      </c>
      <c r="AO63" s="8">
        <f t="shared" si="4"/>
        <v>20.66666667</v>
      </c>
    </row>
    <row r="64">
      <c r="A64" s="2" t="s">
        <v>761</v>
      </c>
      <c r="B64" s="2" t="s">
        <v>762</v>
      </c>
      <c r="C64" s="22">
        <v>6000.0</v>
      </c>
      <c r="D64" s="2"/>
      <c r="E64" s="23">
        <f t="shared" si="1"/>
        <v>8746.28</v>
      </c>
      <c r="G64" s="2">
        <v>200.0</v>
      </c>
      <c r="H64" s="4"/>
      <c r="Q64" s="2">
        <v>200.0</v>
      </c>
      <c r="S64" s="2">
        <v>200.0</v>
      </c>
      <c r="V64" s="2">
        <v>200.0</v>
      </c>
      <c r="W64" s="24">
        <v>200.0</v>
      </c>
      <c r="Y64" s="2">
        <v>200.0</v>
      </c>
      <c r="Z64" s="2">
        <v>200.0</v>
      </c>
      <c r="AB64" s="2">
        <v>200.0</v>
      </c>
      <c r="AC64" s="2">
        <v>200.0</v>
      </c>
      <c r="AF64" s="2">
        <v>200.0</v>
      </c>
      <c r="AH64" s="10">
        <v>746.28</v>
      </c>
      <c r="AM64" s="8">
        <f t="shared" si="2"/>
        <v>2746.28</v>
      </c>
      <c r="AN64" s="8">
        <f t="shared" si="3"/>
        <v>0</v>
      </c>
      <c r="AO64" s="8">
        <f t="shared" si="4"/>
        <v>40</v>
      </c>
    </row>
    <row r="65">
      <c r="A65" s="2" t="s">
        <v>763</v>
      </c>
      <c r="B65" s="2" t="s">
        <v>764</v>
      </c>
      <c r="C65" s="22">
        <v>7940.0</v>
      </c>
      <c r="D65" s="2"/>
      <c r="E65" s="23">
        <f t="shared" si="1"/>
        <v>15793.09733</v>
      </c>
      <c r="F65" s="2">
        <v>300.0</v>
      </c>
      <c r="G65" s="2">
        <v>200.0</v>
      </c>
      <c r="H65" s="2">
        <v>200.0</v>
      </c>
      <c r="P65" s="2">
        <v>400.0</v>
      </c>
      <c r="Q65" s="2">
        <v>300.0</v>
      </c>
      <c r="R65" s="2">
        <v>400.0</v>
      </c>
      <c r="S65" s="2">
        <v>300.0</v>
      </c>
      <c r="T65" s="2">
        <v>300.0</v>
      </c>
      <c r="U65" s="2">
        <v>200.0</v>
      </c>
      <c r="V65" s="2">
        <v>300.0</v>
      </c>
      <c r="W65" s="2">
        <v>300.0</v>
      </c>
      <c r="X65" s="2">
        <v>600.0</v>
      </c>
      <c r="Y65" s="2">
        <v>200.0</v>
      </c>
      <c r="Z65" s="2">
        <v>200.0</v>
      </c>
      <c r="AA65" s="2">
        <v>700.0</v>
      </c>
      <c r="AB65" s="2">
        <v>300.0</v>
      </c>
      <c r="AC65" s="2">
        <v>500.0</v>
      </c>
      <c r="AE65" s="2">
        <v>700.0</v>
      </c>
      <c r="AF65" s="2">
        <v>200.0</v>
      </c>
      <c r="AG65" s="2">
        <v>300.0</v>
      </c>
      <c r="AH65" s="10">
        <v>953.0973333333334</v>
      </c>
      <c r="AM65" s="8">
        <f t="shared" si="2"/>
        <v>7853.097333</v>
      </c>
      <c r="AN65" s="8">
        <f t="shared" si="3"/>
        <v>0</v>
      </c>
      <c r="AO65" s="8">
        <f t="shared" si="4"/>
        <v>52.93333333</v>
      </c>
    </row>
    <row r="66">
      <c r="A66" s="2" t="s">
        <v>765</v>
      </c>
      <c r="B66" s="2" t="s">
        <v>414</v>
      </c>
      <c r="C66" s="22">
        <v>130000.0</v>
      </c>
      <c r="D66" s="2"/>
      <c r="E66" s="23">
        <f t="shared" si="1"/>
        <v>134889.5667</v>
      </c>
      <c r="AH66" s="10">
        <v>4889.566666666667</v>
      </c>
      <c r="AM66" s="8">
        <f t="shared" si="2"/>
        <v>4889.566667</v>
      </c>
      <c r="AN66" s="8">
        <f t="shared" si="3"/>
        <v>0</v>
      </c>
      <c r="AO66" s="8">
        <f t="shared" si="4"/>
        <v>866.6666667</v>
      </c>
    </row>
    <row r="67">
      <c r="A67" s="2" t="s">
        <v>766</v>
      </c>
      <c r="B67" s="2" t="s">
        <v>767</v>
      </c>
      <c r="C67" s="6">
        <v>0.0</v>
      </c>
      <c r="D67" s="2"/>
      <c r="E67" s="23">
        <f t="shared" si="1"/>
        <v>0</v>
      </c>
      <c r="AH67" s="10">
        <v>0.0</v>
      </c>
      <c r="AM67" s="8">
        <f t="shared" si="2"/>
        <v>0</v>
      </c>
      <c r="AN67" s="8">
        <f t="shared" si="3"/>
        <v>0</v>
      </c>
      <c r="AO67" s="8">
        <f t="shared" si="4"/>
        <v>0</v>
      </c>
    </row>
    <row r="68">
      <c r="A68" s="2" t="s">
        <v>768</v>
      </c>
      <c r="B68" s="2" t="s">
        <v>769</v>
      </c>
      <c r="C68" s="6">
        <v>1800.0</v>
      </c>
      <c r="D68" s="2"/>
      <c r="E68" s="23">
        <f t="shared" si="1"/>
        <v>11214.1</v>
      </c>
      <c r="F68" s="2">
        <v>200.0</v>
      </c>
      <c r="I68" s="2">
        <v>200.0</v>
      </c>
      <c r="J68" s="2">
        <v>200.0</v>
      </c>
      <c r="K68" s="2">
        <v>200.0</v>
      </c>
      <c r="L68" s="2">
        <v>400.0</v>
      </c>
      <c r="M68" s="2">
        <v>400.0</v>
      </c>
      <c r="O68" s="2">
        <v>300.0</v>
      </c>
      <c r="Q68" s="2">
        <v>200.0</v>
      </c>
      <c r="R68" s="2">
        <v>300.0</v>
      </c>
      <c r="S68" s="2">
        <v>500.0</v>
      </c>
      <c r="T68" s="2">
        <v>500.0</v>
      </c>
      <c r="U68" s="2">
        <v>500.0</v>
      </c>
      <c r="V68" s="2">
        <v>500.0</v>
      </c>
      <c r="W68" s="2">
        <v>500.0</v>
      </c>
      <c r="X68" s="2">
        <v>500.0</v>
      </c>
      <c r="Y68" s="2">
        <v>500.0</v>
      </c>
      <c r="Z68" s="2">
        <v>500.0</v>
      </c>
      <c r="AA68" s="2">
        <v>500.0</v>
      </c>
      <c r="AC68" s="2">
        <v>500.0</v>
      </c>
      <c r="AD68" s="2">
        <v>500.0</v>
      </c>
      <c r="AE68" s="2">
        <v>500.0</v>
      </c>
      <c r="AF68" s="2">
        <v>500.0</v>
      </c>
      <c r="AG68" s="2">
        <v>500.0</v>
      </c>
      <c r="AH68" s="10">
        <v>14.1</v>
      </c>
      <c r="AM68" s="8">
        <f t="shared" si="2"/>
        <v>9414.1</v>
      </c>
      <c r="AN68" s="8">
        <f t="shared" si="3"/>
        <v>0</v>
      </c>
      <c r="AO68" s="8">
        <f t="shared" si="4"/>
        <v>12</v>
      </c>
    </row>
    <row r="69">
      <c r="C69" s="7">
        <v>0.0</v>
      </c>
      <c r="D69" s="7"/>
      <c r="E69" s="23">
        <f t="shared" si="1"/>
        <v>0</v>
      </c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20">
        <v>0.0</v>
      </c>
      <c r="AI69" s="7"/>
      <c r="AJ69" s="7"/>
      <c r="AK69" s="7"/>
      <c r="AL69" s="7"/>
      <c r="AM69" s="8">
        <f t="shared" si="2"/>
        <v>0</v>
      </c>
      <c r="AN69" s="8">
        <f t="shared" si="3"/>
        <v>0</v>
      </c>
      <c r="AO69" s="8">
        <f t="shared" si="4"/>
        <v>0</v>
      </c>
    </row>
    <row r="70">
      <c r="C70" s="6">
        <v>0.0</v>
      </c>
      <c r="E70" s="23">
        <f t="shared" si="1"/>
        <v>0</v>
      </c>
      <c r="AH70" s="20"/>
      <c r="AM70" s="8">
        <f t="shared" si="2"/>
        <v>0</v>
      </c>
      <c r="AN70" s="8">
        <f t="shared" si="3"/>
        <v>0</v>
      </c>
      <c r="AO70" s="8">
        <f t="shared" si="4"/>
        <v>0</v>
      </c>
    </row>
    <row r="71">
      <c r="C71" s="21"/>
      <c r="E71" s="23">
        <f t="shared" si="1"/>
        <v>0</v>
      </c>
      <c r="AH71" s="20"/>
      <c r="AM71" s="8">
        <f t="shared" si="2"/>
        <v>0</v>
      </c>
      <c r="AN71" s="8">
        <f t="shared" si="3"/>
        <v>0</v>
      </c>
      <c r="AO71" s="8">
        <f t="shared" si="4"/>
        <v>0</v>
      </c>
    </row>
    <row r="72">
      <c r="C72" s="6">
        <v>1259356.0</v>
      </c>
      <c r="D72" s="6"/>
      <c r="E72" s="6">
        <v>1259356.0</v>
      </c>
      <c r="F72" s="5">
        <f t="shared" ref="F72:AO72" si="5">SUM(F2:F71)</f>
        <v>1400</v>
      </c>
      <c r="G72" s="5">
        <f t="shared" si="5"/>
        <v>1900</v>
      </c>
      <c r="H72" s="5">
        <f t="shared" si="5"/>
        <v>1900</v>
      </c>
      <c r="I72" s="5">
        <f t="shared" si="5"/>
        <v>1700</v>
      </c>
      <c r="J72" s="5">
        <f t="shared" si="5"/>
        <v>1700</v>
      </c>
      <c r="K72" s="5">
        <f t="shared" si="5"/>
        <v>1400</v>
      </c>
      <c r="L72" s="5">
        <f t="shared" si="5"/>
        <v>2100</v>
      </c>
      <c r="M72" s="5">
        <f t="shared" si="5"/>
        <v>1400</v>
      </c>
      <c r="N72" s="5">
        <f t="shared" si="5"/>
        <v>1100</v>
      </c>
      <c r="O72" s="5">
        <f t="shared" si="5"/>
        <v>2300</v>
      </c>
      <c r="P72" s="5">
        <f t="shared" si="5"/>
        <v>10100</v>
      </c>
      <c r="Q72" s="5">
        <f t="shared" si="5"/>
        <v>3200</v>
      </c>
      <c r="R72" s="5">
        <f t="shared" si="5"/>
        <v>58800</v>
      </c>
      <c r="S72" s="5">
        <f t="shared" si="5"/>
        <v>2300</v>
      </c>
      <c r="T72" s="5">
        <f t="shared" si="5"/>
        <v>3500</v>
      </c>
      <c r="U72" s="5">
        <f t="shared" si="5"/>
        <v>2700</v>
      </c>
      <c r="V72" s="5">
        <f t="shared" si="5"/>
        <v>1500</v>
      </c>
      <c r="W72" s="5">
        <f t="shared" si="5"/>
        <v>2900</v>
      </c>
      <c r="X72" s="5">
        <f t="shared" si="5"/>
        <v>3800</v>
      </c>
      <c r="Y72" s="5">
        <f t="shared" si="5"/>
        <v>2600</v>
      </c>
      <c r="Z72" s="5">
        <f t="shared" si="5"/>
        <v>2800</v>
      </c>
      <c r="AA72" s="5">
        <f t="shared" si="5"/>
        <v>8200</v>
      </c>
      <c r="AB72" s="5">
        <f t="shared" si="5"/>
        <v>2500</v>
      </c>
      <c r="AC72" s="5">
        <f t="shared" si="5"/>
        <v>2900</v>
      </c>
      <c r="AD72" s="5">
        <f t="shared" si="5"/>
        <v>2400</v>
      </c>
      <c r="AE72" s="5">
        <f t="shared" si="5"/>
        <v>3400</v>
      </c>
      <c r="AF72" s="5">
        <f t="shared" si="5"/>
        <v>3100</v>
      </c>
      <c r="AG72" s="5">
        <f t="shared" si="5"/>
        <v>3300</v>
      </c>
      <c r="AH72" s="8">
        <f t="shared" si="5"/>
        <v>132856.3643</v>
      </c>
      <c r="AI72" s="5">
        <f t="shared" si="5"/>
        <v>300000</v>
      </c>
      <c r="AJ72" s="5">
        <f t="shared" si="5"/>
        <v>20410</v>
      </c>
      <c r="AK72" s="5">
        <f t="shared" si="5"/>
        <v>0</v>
      </c>
      <c r="AL72" s="5">
        <f t="shared" si="5"/>
        <v>0</v>
      </c>
      <c r="AM72" s="8">
        <f t="shared" si="5"/>
        <v>269756.3643</v>
      </c>
      <c r="AN72" s="8">
        <f t="shared" si="5"/>
        <v>320410</v>
      </c>
      <c r="AO72" s="8">
        <f t="shared" si="5"/>
        <v>8395.706667</v>
      </c>
    </row>
    <row r="73">
      <c r="C73" s="21"/>
      <c r="AH73" s="20"/>
      <c r="AM73" s="8"/>
      <c r="AN73" s="8"/>
      <c r="AO73" s="8"/>
    </row>
    <row r="74">
      <c r="C74" s="21"/>
      <c r="AH74" s="20"/>
      <c r="AM74" s="8"/>
      <c r="AN74" s="8"/>
      <c r="AO74" s="8"/>
    </row>
    <row r="75">
      <c r="C75" s="21"/>
      <c r="AH75" s="20"/>
      <c r="AM75" s="8"/>
      <c r="AN75" s="8"/>
      <c r="AO75" s="8"/>
    </row>
    <row r="76">
      <c r="C76" s="21"/>
      <c r="AH76" s="20"/>
      <c r="AM76" s="8"/>
      <c r="AN76" s="8"/>
      <c r="AO76" s="8"/>
    </row>
    <row r="77">
      <c r="C77" s="21"/>
      <c r="AH77" s="20"/>
      <c r="AM77" s="8"/>
      <c r="AN77" s="8"/>
      <c r="AO77" s="8"/>
    </row>
    <row r="78">
      <c r="C78" s="21"/>
      <c r="AH78" s="20"/>
      <c r="AM78" s="8"/>
      <c r="AN78" s="8"/>
      <c r="AO78" s="8"/>
    </row>
    <row r="79">
      <c r="C79" s="21"/>
      <c r="AH79" s="20"/>
      <c r="AM79" s="8"/>
      <c r="AN79" s="8"/>
      <c r="AO79" s="8"/>
    </row>
    <row r="80">
      <c r="C80" s="21"/>
      <c r="AH80" s="20"/>
      <c r="AM80" s="8"/>
      <c r="AN80" s="8"/>
      <c r="AO80" s="8"/>
    </row>
    <row r="81">
      <c r="C81" s="21"/>
      <c r="AH81" s="20"/>
      <c r="AM81" s="8"/>
      <c r="AN81" s="8"/>
      <c r="AO81" s="8"/>
    </row>
    <row r="82">
      <c r="C82" s="21"/>
      <c r="AH82" s="20"/>
      <c r="AM82" s="8"/>
      <c r="AN82" s="8"/>
      <c r="AO82" s="8"/>
    </row>
    <row r="83">
      <c r="C83" s="21"/>
      <c r="AH83" s="20"/>
      <c r="AM83" s="8"/>
      <c r="AN83" s="8"/>
      <c r="AO83" s="8"/>
    </row>
    <row r="84">
      <c r="C84" s="21"/>
      <c r="AH84" s="20"/>
      <c r="AM84" s="8"/>
      <c r="AN84" s="8"/>
      <c r="AO84" s="8"/>
    </row>
    <row r="85">
      <c r="C85" s="21"/>
      <c r="AH85" s="20"/>
      <c r="AM85" s="8"/>
      <c r="AN85" s="8"/>
      <c r="AO85" s="8"/>
    </row>
    <row r="86">
      <c r="C86" s="21"/>
      <c r="AH86" s="20"/>
      <c r="AM86" s="8"/>
      <c r="AN86" s="8"/>
      <c r="AO86" s="8"/>
    </row>
    <row r="87">
      <c r="C87" s="21"/>
      <c r="AH87" s="20"/>
      <c r="AM87" s="8"/>
      <c r="AN87" s="8"/>
      <c r="AO87" s="8"/>
    </row>
    <row r="88">
      <c r="C88" s="21"/>
      <c r="AH88" s="20"/>
      <c r="AM88" s="8"/>
      <c r="AN88" s="8"/>
      <c r="AO88" s="8"/>
    </row>
    <row r="89">
      <c r="C89" s="21"/>
      <c r="AH89" s="20"/>
      <c r="AM89" s="8"/>
      <c r="AN89" s="8"/>
      <c r="AO89" s="8"/>
    </row>
    <row r="90">
      <c r="C90" s="21"/>
      <c r="AH90" s="20"/>
      <c r="AM90" s="8"/>
      <c r="AN90" s="8"/>
      <c r="AO90" s="8"/>
    </row>
    <row r="91">
      <c r="C91" s="21"/>
      <c r="AH91" s="20"/>
      <c r="AM91" s="8"/>
      <c r="AN91" s="8"/>
      <c r="AO91" s="8"/>
    </row>
    <row r="92">
      <c r="C92" s="21"/>
      <c r="AH92" s="20"/>
      <c r="AM92" s="8"/>
      <c r="AN92" s="8"/>
      <c r="AO92" s="8"/>
    </row>
    <row r="93">
      <c r="C93" s="21"/>
      <c r="AH93" s="20"/>
      <c r="AM93" s="8"/>
      <c r="AN93" s="8"/>
      <c r="AO93" s="8"/>
    </row>
    <row r="94">
      <c r="C94" s="21"/>
      <c r="AH94" s="20"/>
      <c r="AM94" s="8"/>
      <c r="AN94" s="8"/>
      <c r="AO94" s="8"/>
    </row>
    <row r="95">
      <c r="C95" s="21"/>
      <c r="AH95" s="20"/>
      <c r="AM95" s="8"/>
      <c r="AN95" s="8"/>
      <c r="AO95" s="8"/>
    </row>
    <row r="96">
      <c r="C96" s="21"/>
      <c r="AH96" s="20"/>
      <c r="AM96" s="8"/>
      <c r="AN96" s="8"/>
      <c r="AO96" s="8"/>
    </row>
    <row r="97">
      <c r="C97" s="21"/>
      <c r="AH97" s="20"/>
      <c r="AM97" s="8"/>
      <c r="AN97" s="8"/>
      <c r="AO97" s="8"/>
    </row>
    <row r="98">
      <c r="C98" s="21"/>
      <c r="AH98" s="20"/>
      <c r="AM98" s="8"/>
      <c r="AN98" s="8"/>
      <c r="AO98" s="8"/>
    </row>
    <row r="99">
      <c r="C99" s="21"/>
      <c r="AH99" s="20"/>
      <c r="AM99" s="8"/>
      <c r="AN99" s="8"/>
      <c r="AO99" s="8"/>
    </row>
    <row r="100">
      <c r="C100" s="21"/>
      <c r="AH100" s="20"/>
      <c r="AM100" s="8"/>
      <c r="AN100" s="8"/>
      <c r="AO100" s="8"/>
    </row>
    <row r="101">
      <c r="C101" s="21"/>
      <c r="AH101" s="20"/>
      <c r="AM101" s="8"/>
      <c r="AN101" s="8"/>
      <c r="AO101" s="8"/>
    </row>
    <row r="102">
      <c r="C102" s="21"/>
      <c r="AH102" s="20"/>
      <c r="AM102" s="8"/>
      <c r="AN102" s="8"/>
      <c r="AO102" s="8"/>
    </row>
    <row r="103">
      <c r="C103" s="21"/>
      <c r="AH103" s="20"/>
      <c r="AM103" s="8"/>
      <c r="AN103" s="8"/>
      <c r="AO103" s="8"/>
    </row>
    <row r="104">
      <c r="C104" s="21"/>
      <c r="AH104" s="20"/>
      <c r="AM104" s="8"/>
      <c r="AN104" s="8"/>
      <c r="AO104" s="8"/>
    </row>
    <row r="105">
      <c r="C105" s="21"/>
      <c r="AH105" s="20"/>
      <c r="AM105" s="8"/>
      <c r="AN105" s="8"/>
      <c r="AO105" s="8"/>
    </row>
    <row r="106">
      <c r="C106" s="21"/>
      <c r="AH106" s="20"/>
      <c r="AM106" s="8"/>
      <c r="AN106" s="8"/>
      <c r="AO106" s="8"/>
    </row>
    <row r="107">
      <c r="C107" s="21"/>
      <c r="AH107" s="20"/>
      <c r="AM107" s="8"/>
      <c r="AN107" s="8"/>
      <c r="AO107" s="8"/>
    </row>
    <row r="108">
      <c r="C108" s="21"/>
      <c r="AH108" s="20"/>
      <c r="AM108" s="8"/>
      <c r="AN108" s="8"/>
      <c r="AO108" s="8"/>
    </row>
    <row r="109">
      <c r="C109" s="21"/>
      <c r="AH109" s="20"/>
      <c r="AM109" s="8"/>
      <c r="AN109" s="8"/>
      <c r="AO109" s="8"/>
    </row>
    <row r="110">
      <c r="C110" s="21"/>
      <c r="AH110" s="20"/>
      <c r="AM110" s="8"/>
      <c r="AN110" s="8"/>
      <c r="AO110" s="8"/>
    </row>
    <row r="111">
      <c r="C111" s="21"/>
      <c r="AH111" s="20"/>
      <c r="AM111" s="8"/>
      <c r="AN111" s="8"/>
      <c r="AO111" s="8"/>
    </row>
    <row r="112">
      <c r="C112" s="21"/>
      <c r="AH112" s="20"/>
      <c r="AM112" s="8"/>
      <c r="AN112" s="8"/>
      <c r="AO112" s="8"/>
    </row>
    <row r="113">
      <c r="C113" s="21"/>
      <c r="AH113" s="20"/>
      <c r="AM113" s="8"/>
      <c r="AN113" s="8"/>
      <c r="AO113" s="8"/>
    </row>
    <row r="114">
      <c r="C114" s="21"/>
      <c r="AH114" s="20"/>
      <c r="AM114" s="8"/>
      <c r="AN114" s="8"/>
      <c r="AO114" s="8"/>
    </row>
    <row r="115">
      <c r="C115" s="21"/>
      <c r="AH115" s="20"/>
      <c r="AM115" s="8"/>
      <c r="AN115" s="8"/>
      <c r="AO115" s="8"/>
    </row>
    <row r="116">
      <c r="C116" s="21"/>
      <c r="AH116" s="20"/>
      <c r="AM116" s="8"/>
      <c r="AN116" s="8"/>
      <c r="AO116" s="8"/>
    </row>
    <row r="117">
      <c r="C117" s="21"/>
      <c r="AH117" s="20"/>
      <c r="AM117" s="8"/>
      <c r="AN117" s="8"/>
      <c r="AO117" s="8"/>
    </row>
    <row r="118">
      <c r="C118" s="21"/>
      <c r="AH118" s="20"/>
      <c r="AM118" s="8"/>
      <c r="AN118" s="8"/>
      <c r="AO118" s="8"/>
    </row>
    <row r="119">
      <c r="C119" s="21"/>
      <c r="AH119" s="20"/>
      <c r="AM119" s="8"/>
      <c r="AN119" s="8"/>
      <c r="AO119" s="8"/>
    </row>
    <row r="120">
      <c r="C120" s="21"/>
      <c r="AH120" s="20"/>
      <c r="AM120" s="8"/>
      <c r="AN120" s="8"/>
      <c r="AO120" s="8"/>
    </row>
    <row r="121">
      <c r="C121" s="21"/>
      <c r="AH121" s="20"/>
      <c r="AM121" s="8"/>
      <c r="AN121" s="8"/>
      <c r="AO121" s="8"/>
    </row>
    <row r="122">
      <c r="C122" s="21"/>
      <c r="AH122" s="20"/>
      <c r="AM122" s="8"/>
      <c r="AN122" s="8"/>
      <c r="AO122" s="8"/>
    </row>
    <row r="123">
      <c r="C123" s="21"/>
      <c r="AH123" s="20"/>
      <c r="AM123" s="8"/>
      <c r="AN123" s="8"/>
      <c r="AO123" s="8"/>
    </row>
    <row r="124">
      <c r="C124" s="21"/>
      <c r="AH124" s="20"/>
      <c r="AM124" s="8"/>
      <c r="AN124" s="8"/>
      <c r="AO124" s="8"/>
    </row>
    <row r="125">
      <c r="C125" s="21"/>
      <c r="AH125" s="20"/>
      <c r="AM125" s="8"/>
      <c r="AN125" s="8"/>
      <c r="AO125" s="8"/>
    </row>
    <row r="126">
      <c r="C126" s="21"/>
      <c r="AH126" s="20"/>
      <c r="AM126" s="8"/>
      <c r="AN126" s="8"/>
      <c r="AO126" s="8"/>
    </row>
    <row r="127">
      <c r="C127" s="21"/>
      <c r="AH127" s="20"/>
      <c r="AM127" s="8"/>
      <c r="AN127" s="8"/>
      <c r="AO127" s="8"/>
    </row>
    <row r="128">
      <c r="C128" s="21"/>
      <c r="AH128" s="20"/>
      <c r="AM128" s="8"/>
      <c r="AN128" s="8"/>
      <c r="AO128" s="8"/>
    </row>
    <row r="129">
      <c r="C129" s="21"/>
      <c r="AH129" s="20"/>
      <c r="AM129" s="8"/>
      <c r="AN129" s="8"/>
      <c r="AO129" s="8"/>
    </row>
    <row r="130">
      <c r="C130" s="21"/>
      <c r="AH130" s="20"/>
      <c r="AM130" s="8"/>
      <c r="AN130" s="8"/>
      <c r="AO130" s="8"/>
    </row>
    <row r="131">
      <c r="C131" s="21"/>
      <c r="AH131" s="20"/>
      <c r="AM131" s="8"/>
      <c r="AN131" s="8"/>
      <c r="AO131" s="8"/>
    </row>
    <row r="132">
      <c r="C132" s="21"/>
      <c r="AH132" s="20"/>
      <c r="AM132" s="8"/>
      <c r="AN132" s="8"/>
      <c r="AO132" s="8"/>
    </row>
    <row r="133">
      <c r="C133" s="21"/>
      <c r="AH133" s="20"/>
      <c r="AM133" s="8"/>
      <c r="AN133" s="8"/>
      <c r="AO133" s="8"/>
    </row>
    <row r="134">
      <c r="C134" s="21"/>
      <c r="AH134" s="20"/>
      <c r="AM134" s="8"/>
      <c r="AN134" s="8"/>
      <c r="AO134" s="8"/>
    </row>
    <row r="135">
      <c r="C135" s="21"/>
      <c r="AH135" s="20"/>
      <c r="AM135" s="8"/>
      <c r="AN135" s="8"/>
      <c r="AO135" s="8"/>
    </row>
    <row r="136">
      <c r="C136" s="21"/>
      <c r="AH136" s="20"/>
      <c r="AM136" s="8"/>
      <c r="AN136" s="8"/>
      <c r="AO136" s="8"/>
    </row>
    <row r="137">
      <c r="C137" s="21"/>
      <c r="AH137" s="20"/>
      <c r="AM137" s="8"/>
      <c r="AN137" s="8"/>
      <c r="AO137" s="8"/>
    </row>
    <row r="138">
      <c r="C138" s="21"/>
      <c r="AH138" s="20"/>
      <c r="AM138" s="8"/>
      <c r="AN138" s="8"/>
      <c r="AO138" s="8"/>
    </row>
    <row r="139">
      <c r="C139" s="21"/>
      <c r="AH139" s="20"/>
      <c r="AM139" s="8"/>
      <c r="AN139" s="8"/>
      <c r="AO139" s="8"/>
    </row>
    <row r="140">
      <c r="C140" s="21"/>
      <c r="AH140" s="20"/>
      <c r="AM140" s="8"/>
      <c r="AN140" s="8"/>
      <c r="AO140" s="8"/>
    </row>
    <row r="141">
      <c r="C141" s="21"/>
      <c r="AH141" s="20"/>
      <c r="AM141" s="8"/>
      <c r="AN141" s="8"/>
      <c r="AO141" s="8"/>
    </row>
    <row r="142">
      <c r="C142" s="21"/>
      <c r="AH142" s="20"/>
      <c r="AM142" s="8"/>
      <c r="AN142" s="8"/>
      <c r="AO142" s="8"/>
    </row>
    <row r="143">
      <c r="C143" s="21"/>
      <c r="AH143" s="20"/>
      <c r="AM143" s="8"/>
      <c r="AN143" s="8"/>
      <c r="AO143" s="8"/>
    </row>
    <row r="144">
      <c r="C144" s="21"/>
      <c r="AH144" s="20"/>
      <c r="AM144" s="8"/>
      <c r="AN144" s="8"/>
      <c r="AO144" s="8"/>
    </row>
    <row r="145">
      <c r="C145" s="21"/>
      <c r="AH145" s="20"/>
      <c r="AM145" s="8"/>
      <c r="AN145" s="8"/>
      <c r="AO145" s="8"/>
    </row>
    <row r="146">
      <c r="C146" s="21"/>
      <c r="AH146" s="20"/>
      <c r="AM146" s="8"/>
      <c r="AN146" s="8"/>
      <c r="AO146" s="8"/>
    </row>
    <row r="147">
      <c r="C147" s="21"/>
      <c r="AH147" s="20"/>
      <c r="AM147" s="8"/>
      <c r="AN147" s="8"/>
      <c r="AO147" s="8"/>
    </row>
    <row r="148">
      <c r="C148" s="21"/>
      <c r="AH148" s="20"/>
      <c r="AM148" s="8"/>
      <c r="AN148" s="8"/>
      <c r="AO148" s="8"/>
    </row>
    <row r="149">
      <c r="C149" s="21"/>
      <c r="AH149" s="20"/>
      <c r="AM149" s="8"/>
      <c r="AN149" s="8"/>
      <c r="AO149" s="8"/>
    </row>
    <row r="150">
      <c r="C150" s="21"/>
      <c r="AH150" s="20"/>
      <c r="AM150" s="8"/>
      <c r="AN150" s="8"/>
      <c r="AO150" s="8"/>
    </row>
    <row r="151">
      <c r="C151" s="21"/>
      <c r="AH151" s="20"/>
      <c r="AM151" s="8"/>
      <c r="AN151" s="8"/>
      <c r="AO151" s="8"/>
    </row>
    <row r="152">
      <c r="C152" s="21"/>
      <c r="AH152" s="20"/>
      <c r="AM152" s="8"/>
      <c r="AN152" s="8"/>
      <c r="AO152" s="8"/>
    </row>
    <row r="153">
      <c r="C153" s="21"/>
      <c r="AH153" s="20"/>
      <c r="AM153" s="8"/>
      <c r="AN153" s="8"/>
      <c r="AO153" s="8"/>
    </row>
    <row r="154">
      <c r="C154" s="21"/>
      <c r="AH154" s="20"/>
      <c r="AM154" s="8"/>
      <c r="AN154" s="8"/>
      <c r="AO154" s="8"/>
    </row>
    <row r="155">
      <c r="C155" s="21"/>
      <c r="AH155" s="20"/>
      <c r="AM155" s="8"/>
      <c r="AN155" s="8"/>
      <c r="AO155" s="8"/>
    </row>
    <row r="156">
      <c r="C156" s="21"/>
      <c r="AH156" s="20"/>
      <c r="AM156" s="8"/>
      <c r="AN156" s="8"/>
      <c r="AO156" s="8"/>
    </row>
    <row r="157">
      <c r="C157" s="21"/>
      <c r="AH157" s="20"/>
      <c r="AM157" s="8"/>
      <c r="AN157" s="8"/>
      <c r="AO157" s="8"/>
    </row>
    <row r="158">
      <c r="C158" s="21"/>
      <c r="AH158" s="20"/>
      <c r="AM158" s="8"/>
      <c r="AN158" s="8"/>
      <c r="AO158" s="8"/>
    </row>
    <row r="159">
      <c r="C159" s="21"/>
      <c r="AH159" s="20"/>
      <c r="AM159" s="8"/>
      <c r="AN159" s="8"/>
      <c r="AO159" s="8"/>
    </row>
    <row r="160">
      <c r="C160" s="21"/>
      <c r="AH160" s="20"/>
      <c r="AM160" s="8"/>
      <c r="AN160" s="8"/>
      <c r="AO160" s="8"/>
    </row>
    <row r="161">
      <c r="C161" s="21"/>
      <c r="AH161" s="20"/>
      <c r="AM161" s="8"/>
      <c r="AN161" s="8"/>
      <c r="AO161" s="8"/>
    </row>
    <row r="162">
      <c r="C162" s="21"/>
      <c r="AH162" s="20"/>
      <c r="AM162" s="8"/>
      <c r="AN162" s="8"/>
      <c r="AO162" s="8"/>
    </row>
    <row r="163">
      <c r="C163" s="21"/>
      <c r="AH163" s="20"/>
      <c r="AM163" s="8"/>
      <c r="AN163" s="8"/>
      <c r="AO163" s="8"/>
    </row>
    <row r="164">
      <c r="C164" s="21"/>
      <c r="AH164" s="20"/>
      <c r="AM164" s="8"/>
      <c r="AN164" s="8"/>
      <c r="AO164" s="8"/>
    </row>
    <row r="165">
      <c r="C165" s="21"/>
      <c r="AH165" s="20"/>
      <c r="AM165" s="8"/>
      <c r="AN165" s="8"/>
      <c r="AO165" s="8"/>
    </row>
    <row r="166">
      <c r="C166" s="21"/>
      <c r="AH166" s="20"/>
      <c r="AM166" s="8"/>
      <c r="AN166" s="8"/>
      <c r="AO166" s="8"/>
    </row>
    <row r="167">
      <c r="C167" s="21"/>
      <c r="AH167" s="20"/>
      <c r="AM167" s="8"/>
      <c r="AN167" s="8"/>
      <c r="AO167" s="8"/>
    </row>
    <row r="168">
      <c r="C168" s="21"/>
      <c r="AH168" s="20"/>
      <c r="AM168" s="8"/>
      <c r="AN168" s="8"/>
      <c r="AO168" s="8"/>
    </row>
    <row r="169">
      <c r="C169" s="21"/>
      <c r="AH169" s="20"/>
      <c r="AM169" s="8"/>
      <c r="AN169" s="8"/>
      <c r="AO169" s="8"/>
    </row>
    <row r="170">
      <c r="C170" s="21"/>
      <c r="AH170" s="20"/>
      <c r="AM170" s="8"/>
      <c r="AN170" s="8"/>
      <c r="AO170" s="8"/>
    </row>
    <row r="171">
      <c r="C171" s="21"/>
      <c r="AH171" s="20"/>
      <c r="AM171" s="8"/>
      <c r="AN171" s="8"/>
      <c r="AO171" s="8"/>
    </row>
    <row r="172">
      <c r="C172" s="21"/>
      <c r="AH172" s="20"/>
      <c r="AM172" s="8"/>
      <c r="AN172" s="8"/>
      <c r="AO172" s="8"/>
    </row>
    <row r="173">
      <c r="C173" s="21"/>
      <c r="AH173" s="20"/>
      <c r="AM173" s="8"/>
      <c r="AN173" s="8"/>
      <c r="AO173" s="8"/>
    </row>
    <row r="174">
      <c r="C174" s="21"/>
      <c r="AH174" s="20"/>
      <c r="AM174" s="8"/>
      <c r="AN174" s="8"/>
      <c r="AO174" s="8"/>
    </row>
    <row r="175">
      <c r="C175" s="21"/>
      <c r="AH175" s="20"/>
      <c r="AM175" s="8"/>
      <c r="AN175" s="8"/>
      <c r="AO175" s="8"/>
    </row>
    <row r="176">
      <c r="C176" s="21"/>
      <c r="AH176" s="20"/>
      <c r="AM176" s="8"/>
      <c r="AN176" s="8"/>
      <c r="AO176" s="8"/>
    </row>
    <row r="177">
      <c r="C177" s="21"/>
      <c r="AH177" s="20"/>
      <c r="AM177" s="8"/>
      <c r="AN177" s="8"/>
      <c r="AO177" s="8"/>
    </row>
    <row r="178">
      <c r="C178" s="21"/>
      <c r="AH178" s="20"/>
      <c r="AM178" s="8"/>
      <c r="AN178" s="8"/>
      <c r="AO178" s="8"/>
    </row>
    <row r="179">
      <c r="C179" s="21"/>
      <c r="AH179" s="20"/>
      <c r="AM179" s="8"/>
      <c r="AN179" s="8"/>
      <c r="AO179" s="8"/>
    </row>
    <row r="180">
      <c r="C180" s="21"/>
      <c r="AH180" s="20"/>
      <c r="AM180" s="8"/>
      <c r="AN180" s="8"/>
      <c r="AO180" s="8"/>
    </row>
    <row r="181">
      <c r="C181" s="21"/>
      <c r="AH181" s="20"/>
      <c r="AM181" s="8"/>
      <c r="AN181" s="8"/>
      <c r="AO181" s="8"/>
    </row>
    <row r="182">
      <c r="C182" s="21"/>
      <c r="AH182" s="20"/>
      <c r="AM182" s="8"/>
      <c r="AN182" s="8"/>
      <c r="AO182" s="8"/>
    </row>
    <row r="183">
      <c r="C183" s="21"/>
      <c r="AH183" s="20"/>
      <c r="AM183" s="8"/>
      <c r="AN183" s="8"/>
      <c r="AO183" s="8"/>
    </row>
    <row r="184">
      <c r="C184" s="21"/>
      <c r="AH184" s="20"/>
      <c r="AM184" s="8"/>
      <c r="AN184" s="8"/>
      <c r="AO184" s="8"/>
    </row>
    <row r="185">
      <c r="C185" s="21"/>
      <c r="AH185" s="20"/>
      <c r="AM185" s="8"/>
      <c r="AN185" s="8"/>
      <c r="AO185" s="8"/>
    </row>
    <row r="186">
      <c r="C186" s="21"/>
      <c r="AH186" s="20"/>
      <c r="AM186" s="8"/>
      <c r="AN186" s="8"/>
      <c r="AO186" s="8"/>
    </row>
    <row r="187">
      <c r="C187" s="21"/>
      <c r="AH187" s="20"/>
      <c r="AM187" s="8"/>
      <c r="AN187" s="8"/>
      <c r="AO187" s="8"/>
    </row>
    <row r="188">
      <c r="C188" s="21"/>
      <c r="AH188" s="20"/>
      <c r="AM188" s="8"/>
      <c r="AN188" s="8"/>
      <c r="AO188" s="8"/>
    </row>
    <row r="189">
      <c r="C189" s="21"/>
      <c r="AH189" s="20"/>
      <c r="AM189" s="8"/>
      <c r="AN189" s="8"/>
      <c r="AO189" s="8"/>
    </row>
    <row r="190">
      <c r="C190" s="21"/>
      <c r="AH190" s="20"/>
      <c r="AM190" s="8"/>
      <c r="AN190" s="8"/>
      <c r="AO190" s="8"/>
    </row>
    <row r="191">
      <c r="C191" s="21"/>
      <c r="AH191" s="20"/>
      <c r="AM191" s="8"/>
      <c r="AN191" s="8"/>
      <c r="AO191" s="8"/>
    </row>
    <row r="192">
      <c r="C192" s="21"/>
      <c r="AH192" s="20"/>
      <c r="AM192" s="8"/>
      <c r="AN192" s="8"/>
      <c r="AO192" s="8"/>
    </row>
    <row r="193">
      <c r="C193" s="21"/>
      <c r="AH193" s="20"/>
      <c r="AM193" s="8"/>
      <c r="AN193" s="8"/>
      <c r="AO193" s="8"/>
    </row>
    <row r="194">
      <c r="C194" s="21"/>
      <c r="AH194" s="20"/>
      <c r="AM194" s="8"/>
      <c r="AN194" s="8"/>
      <c r="AO194" s="8"/>
    </row>
    <row r="195">
      <c r="C195" s="21"/>
      <c r="AH195" s="20"/>
      <c r="AM195" s="8"/>
      <c r="AN195" s="8"/>
      <c r="AO195" s="8"/>
    </row>
    <row r="196">
      <c r="C196" s="21"/>
      <c r="AH196" s="20"/>
      <c r="AM196" s="8"/>
      <c r="AN196" s="8"/>
      <c r="AO196" s="8"/>
    </row>
    <row r="197">
      <c r="C197" s="21"/>
      <c r="AH197" s="20"/>
      <c r="AM197" s="8"/>
      <c r="AN197" s="8"/>
      <c r="AO197" s="8"/>
    </row>
    <row r="198">
      <c r="C198" s="21"/>
      <c r="AH198" s="20"/>
      <c r="AM198" s="8"/>
      <c r="AN198" s="8"/>
      <c r="AO198" s="8"/>
    </row>
    <row r="199">
      <c r="C199" s="21"/>
      <c r="AH199" s="20"/>
      <c r="AM199" s="8"/>
      <c r="AN199" s="8"/>
      <c r="AO199" s="8"/>
    </row>
    <row r="200">
      <c r="C200" s="21"/>
      <c r="AH200" s="20"/>
      <c r="AM200" s="8"/>
      <c r="AN200" s="8"/>
      <c r="AO200" s="8"/>
    </row>
    <row r="201">
      <c r="C201" s="21"/>
      <c r="AH201" s="20"/>
      <c r="AM201" s="8"/>
      <c r="AN201" s="8"/>
      <c r="AO201" s="8"/>
    </row>
    <row r="202">
      <c r="C202" s="21"/>
      <c r="AH202" s="20"/>
      <c r="AM202" s="8"/>
      <c r="AN202" s="8"/>
      <c r="AO202" s="8"/>
    </row>
    <row r="203">
      <c r="C203" s="21"/>
      <c r="AH203" s="20"/>
      <c r="AM203" s="8"/>
      <c r="AN203" s="8"/>
      <c r="AO203" s="8"/>
    </row>
    <row r="204">
      <c r="C204" s="21"/>
      <c r="AH204" s="20"/>
      <c r="AM204" s="8"/>
      <c r="AN204" s="8"/>
      <c r="AO204" s="8"/>
    </row>
    <row r="205">
      <c r="C205" s="21"/>
      <c r="AH205" s="20"/>
      <c r="AM205" s="8"/>
      <c r="AN205" s="8"/>
      <c r="AO205" s="8"/>
    </row>
    <row r="206">
      <c r="C206" s="21"/>
      <c r="AH206" s="20"/>
      <c r="AM206" s="8"/>
      <c r="AN206" s="8"/>
      <c r="AO206" s="8"/>
    </row>
    <row r="207">
      <c r="C207" s="21"/>
      <c r="AH207" s="20"/>
      <c r="AM207" s="8"/>
      <c r="AN207" s="8"/>
      <c r="AO207" s="8"/>
    </row>
    <row r="208">
      <c r="C208" s="21"/>
      <c r="AH208" s="20"/>
      <c r="AM208" s="8"/>
      <c r="AN208" s="8"/>
      <c r="AO208" s="8"/>
    </row>
    <row r="209">
      <c r="C209" s="21"/>
      <c r="AH209" s="20"/>
      <c r="AM209" s="8"/>
      <c r="AN209" s="8"/>
      <c r="AO209" s="8"/>
    </row>
    <row r="210">
      <c r="C210" s="21"/>
      <c r="AH210" s="20"/>
      <c r="AM210" s="8"/>
      <c r="AN210" s="8"/>
      <c r="AO210" s="8"/>
    </row>
    <row r="211">
      <c r="C211" s="21"/>
      <c r="AH211" s="20"/>
      <c r="AM211" s="8"/>
      <c r="AN211" s="8"/>
      <c r="AO211" s="8"/>
    </row>
    <row r="212">
      <c r="C212" s="21"/>
      <c r="AH212" s="20"/>
      <c r="AM212" s="8"/>
      <c r="AN212" s="8"/>
      <c r="AO212" s="8"/>
    </row>
    <row r="213">
      <c r="C213" s="21"/>
      <c r="AH213" s="20"/>
      <c r="AM213" s="8"/>
      <c r="AN213" s="8"/>
      <c r="AO213" s="8"/>
    </row>
    <row r="214">
      <c r="C214" s="21"/>
      <c r="AH214" s="20"/>
      <c r="AM214" s="8"/>
      <c r="AN214" s="8"/>
      <c r="AO214" s="8"/>
    </row>
    <row r="215">
      <c r="C215" s="21"/>
      <c r="AH215" s="20"/>
      <c r="AM215" s="8"/>
      <c r="AN215" s="8"/>
      <c r="AO215" s="8"/>
    </row>
    <row r="216">
      <c r="C216" s="21"/>
      <c r="AH216" s="20"/>
      <c r="AM216" s="8"/>
      <c r="AN216" s="8"/>
      <c r="AO216" s="8"/>
    </row>
    <row r="217">
      <c r="C217" s="21"/>
      <c r="AH217" s="20"/>
      <c r="AM217" s="8"/>
      <c r="AN217" s="8"/>
      <c r="AO217" s="8"/>
    </row>
    <row r="218">
      <c r="C218" s="21"/>
      <c r="AH218" s="20"/>
      <c r="AM218" s="8"/>
      <c r="AN218" s="8"/>
      <c r="AO218" s="8"/>
    </row>
    <row r="219">
      <c r="C219" s="21"/>
      <c r="AH219" s="20"/>
      <c r="AM219" s="8"/>
      <c r="AN219" s="8"/>
      <c r="AO219" s="8"/>
    </row>
    <row r="220">
      <c r="C220" s="21"/>
      <c r="AH220" s="20"/>
      <c r="AM220" s="8"/>
      <c r="AN220" s="8"/>
      <c r="AO220" s="8"/>
    </row>
    <row r="221">
      <c r="C221" s="21"/>
      <c r="AH221" s="20"/>
      <c r="AM221" s="8"/>
      <c r="AN221" s="8"/>
      <c r="AO221" s="8"/>
    </row>
    <row r="222">
      <c r="C222" s="21"/>
      <c r="AH222" s="20"/>
      <c r="AM222" s="8"/>
      <c r="AN222" s="8"/>
      <c r="AO222" s="8"/>
    </row>
    <row r="223">
      <c r="C223" s="21"/>
      <c r="AH223" s="20"/>
      <c r="AM223" s="8"/>
      <c r="AN223" s="8"/>
      <c r="AO223" s="8"/>
    </row>
    <row r="224">
      <c r="C224" s="21"/>
      <c r="AH224" s="20"/>
      <c r="AM224" s="8"/>
      <c r="AN224" s="8"/>
      <c r="AO224" s="8"/>
    </row>
    <row r="225">
      <c r="C225" s="21"/>
      <c r="AH225" s="20"/>
      <c r="AM225" s="8"/>
      <c r="AN225" s="8"/>
      <c r="AO225" s="8"/>
    </row>
    <row r="226">
      <c r="C226" s="21"/>
      <c r="AH226" s="20"/>
      <c r="AM226" s="8"/>
      <c r="AN226" s="8"/>
      <c r="AO226" s="8"/>
    </row>
    <row r="227">
      <c r="C227" s="21"/>
      <c r="AH227" s="20"/>
      <c r="AM227" s="8"/>
      <c r="AN227" s="8"/>
      <c r="AO227" s="8"/>
    </row>
    <row r="228">
      <c r="C228" s="21"/>
      <c r="AH228" s="20"/>
      <c r="AM228" s="8"/>
      <c r="AN228" s="8"/>
      <c r="AO228" s="8"/>
    </row>
    <row r="229">
      <c r="C229" s="21"/>
      <c r="AH229" s="20"/>
      <c r="AM229" s="8"/>
      <c r="AN229" s="8"/>
      <c r="AO229" s="8"/>
    </row>
    <row r="230">
      <c r="C230" s="21"/>
      <c r="AH230" s="20"/>
      <c r="AM230" s="8"/>
      <c r="AN230" s="8"/>
      <c r="AO230" s="8"/>
    </row>
    <row r="231">
      <c r="C231" s="21"/>
      <c r="AH231" s="20"/>
      <c r="AM231" s="8"/>
      <c r="AN231" s="8"/>
      <c r="AO231" s="8"/>
    </row>
    <row r="232">
      <c r="C232" s="21"/>
      <c r="AH232" s="20"/>
      <c r="AM232" s="8"/>
      <c r="AN232" s="8"/>
      <c r="AO232" s="8"/>
    </row>
    <row r="233">
      <c r="C233" s="21"/>
      <c r="AH233" s="20"/>
      <c r="AM233" s="8"/>
      <c r="AN233" s="8"/>
      <c r="AO233" s="8"/>
    </row>
    <row r="234">
      <c r="C234" s="21"/>
      <c r="AH234" s="20"/>
      <c r="AM234" s="8"/>
      <c r="AN234" s="8"/>
      <c r="AO234" s="8"/>
    </row>
    <row r="235">
      <c r="C235" s="21"/>
      <c r="AH235" s="20"/>
      <c r="AM235" s="8"/>
      <c r="AN235" s="8"/>
      <c r="AO235" s="8"/>
    </row>
    <row r="236">
      <c r="C236" s="21"/>
      <c r="AH236" s="20"/>
      <c r="AM236" s="8"/>
      <c r="AN236" s="8"/>
      <c r="AO236" s="8"/>
    </row>
    <row r="237">
      <c r="C237" s="21"/>
      <c r="AH237" s="20"/>
      <c r="AM237" s="8"/>
      <c r="AN237" s="8"/>
      <c r="AO237" s="8"/>
    </row>
    <row r="238">
      <c r="C238" s="21"/>
      <c r="AH238" s="20"/>
      <c r="AM238" s="8"/>
      <c r="AN238" s="8"/>
      <c r="AO238" s="8"/>
    </row>
    <row r="239">
      <c r="C239" s="21"/>
      <c r="AH239" s="20"/>
      <c r="AM239" s="8"/>
      <c r="AN239" s="8"/>
      <c r="AO239" s="8"/>
    </row>
    <row r="240">
      <c r="C240" s="21"/>
      <c r="AH240" s="20"/>
      <c r="AM240" s="8"/>
      <c r="AN240" s="8"/>
      <c r="AO240" s="8"/>
    </row>
    <row r="241">
      <c r="C241" s="21"/>
      <c r="AH241" s="20"/>
      <c r="AM241" s="8"/>
      <c r="AN241" s="8"/>
      <c r="AO241" s="8"/>
    </row>
    <row r="242">
      <c r="C242" s="21"/>
      <c r="AH242" s="20"/>
      <c r="AM242" s="8"/>
      <c r="AN242" s="8"/>
      <c r="AO242" s="8"/>
    </row>
    <row r="243">
      <c r="C243" s="21"/>
      <c r="AH243" s="20"/>
      <c r="AM243" s="8"/>
      <c r="AN243" s="8"/>
      <c r="AO243" s="8"/>
    </row>
    <row r="244">
      <c r="C244" s="21"/>
      <c r="AH244" s="20"/>
      <c r="AM244" s="8"/>
      <c r="AN244" s="8"/>
      <c r="AO244" s="8"/>
    </row>
    <row r="245">
      <c r="C245" s="21"/>
      <c r="AH245" s="20"/>
      <c r="AM245" s="8"/>
      <c r="AN245" s="8"/>
      <c r="AO245" s="8"/>
    </row>
    <row r="246">
      <c r="C246" s="21"/>
      <c r="AH246" s="20"/>
      <c r="AM246" s="8"/>
      <c r="AN246" s="8"/>
      <c r="AO246" s="8"/>
    </row>
    <row r="247">
      <c r="C247" s="21"/>
      <c r="AH247" s="20"/>
      <c r="AM247" s="8"/>
      <c r="AN247" s="8"/>
      <c r="AO247" s="8"/>
    </row>
    <row r="248">
      <c r="C248" s="21"/>
      <c r="AH248" s="20"/>
      <c r="AM248" s="8"/>
      <c r="AN248" s="8"/>
      <c r="AO248" s="8"/>
    </row>
    <row r="249">
      <c r="C249" s="21"/>
      <c r="AH249" s="20"/>
      <c r="AM249" s="8"/>
      <c r="AN249" s="8"/>
      <c r="AO249" s="8"/>
    </row>
    <row r="250">
      <c r="C250" s="21"/>
      <c r="AH250" s="20"/>
      <c r="AM250" s="8"/>
      <c r="AN250" s="8"/>
      <c r="AO250" s="8"/>
    </row>
    <row r="251">
      <c r="C251" s="21"/>
      <c r="AH251" s="20"/>
      <c r="AM251" s="8"/>
      <c r="AN251" s="8"/>
      <c r="AO251" s="8"/>
    </row>
    <row r="252">
      <c r="C252" s="21"/>
      <c r="AH252" s="20"/>
      <c r="AM252" s="8"/>
      <c r="AN252" s="8"/>
      <c r="AO252" s="8"/>
    </row>
    <row r="253">
      <c r="C253" s="21"/>
      <c r="AH253" s="20"/>
      <c r="AM253" s="8"/>
      <c r="AN253" s="8"/>
      <c r="AO253" s="8"/>
    </row>
    <row r="254">
      <c r="C254" s="21"/>
      <c r="AH254" s="20"/>
      <c r="AM254" s="8"/>
      <c r="AN254" s="8"/>
      <c r="AO254" s="8"/>
    </row>
    <row r="255">
      <c r="C255" s="21"/>
      <c r="AH255" s="20"/>
      <c r="AM255" s="8"/>
      <c r="AN255" s="8"/>
      <c r="AO255" s="8"/>
    </row>
    <row r="256">
      <c r="C256" s="21"/>
      <c r="AH256" s="20"/>
      <c r="AM256" s="8"/>
      <c r="AN256" s="8"/>
      <c r="AO256" s="8"/>
    </row>
    <row r="257">
      <c r="C257" s="21"/>
      <c r="AH257" s="20"/>
      <c r="AM257" s="8"/>
      <c r="AN257" s="8"/>
      <c r="AO257" s="8"/>
    </row>
    <row r="258">
      <c r="C258" s="21"/>
      <c r="AH258" s="20"/>
      <c r="AM258" s="8"/>
      <c r="AN258" s="8"/>
      <c r="AO258" s="8"/>
    </row>
    <row r="259">
      <c r="C259" s="21"/>
      <c r="AH259" s="20"/>
      <c r="AM259" s="8"/>
      <c r="AN259" s="8"/>
      <c r="AO259" s="8"/>
    </row>
    <row r="260">
      <c r="C260" s="21"/>
      <c r="AH260" s="20"/>
      <c r="AM260" s="8"/>
      <c r="AN260" s="8"/>
      <c r="AO260" s="8"/>
    </row>
    <row r="261">
      <c r="C261" s="21"/>
      <c r="AH261" s="20"/>
      <c r="AM261" s="8"/>
      <c r="AN261" s="8"/>
      <c r="AO261" s="8"/>
    </row>
    <row r="262">
      <c r="C262" s="21"/>
      <c r="AH262" s="20"/>
      <c r="AM262" s="8"/>
      <c r="AN262" s="8"/>
      <c r="AO262" s="8"/>
    </row>
    <row r="263">
      <c r="C263" s="21"/>
      <c r="AH263" s="20"/>
      <c r="AM263" s="8"/>
      <c r="AN263" s="8"/>
      <c r="AO263" s="8"/>
    </row>
    <row r="264">
      <c r="C264" s="21"/>
      <c r="AH264" s="20"/>
      <c r="AM264" s="8"/>
      <c r="AN264" s="8"/>
      <c r="AO264" s="8"/>
    </row>
    <row r="265">
      <c r="C265" s="21"/>
      <c r="AH265" s="20"/>
      <c r="AM265" s="8"/>
      <c r="AN265" s="8"/>
      <c r="AO265" s="8"/>
    </row>
    <row r="266">
      <c r="C266" s="21"/>
      <c r="AH266" s="20"/>
      <c r="AM266" s="8"/>
      <c r="AN266" s="8"/>
      <c r="AO266" s="8"/>
    </row>
    <row r="267">
      <c r="C267" s="21"/>
      <c r="AH267" s="20"/>
      <c r="AM267" s="8"/>
      <c r="AN267" s="8"/>
      <c r="AO267" s="8"/>
    </row>
    <row r="268">
      <c r="C268" s="21"/>
      <c r="AH268" s="20"/>
      <c r="AM268" s="8"/>
      <c r="AN268" s="8"/>
      <c r="AO268" s="8"/>
    </row>
    <row r="269">
      <c r="C269" s="21"/>
      <c r="AH269" s="20"/>
      <c r="AM269" s="8"/>
      <c r="AN269" s="8"/>
      <c r="AO269" s="8"/>
    </row>
    <row r="270">
      <c r="C270" s="21"/>
      <c r="AH270" s="20"/>
      <c r="AM270" s="8"/>
      <c r="AN270" s="8"/>
      <c r="AO270" s="8"/>
    </row>
    <row r="271">
      <c r="C271" s="21"/>
      <c r="AH271" s="20"/>
      <c r="AM271" s="8"/>
      <c r="AN271" s="8"/>
      <c r="AO271" s="8"/>
    </row>
    <row r="272">
      <c r="C272" s="21"/>
      <c r="AH272" s="20"/>
      <c r="AM272" s="8"/>
      <c r="AN272" s="8"/>
      <c r="AO272" s="8"/>
    </row>
    <row r="273">
      <c r="C273" s="21"/>
      <c r="AH273" s="20"/>
      <c r="AM273" s="8"/>
      <c r="AN273" s="8"/>
      <c r="AO273" s="8"/>
    </row>
    <row r="274">
      <c r="C274" s="21"/>
      <c r="AH274" s="20"/>
      <c r="AM274" s="8"/>
      <c r="AN274" s="8"/>
      <c r="AO274" s="8"/>
    </row>
    <row r="275">
      <c r="C275" s="21"/>
      <c r="AH275" s="20"/>
      <c r="AM275" s="8"/>
      <c r="AN275" s="8"/>
      <c r="AO275" s="8"/>
    </row>
    <row r="276">
      <c r="C276" s="21"/>
      <c r="AH276" s="20"/>
      <c r="AM276" s="8"/>
      <c r="AN276" s="8"/>
      <c r="AO276" s="8"/>
    </row>
    <row r="277">
      <c r="C277" s="21"/>
      <c r="AH277" s="20"/>
      <c r="AM277" s="8"/>
      <c r="AN277" s="8"/>
      <c r="AO277" s="8"/>
    </row>
    <row r="278">
      <c r="C278" s="21"/>
      <c r="AH278" s="20"/>
      <c r="AM278" s="8"/>
      <c r="AN278" s="8"/>
      <c r="AO278" s="8"/>
    </row>
    <row r="279">
      <c r="C279" s="21"/>
      <c r="AH279" s="20"/>
      <c r="AM279" s="8"/>
      <c r="AN279" s="8"/>
      <c r="AO279" s="8"/>
    </row>
    <row r="280">
      <c r="C280" s="21"/>
      <c r="AH280" s="20"/>
      <c r="AM280" s="8"/>
      <c r="AN280" s="8"/>
      <c r="AO280" s="8"/>
    </row>
    <row r="281">
      <c r="C281" s="21"/>
      <c r="AH281" s="20"/>
      <c r="AM281" s="8"/>
      <c r="AN281" s="8"/>
      <c r="AO281" s="8"/>
    </row>
    <row r="282">
      <c r="C282" s="21"/>
      <c r="AH282" s="20"/>
      <c r="AM282" s="8"/>
      <c r="AN282" s="8"/>
      <c r="AO282" s="8"/>
    </row>
    <row r="283">
      <c r="C283" s="21"/>
      <c r="AH283" s="20"/>
      <c r="AM283" s="8"/>
      <c r="AN283" s="8"/>
      <c r="AO283" s="8"/>
    </row>
    <row r="284">
      <c r="C284" s="21"/>
      <c r="AH284" s="20"/>
      <c r="AM284" s="8"/>
      <c r="AN284" s="8"/>
      <c r="AO284" s="8"/>
    </row>
    <row r="285">
      <c r="C285" s="21"/>
      <c r="AH285" s="20"/>
      <c r="AM285" s="8"/>
      <c r="AN285" s="8"/>
      <c r="AO285" s="8"/>
    </row>
    <row r="286">
      <c r="C286" s="21"/>
      <c r="AH286" s="20"/>
      <c r="AM286" s="8"/>
      <c r="AN286" s="8"/>
      <c r="AO286" s="8"/>
    </row>
    <row r="287">
      <c r="C287" s="21"/>
      <c r="AH287" s="20"/>
      <c r="AM287" s="8"/>
      <c r="AN287" s="8"/>
      <c r="AO287" s="8"/>
    </row>
    <row r="288">
      <c r="C288" s="21"/>
      <c r="AH288" s="20"/>
      <c r="AM288" s="8"/>
      <c r="AN288" s="8"/>
      <c r="AO288" s="8"/>
    </row>
    <row r="289">
      <c r="C289" s="21"/>
      <c r="AH289" s="20"/>
      <c r="AM289" s="8"/>
      <c r="AN289" s="8"/>
      <c r="AO289" s="8"/>
    </row>
    <row r="290">
      <c r="C290" s="21"/>
      <c r="AH290" s="20"/>
      <c r="AM290" s="8"/>
      <c r="AN290" s="8"/>
      <c r="AO290" s="8"/>
    </row>
    <row r="291">
      <c r="C291" s="21"/>
      <c r="AH291" s="20"/>
      <c r="AM291" s="8"/>
      <c r="AN291" s="8"/>
      <c r="AO291" s="8"/>
    </row>
    <row r="292">
      <c r="C292" s="21"/>
      <c r="AH292" s="20"/>
      <c r="AM292" s="8"/>
      <c r="AN292" s="8"/>
      <c r="AO292" s="8"/>
    </row>
    <row r="293">
      <c r="C293" s="21"/>
      <c r="AH293" s="20"/>
      <c r="AM293" s="8"/>
      <c r="AN293" s="8"/>
      <c r="AO293" s="8"/>
    </row>
    <row r="294">
      <c r="C294" s="21"/>
      <c r="AH294" s="20"/>
      <c r="AM294" s="8"/>
      <c r="AN294" s="8"/>
      <c r="AO294" s="8"/>
    </row>
    <row r="295">
      <c r="C295" s="21"/>
      <c r="AH295" s="20"/>
      <c r="AM295" s="8"/>
      <c r="AN295" s="8"/>
      <c r="AO295" s="8"/>
    </row>
    <row r="296">
      <c r="C296" s="21"/>
      <c r="AH296" s="20"/>
      <c r="AM296" s="8"/>
      <c r="AN296" s="8"/>
      <c r="AO296" s="8"/>
    </row>
    <row r="297">
      <c r="C297" s="21"/>
      <c r="AH297" s="20"/>
      <c r="AM297" s="8"/>
      <c r="AN297" s="8"/>
      <c r="AO297" s="8"/>
    </row>
    <row r="298">
      <c r="C298" s="21"/>
      <c r="AH298" s="20"/>
      <c r="AM298" s="8"/>
      <c r="AN298" s="8"/>
      <c r="AO298" s="8"/>
    </row>
    <row r="299">
      <c r="C299" s="21"/>
      <c r="AH299" s="20"/>
      <c r="AM299" s="8"/>
      <c r="AN299" s="8"/>
      <c r="AO299" s="8"/>
    </row>
    <row r="300">
      <c r="C300" s="21"/>
      <c r="AH300" s="20"/>
      <c r="AM300" s="8"/>
      <c r="AN300" s="8"/>
      <c r="AO300" s="8"/>
    </row>
    <row r="301">
      <c r="C301" s="21"/>
      <c r="AH301" s="20"/>
      <c r="AM301" s="8"/>
      <c r="AN301" s="8"/>
      <c r="AO301" s="8"/>
    </row>
    <row r="302">
      <c r="C302" s="21"/>
      <c r="AH302" s="20"/>
      <c r="AM302" s="8"/>
      <c r="AN302" s="8"/>
      <c r="AO302" s="8"/>
    </row>
    <row r="303">
      <c r="C303" s="21"/>
      <c r="AH303" s="20"/>
      <c r="AM303" s="8"/>
      <c r="AN303" s="8"/>
      <c r="AO303" s="8"/>
    </row>
    <row r="304">
      <c r="C304" s="21"/>
      <c r="AH304" s="20"/>
      <c r="AM304" s="8"/>
      <c r="AN304" s="8"/>
      <c r="AO304" s="8"/>
    </row>
    <row r="305">
      <c r="C305" s="21"/>
      <c r="AH305" s="20"/>
      <c r="AM305" s="8"/>
      <c r="AN305" s="8"/>
      <c r="AO305" s="8"/>
    </row>
    <row r="306">
      <c r="C306" s="21"/>
      <c r="AH306" s="20"/>
      <c r="AM306" s="8"/>
      <c r="AN306" s="8"/>
      <c r="AO306" s="8"/>
    </row>
    <row r="307">
      <c r="C307" s="21"/>
      <c r="AH307" s="20"/>
      <c r="AM307" s="8"/>
      <c r="AN307" s="8"/>
      <c r="AO307" s="8"/>
    </row>
    <row r="308">
      <c r="C308" s="21"/>
      <c r="AH308" s="20"/>
      <c r="AM308" s="8"/>
      <c r="AN308" s="8"/>
      <c r="AO308" s="8"/>
    </row>
    <row r="309">
      <c r="C309" s="21"/>
      <c r="AH309" s="20"/>
      <c r="AM309" s="8"/>
      <c r="AN309" s="8"/>
      <c r="AO309" s="8"/>
    </row>
    <row r="310">
      <c r="C310" s="21"/>
      <c r="AH310" s="20"/>
      <c r="AM310" s="8"/>
      <c r="AN310" s="8"/>
      <c r="AO310" s="8"/>
    </row>
    <row r="311">
      <c r="C311" s="21"/>
      <c r="AH311" s="20"/>
      <c r="AM311" s="8"/>
      <c r="AN311" s="8"/>
      <c r="AO311" s="8"/>
    </row>
    <row r="312">
      <c r="C312" s="21"/>
      <c r="AH312" s="20"/>
      <c r="AM312" s="8"/>
      <c r="AN312" s="8"/>
      <c r="AO312" s="8"/>
    </row>
    <row r="313">
      <c r="C313" s="21"/>
      <c r="AH313" s="20"/>
      <c r="AM313" s="8"/>
      <c r="AN313" s="8"/>
      <c r="AO313" s="8"/>
    </row>
    <row r="314">
      <c r="C314" s="21"/>
      <c r="AH314" s="20"/>
      <c r="AM314" s="8"/>
      <c r="AN314" s="8"/>
      <c r="AO314" s="8"/>
    </row>
    <row r="315">
      <c r="C315" s="21"/>
      <c r="AH315" s="20"/>
      <c r="AM315" s="8"/>
      <c r="AN315" s="8"/>
      <c r="AO315" s="8"/>
    </row>
    <row r="316">
      <c r="C316" s="21"/>
      <c r="AH316" s="20"/>
      <c r="AM316" s="8"/>
      <c r="AN316" s="8"/>
      <c r="AO316" s="8"/>
    </row>
    <row r="317">
      <c r="C317" s="21"/>
      <c r="AH317" s="20"/>
      <c r="AM317" s="8"/>
      <c r="AN317" s="8"/>
      <c r="AO317" s="8"/>
    </row>
    <row r="318">
      <c r="C318" s="21"/>
      <c r="AH318" s="20"/>
      <c r="AM318" s="8"/>
      <c r="AN318" s="8"/>
      <c r="AO318" s="8"/>
    </row>
    <row r="319">
      <c r="C319" s="21"/>
      <c r="AH319" s="20"/>
      <c r="AM319" s="8"/>
      <c r="AN319" s="8"/>
      <c r="AO319" s="8"/>
    </row>
    <row r="320">
      <c r="C320" s="21"/>
      <c r="AH320" s="20"/>
      <c r="AM320" s="8"/>
      <c r="AN320" s="8"/>
      <c r="AO320" s="8"/>
    </row>
    <row r="321">
      <c r="C321" s="21"/>
      <c r="AH321" s="20"/>
      <c r="AM321" s="8"/>
      <c r="AN321" s="8"/>
      <c r="AO321" s="8"/>
    </row>
    <row r="322">
      <c r="C322" s="21"/>
      <c r="AH322" s="20"/>
      <c r="AM322" s="8"/>
      <c r="AN322" s="8"/>
      <c r="AO322" s="8"/>
    </row>
    <row r="323">
      <c r="C323" s="21"/>
      <c r="AH323" s="20"/>
      <c r="AM323" s="8"/>
      <c r="AN323" s="8"/>
      <c r="AO323" s="8"/>
    </row>
    <row r="324">
      <c r="C324" s="21"/>
      <c r="AH324" s="20"/>
      <c r="AM324" s="8"/>
      <c r="AN324" s="8"/>
      <c r="AO324" s="8"/>
    </row>
    <row r="325">
      <c r="C325" s="21"/>
      <c r="AH325" s="20"/>
      <c r="AM325" s="8"/>
      <c r="AN325" s="8"/>
      <c r="AO325" s="8"/>
    </row>
    <row r="326">
      <c r="C326" s="21"/>
      <c r="AH326" s="20"/>
      <c r="AM326" s="8"/>
      <c r="AN326" s="8"/>
      <c r="AO326" s="8"/>
    </row>
    <row r="327">
      <c r="C327" s="21"/>
      <c r="AH327" s="20"/>
      <c r="AM327" s="8"/>
      <c r="AN327" s="8"/>
      <c r="AO327" s="8"/>
    </row>
    <row r="328">
      <c r="C328" s="21"/>
      <c r="AH328" s="20"/>
      <c r="AM328" s="8"/>
      <c r="AN328" s="8"/>
      <c r="AO328" s="8"/>
    </row>
    <row r="329">
      <c r="C329" s="21"/>
      <c r="AH329" s="20"/>
      <c r="AM329" s="8"/>
      <c r="AN329" s="8"/>
      <c r="AO329" s="8"/>
    </row>
    <row r="330">
      <c r="C330" s="21"/>
      <c r="AH330" s="20"/>
      <c r="AM330" s="8"/>
      <c r="AN330" s="8"/>
      <c r="AO330" s="8"/>
    </row>
    <row r="331">
      <c r="C331" s="21"/>
      <c r="AH331" s="20"/>
      <c r="AM331" s="8"/>
      <c r="AN331" s="8"/>
      <c r="AO331" s="8"/>
    </row>
    <row r="332">
      <c r="C332" s="21"/>
      <c r="AH332" s="20"/>
      <c r="AM332" s="8"/>
      <c r="AN332" s="8"/>
      <c r="AO332" s="8"/>
    </row>
    <row r="333">
      <c r="C333" s="21"/>
      <c r="AH333" s="20"/>
      <c r="AM333" s="8"/>
      <c r="AN333" s="8"/>
      <c r="AO333" s="8"/>
    </row>
    <row r="334">
      <c r="C334" s="21"/>
      <c r="AH334" s="20"/>
      <c r="AM334" s="8"/>
      <c r="AN334" s="8"/>
      <c r="AO334" s="8"/>
    </row>
    <row r="335">
      <c r="C335" s="21"/>
      <c r="AH335" s="20"/>
      <c r="AM335" s="8"/>
      <c r="AN335" s="8"/>
      <c r="AO335" s="8"/>
    </row>
    <row r="336">
      <c r="C336" s="21"/>
      <c r="AH336" s="20"/>
      <c r="AM336" s="8"/>
      <c r="AN336" s="8"/>
      <c r="AO336" s="8"/>
    </row>
    <row r="337">
      <c r="C337" s="21"/>
      <c r="AH337" s="20"/>
      <c r="AM337" s="8"/>
      <c r="AN337" s="8"/>
      <c r="AO337" s="8"/>
    </row>
    <row r="338">
      <c r="C338" s="21"/>
      <c r="AH338" s="20"/>
      <c r="AM338" s="8"/>
      <c r="AN338" s="8"/>
      <c r="AO338" s="8"/>
    </row>
    <row r="339">
      <c r="C339" s="21"/>
      <c r="AH339" s="20"/>
      <c r="AM339" s="8"/>
      <c r="AN339" s="8"/>
      <c r="AO339" s="8"/>
    </row>
    <row r="340">
      <c r="C340" s="21"/>
      <c r="AH340" s="20"/>
      <c r="AM340" s="8"/>
      <c r="AN340" s="8"/>
      <c r="AO340" s="8"/>
    </row>
    <row r="341">
      <c r="C341" s="21"/>
      <c r="AH341" s="20"/>
      <c r="AM341" s="8"/>
      <c r="AN341" s="8"/>
      <c r="AO341" s="8"/>
    </row>
    <row r="342">
      <c r="C342" s="21"/>
      <c r="AH342" s="20"/>
      <c r="AM342" s="8"/>
      <c r="AN342" s="8"/>
      <c r="AO342" s="8"/>
    </row>
    <row r="343">
      <c r="C343" s="21"/>
      <c r="AH343" s="20"/>
      <c r="AM343" s="8"/>
      <c r="AN343" s="8"/>
      <c r="AO343" s="8"/>
    </row>
    <row r="344">
      <c r="C344" s="21"/>
      <c r="AH344" s="20"/>
      <c r="AM344" s="8"/>
      <c r="AN344" s="8"/>
      <c r="AO344" s="8"/>
    </row>
    <row r="345">
      <c r="C345" s="21"/>
      <c r="AH345" s="20"/>
      <c r="AM345" s="8"/>
      <c r="AN345" s="8"/>
      <c r="AO345" s="8"/>
    </row>
    <row r="346">
      <c r="C346" s="21"/>
      <c r="AH346" s="20"/>
      <c r="AM346" s="8"/>
      <c r="AN346" s="8"/>
      <c r="AO346" s="8"/>
    </row>
    <row r="347">
      <c r="C347" s="21"/>
      <c r="AH347" s="20"/>
      <c r="AM347" s="8"/>
      <c r="AN347" s="8"/>
      <c r="AO347" s="8"/>
    </row>
    <row r="348">
      <c r="C348" s="21"/>
      <c r="AH348" s="20"/>
      <c r="AM348" s="8"/>
      <c r="AN348" s="8"/>
      <c r="AO348" s="8"/>
    </row>
    <row r="349">
      <c r="C349" s="21"/>
      <c r="AH349" s="20"/>
      <c r="AM349" s="8"/>
      <c r="AN349" s="8"/>
      <c r="AO349" s="8"/>
    </row>
    <row r="350">
      <c r="C350" s="21"/>
      <c r="AH350" s="20"/>
      <c r="AM350" s="8"/>
      <c r="AN350" s="8"/>
      <c r="AO350" s="8"/>
    </row>
    <row r="351">
      <c r="C351" s="21"/>
      <c r="AH351" s="20"/>
      <c r="AM351" s="8"/>
      <c r="AN351" s="8"/>
      <c r="AO351" s="8"/>
    </row>
    <row r="352">
      <c r="C352" s="21"/>
      <c r="AH352" s="20"/>
      <c r="AM352" s="8"/>
      <c r="AN352" s="8"/>
      <c r="AO352" s="8"/>
    </row>
    <row r="353">
      <c r="C353" s="21"/>
      <c r="AH353" s="20"/>
      <c r="AM353" s="8"/>
      <c r="AN353" s="8"/>
      <c r="AO353" s="8"/>
    </row>
    <row r="354">
      <c r="C354" s="21"/>
      <c r="AH354" s="20"/>
      <c r="AM354" s="8"/>
      <c r="AN354" s="8"/>
      <c r="AO354" s="8"/>
    </row>
    <row r="355">
      <c r="C355" s="21"/>
      <c r="AH355" s="20"/>
      <c r="AM355" s="8"/>
      <c r="AN355" s="8"/>
      <c r="AO355" s="8"/>
    </row>
    <row r="356">
      <c r="C356" s="21"/>
      <c r="AH356" s="20"/>
      <c r="AM356" s="8"/>
      <c r="AN356" s="8"/>
      <c r="AO356" s="8"/>
    </row>
    <row r="357">
      <c r="C357" s="21"/>
      <c r="AH357" s="20"/>
      <c r="AM357" s="8"/>
      <c r="AN357" s="8"/>
      <c r="AO357" s="8"/>
    </row>
    <row r="358">
      <c r="C358" s="21"/>
      <c r="AH358" s="20"/>
      <c r="AM358" s="8"/>
      <c r="AN358" s="8"/>
      <c r="AO358" s="8"/>
    </row>
    <row r="359">
      <c r="C359" s="21"/>
      <c r="AH359" s="20"/>
      <c r="AM359" s="8"/>
      <c r="AN359" s="8"/>
      <c r="AO359" s="8"/>
    </row>
    <row r="360">
      <c r="C360" s="21"/>
      <c r="AH360" s="20"/>
      <c r="AM360" s="8"/>
      <c r="AN360" s="8"/>
      <c r="AO360" s="8"/>
    </row>
    <row r="361">
      <c r="C361" s="21"/>
      <c r="AH361" s="20"/>
      <c r="AM361" s="8"/>
      <c r="AN361" s="8"/>
      <c r="AO361" s="8"/>
    </row>
    <row r="362">
      <c r="C362" s="21"/>
      <c r="AH362" s="20"/>
      <c r="AM362" s="8"/>
      <c r="AN362" s="8"/>
      <c r="AO362" s="8"/>
    </row>
    <row r="363">
      <c r="C363" s="21"/>
      <c r="AH363" s="20"/>
      <c r="AM363" s="8"/>
      <c r="AN363" s="8"/>
      <c r="AO363" s="8"/>
    </row>
    <row r="364">
      <c r="C364" s="21"/>
      <c r="AH364" s="20"/>
      <c r="AM364" s="8"/>
      <c r="AN364" s="8"/>
      <c r="AO364" s="8"/>
    </row>
    <row r="365">
      <c r="C365" s="21"/>
      <c r="AH365" s="20"/>
      <c r="AM365" s="8"/>
      <c r="AN365" s="8"/>
      <c r="AO365" s="8"/>
    </row>
    <row r="366">
      <c r="C366" s="21"/>
      <c r="AH366" s="20"/>
      <c r="AM366" s="8"/>
      <c r="AN366" s="8"/>
      <c r="AO366" s="8"/>
    </row>
    <row r="367">
      <c r="C367" s="21"/>
      <c r="AH367" s="20"/>
      <c r="AM367" s="8"/>
      <c r="AN367" s="8"/>
      <c r="AO367" s="8"/>
    </row>
    <row r="368">
      <c r="C368" s="21"/>
      <c r="AH368" s="20"/>
      <c r="AM368" s="8"/>
      <c r="AN368" s="8"/>
      <c r="AO368" s="8"/>
    </row>
    <row r="369">
      <c r="C369" s="21"/>
      <c r="AH369" s="20"/>
      <c r="AM369" s="8"/>
      <c r="AN369" s="8"/>
      <c r="AO369" s="8"/>
    </row>
    <row r="370">
      <c r="C370" s="21"/>
      <c r="AH370" s="20"/>
      <c r="AM370" s="8"/>
      <c r="AN370" s="8"/>
      <c r="AO370" s="8"/>
    </row>
    <row r="371">
      <c r="C371" s="21"/>
      <c r="AH371" s="20"/>
      <c r="AM371" s="8"/>
      <c r="AN371" s="8"/>
      <c r="AO371" s="8"/>
    </row>
    <row r="372">
      <c r="C372" s="21"/>
      <c r="AH372" s="20"/>
      <c r="AM372" s="8"/>
      <c r="AN372" s="8"/>
      <c r="AO372" s="8"/>
    </row>
    <row r="373">
      <c r="C373" s="21"/>
      <c r="AH373" s="20"/>
      <c r="AM373" s="8"/>
      <c r="AN373" s="8"/>
      <c r="AO373" s="8"/>
    </row>
    <row r="374">
      <c r="C374" s="21"/>
      <c r="AH374" s="20"/>
      <c r="AM374" s="8"/>
      <c r="AN374" s="8"/>
      <c r="AO374" s="8"/>
    </row>
    <row r="375">
      <c r="C375" s="21"/>
      <c r="AH375" s="20"/>
      <c r="AM375" s="8"/>
      <c r="AN375" s="8"/>
      <c r="AO375" s="8"/>
    </row>
    <row r="376">
      <c r="C376" s="21"/>
      <c r="AH376" s="20"/>
      <c r="AM376" s="8"/>
      <c r="AN376" s="8"/>
      <c r="AO376" s="8"/>
    </row>
    <row r="377">
      <c r="C377" s="21"/>
      <c r="AH377" s="20"/>
      <c r="AM377" s="8"/>
      <c r="AN377" s="8"/>
      <c r="AO377" s="8"/>
    </row>
    <row r="378">
      <c r="C378" s="21"/>
      <c r="AH378" s="20"/>
      <c r="AM378" s="8"/>
      <c r="AN378" s="8"/>
      <c r="AO378" s="8"/>
    </row>
    <row r="379">
      <c r="C379" s="21"/>
      <c r="AH379" s="20"/>
      <c r="AM379" s="8"/>
      <c r="AN379" s="8"/>
      <c r="AO379" s="8"/>
    </row>
    <row r="380">
      <c r="C380" s="21"/>
      <c r="AH380" s="20"/>
      <c r="AM380" s="8"/>
      <c r="AN380" s="8"/>
      <c r="AO380" s="8"/>
    </row>
    <row r="381">
      <c r="C381" s="21"/>
      <c r="AH381" s="20"/>
      <c r="AM381" s="8"/>
      <c r="AN381" s="8"/>
      <c r="AO381" s="8"/>
    </row>
    <row r="382">
      <c r="C382" s="21"/>
      <c r="AH382" s="20"/>
      <c r="AM382" s="8"/>
      <c r="AN382" s="8"/>
      <c r="AO382" s="8"/>
    </row>
    <row r="383">
      <c r="C383" s="21"/>
      <c r="AH383" s="20"/>
      <c r="AM383" s="8"/>
      <c r="AN383" s="8"/>
      <c r="AO383" s="8"/>
    </row>
    <row r="384">
      <c r="C384" s="21"/>
      <c r="AH384" s="20"/>
      <c r="AM384" s="8"/>
      <c r="AN384" s="8"/>
      <c r="AO384" s="8"/>
    </row>
    <row r="385">
      <c r="C385" s="21"/>
      <c r="AH385" s="20"/>
      <c r="AM385" s="8"/>
      <c r="AN385" s="8"/>
      <c r="AO385" s="8"/>
    </row>
    <row r="386">
      <c r="C386" s="21"/>
      <c r="AH386" s="20"/>
      <c r="AM386" s="8"/>
      <c r="AN386" s="8"/>
      <c r="AO386" s="8"/>
    </row>
    <row r="387">
      <c r="C387" s="21"/>
      <c r="AH387" s="20"/>
      <c r="AM387" s="8"/>
      <c r="AN387" s="8"/>
      <c r="AO387" s="8"/>
    </row>
    <row r="388">
      <c r="C388" s="21"/>
      <c r="AH388" s="20"/>
      <c r="AM388" s="8"/>
      <c r="AN388" s="8"/>
      <c r="AO388" s="8"/>
    </row>
    <row r="389">
      <c r="C389" s="21"/>
      <c r="AH389" s="20"/>
      <c r="AM389" s="8"/>
      <c r="AN389" s="8"/>
      <c r="AO389" s="8"/>
    </row>
    <row r="390">
      <c r="C390" s="21"/>
      <c r="AH390" s="20"/>
      <c r="AM390" s="8"/>
      <c r="AN390" s="8"/>
      <c r="AO390" s="8"/>
    </row>
    <row r="391">
      <c r="C391" s="21"/>
      <c r="AH391" s="20"/>
      <c r="AM391" s="8"/>
      <c r="AN391" s="8"/>
      <c r="AO391" s="8"/>
    </row>
    <row r="392">
      <c r="C392" s="21"/>
      <c r="AH392" s="20"/>
      <c r="AM392" s="8"/>
      <c r="AN392" s="8"/>
      <c r="AO392" s="8"/>
    </row>
    <row r="393">
      <c r="C393" s="21"/>
      <c r="AH393" s="20"/>
      <c r="AM393" s="8"/>
      <c r="AN393" s="8"/>
      <c r="AO393" s="8"/>
    </row>
    <row r="394">
      <c r="C394" s="21"/>
      <c r="AH394" s="20"/>
      <c r="AM394" s="8"/>
      <c r="AN394" s="8"/>
      <c r="AO394" s="8"/>
    </row>
    <row r="395">
      <c r="C395" s="21"/>
      <c r="AH395" s="20"/>
      <c r="AM395" s="8"/>
      <c r="AN395" s="8"/>
      <c r="AO395" s="8"/>
    </row>
    <row r="396">
      <c r="C396" s="21"/>
      <c r="AH396" s="20"/>
      <c r="AM396" s="8"/>
      <c r="AN396" s="8"/>
      <c r="AO396" s="8"/>
    </row>
    <row r="397">
      <c r="C397" s="21"/>
      <c r="AH397" s="20"/>
      <c r="AM397" s="8"/>
      <c r="AN397" s="8"/>
      <c r="AO397" s="8"/>
    </row>
    <row r="398">
      <c r="C398" s="21"/>
      <c r="AH398" s="20"/>
      <c r="AM398" s="8"/>
      <c r="AN398" s="8"/>
      <c r="AO398" s="8"/>
    </row>
    <row r="399">
      <c r="C399" s="21"/>
      <c r="AH399" s="20"/>
      <c r="AM399" s="8"/>
      <c r="AN399" s="8"/>
      <c r="AO399" s="8"/>
    </row>
    <row r="400">
      <c r="C400" s="21"/>
      <c r="AH400" s="20"/>
      <c r="AM400" s="8"/>
      <c r="AN400" s="8"/>
      <c r="AO400" s="8"/>
    </row>
    <row r="401">
      <c r="C401" s="21"/>
      <c r="AH401" s="20"/>
      <c r="AM401" s="8"/>
      <c r="AN401" s="8"/>
      <c r="AO401" s="8"/>
    </row>
    <row r="402">
      <c r="C402" s="21"/>
      <c r="AH402" s="20"/>
      <c r="AM402" s="8"/>
      <c r="AN402" s="8"/>
      <c r="AO402" s="8"/>
    </row>
    <row r="403">
      <c r="C403" s="21"/>
      <c r="AH403" s="20"/>
      <c r="AM403" s="8"/>
      <c r="AN403" s="8"/>
      <c r="AO403" s="8"/>
    </row>
    <row r="404">
      <c r="C404" s="21"/>
      <c r="AH404" s="20"/>
      <c r="AM404" s="8"/>
      <c r="AN404" s="8"/>
      <c r="AO404" s="8"/>
    </row>
    <row r="405">
      <c r="C405" s="21"/>
      <c r="AH405" s="20"/>
      <c r="AM405" s="8"/>
      <c r="AN405" s="8"/>
      <c r="AO405" s="8"/>
    </row>
    <row r="406">
      <c r="C406" s="21"/>
      <c r="AH406" s="20"/>
      <c r="AM406" s="8"/>
      <c r="AN406" s="8"/>
      <c r="AO406" s="8"/>
    </row>
    <row r="407">
      <c r="C407" s="21"/>
      <c r="AH407" s="20"/>
      <c r="AM407" s="8"/>
      <c r="AN407" s="8"/>
      <c r="AO407" s="8"/>
    </row>
    <row r="408">
      <c r="C408" s="21"/>
      <c r="AH408" s="20"/>
      <c r="AM408" s="8"/>
      <c r="AN408" s="8"/>
      <c r="AO408" s="8"/>
    </row>
    <row r="409">
      <c r="C409" s="21"/>
      <c r="AH409" s="20"/>
      <c r="AM409" s="8"/>
      <c r="AN409" s="8"/>
      <c r="AO409" s="8"/>
    </row>
    <row r="410">
      <c r="C410" s="21"/>
      <c r="AH410" s="20"/>
      <c r="AM410" s="8"/>
      <c r="AN410" s="8"/>
      <c r="AO410" s="8"/>
    </row>
    <row r="411">
      <c r="C411" s="21"/>
      <c r="AH411" s="20"/>
      <c r="AM411" s="8"/>
      <c r="AN411" s="8"/>
      <c r="AO411" s="8"/>
    </row>
    <row r="412">
      <c r="C412" s="21"/>
      <c r="AH412" s="20"/>
      <c r="AM412" s="8"/>
      <c r="AN412" s="8"/>
      <c r="AO412" s="8"/>
    </row>
    <row r="413">
      <c r="C413" s="21"/>
      <c r="AH413" s="20"/>
      <c r="AM413" s="8"/>
      <c r="AN413" s="8"/>
      <c r="AO413" s="8"/>
    </row>
    <row r="414">
      <c r="C414" s="21"/>
      <c r="AH414" s="20"/>
      <c r="AM414" s="8"/>
      <c r="AN414" s="8"/>
      <c r="AO414" s="8"/>
    </row>
    <row r="415">
      <c r="C415" s="21"/>
      <c r="AH415" s="20"/>
      <c r="AM415" s="8"/>
      <c r="AN415" s="8"/>
      <c r="AO415" s="8"/>
    </row>
    <row r="416">
      <c r="C416" s="21"/>
      <c r="AH416" s="20"/>
      <c r="AM416" s="8"/>
      <c r="AN416" s="8"/>
      <c r="AO416" s="8"/>
    </row>
    <row r="417">
      <c r="C417" s="21"/>
      <c r="AH417" s="20"/>
      <c r="AM417" s="8"/>
      <c r="AN417" s="8"/>
      <c r="AO417" s="8"/>
    </row>
    <row r="418">
      <c r="C418" s="21"/>
      <c r="AH418" s="20"/>
      <c r="AM418" s="8"/>
      <c r="AN418" s="8"/>
      <c r="AO418" s="8"/>
    </row>
    <row r="419">
      <c r="C419" s="21"/>
      <c r="AH419" s="20"/>
      <c r="AM419" s="8"/>
      <c r="AN419" s="8"/>
      <c r="AO419" s="8"/>
    </row>
    <row r="420">
      <c r="C420" s="21"/>
      <c r="AH420" s="20"/>
      <c r="AM420" s="8"/>
      <c r="AN420" s="8"/>
      <c r="AO420" s="8"/>
    </row>
    <row r="421">
      <c r="C421" s="21"/>
      <c r="AH421" s="20"/>
      <c r="AM421" s="8"/>
      <c r="AN421" s="8"/>
      <c r="AO421" s="8"/>
    </row>
    <row r="422">
      <c r="C422" s="21"/>
      <c r="AH422" s="20"/>
      <c r="AM422" s="8"/>
      <c r="AN422" s="8"/>
      <c r="AO422" s="8"/>
    </row>
    <row r="423">
      <c r="C423" s="21"/>
      <c r="AH423" s="20"/>
      <c r="AM423" s="8"/>
      <c r="AN423" s="8"/>
      <c r="AO423" s="8"/>
    </row>
    <row r="424">
      <c r="C424" s="21"/>
      <c r="AH424" s="20"/>
      <c r="AM424" s="8"/>
      <c r="AN424" s="8"/>
      <c r="AO424" s="8"/>
    </row>
    <row r="425">
      <c r="C425" s="21"/>
      <c r="AH425" s="20"/>
      <c r="AM425" s="8"/>
      <c r="AN425" s="8"/>
      <c r="AO425" s="8"/>
    </row>
    <row r="426">
      <c r="C426" s="21"/>
      <c r="AH426" s="20"/>
      <c r="AM426" s="8"/>
      <c r="AN426" s="8"/>
      <c r="AO426" s="8"/>
    </row>
    <row r="427">
      <c r="C427" s="21"/>
      <c r="AH427" s="20"/>
      <c r="AM427" s="8"/>
      <c r="AN427" s="8"/>
      <c r="AO427" s="8"/>
    </row>
    <row r="428">
      <c r="C428" s="21"/>
      <c r="AH428" s="20"/>
      <c r="AM428" s="8"/>
      <c r="AN428" s="8"/>
      <c r="AO428" s="8"/>
    </row>
    <row r="429">
      <c r="C429" s="21"/>
      <c r="AH429" s="20"/>
      <c r="AM429" s="8"/>
      <c r="AN429" s="8"/>
      <c r="AO429" s="8"/>
    </row>
    <row r="430">
      <c r="C430" s="21"/>
      <c r="AH430" s="20"/>
      <c r="AM430" s="8"/>
      <c r="AN430" s="8"/>
      <c r="AO430" s="8"/>
    </row>
    <row r="431">
      <c r="C431" s="21"/>
      <c r="AH431" s="20"/>
      <c r="AM431" s="8"/>
      <c r="AN431" s="8"/>
      <c r="AO431" s="8"/>
    </row>
    <row r="432">
      <c r="C432" s="21"/>
      <c r="AH432" s="20"/>
      <c r="AM432" s="8"/>
      <c r="AN432" s="8"/>
      <c r="AO432" s="8"/>
    </row>
    <row r="433">
      <c r="C433" s="21"/>
      <c r="AH433" s="20"/>
      <c r="AM433" s="8"/>
      <c r="AN433" s="8"/>
      <c r="AO433" s="8"/>
    </row>
    <row r="434">
      <c r="C434" s="21"/>
      <c r="AH434" s="20"/>
      <c r="AM434" s="8"/>
      <c r="AN434" s="8"/>
      <c r="AO434" s="8"/>
    </row>
    <row r="435">
      <c r="C435" s="21"/>
      <c r="AH435" s="20"/>
      <c r="AM435" s="8"/>
      <c r="AN435" s="8"/>
      <c r="AO435" s="8"/>
    </row>
    <row r="436">
      <c r="C436" s="21"/>
      <c r="AH436" s="20"/>
      <c r="AM436" s="8"/>
      <c r="AN436" s="8"/>
      <c r="AO436" s="8"/>
    </row>
    <row r="437">
      <c r="C437" s="21"/>
      <c r="AH437" s="20"/>
      <c r="AM437" s="8"/>
      <c r="AN437" s="8"/>
      <c r="AO437" s="8"/>
    </row>
    <row r="438">
      <c r="C438" s="21"/>
      <c r="AH438" s="20"/>
      <c r="AM438" s="8"/>
      <c r="AN438" s="8"/>
      <c r="AO438" s="8"/>
    </row>
    <row r="439">
      <c r="C439" s="21"/>
      <c r="AH439" s="20"/>
      <c r="AM439" s="8"/>
      <c r="AN439" s="8"/>
      <c r="AO439" s="8"/>
    </row>
    <row r="440">
      <c r="C440" s="21"/>
      <c r="AH440" s="20"/>
      <c r="AM440" s="8"/>
      <c r="AN440" s="8"/>
      <c r="AO440" s="8"/>
    </row>
    <row r="441">
      <c r="C441" s="21"/>
      <c r="AH441" s="20"/>
      <c r="AM441" s="8"/>
      <c r="AN441" s="8"/>
      <c r="AO441" s="8"/>
    </row>
    <row r="442">
      <c r="C442" s="21"/>
      <c r="AH442" s="20"/>
      <c r="AM442" s="8"/>
      <c r="AN442" s="8"/>
      <c r="AO442" s="8"/>
    </row>
    <row r="443">
      <c r="C443" s="21"/>
      <c r="AH443" s="20"/>
      <c r="AM443" s="8"/>
      <c r="AN443" s="8"/>
      <c r="AO443" s="8"/>
    </row>
    <row r="444">
      <c r="C444" s="21"/>
      <c r="AH444" s="20"/>
      <c r="AM444" s="8"/>
      <c r="AN444" s="8"/>
      <c r="AO444" s="8"/>
    </row>
    <row r="445">
      <c r="C445" s="21"/>
      <c r="AH445" s="20"/>
      <c r="AM445" s="8"/>
      <c r="AN445" s="8"/>
      <c r="AO445" s="8"/>
    </row>
    <row r="446">
      <c r="C446" s="21"/>
      <c r="AH446" s="20"/>
      <c r="AM446" s="8"/>
      <c r="AN446" s="8"/>
      <c r="AO446" s="8"/>
    </row>
    <row r="447">
      <c r="C447" s="21"/>
      <c r="AH447" s="20"/>
      <c r="AM447" s="8"/>
      <c r="AN447" s="8"/>
      <c r="AO447" s="8"/>
    </row>
    <row r="448">
      <c r="C448" s="21"/>
      <c r="AH448" s="20"/>
      <c r="AM448" s="8"/>
      <c r="AN448" s="8"/>
      <c r="AO448" s="8"/>
    </row>
    <row r="449">
      <c r="C449" s="21"/>
      <c r="AH449" s="20"/>
      <c r="AM449" s="8"/>
      <c r="AN449" s="8"/>
      <c r="AO449" s="8"/>
    </row>
    <row r="450">
      <c r="C450" s="21"/>
      <c r="AH450" s="20"/>
      <c r="AM450" s="8"/>
      <c r="AN450" s="8"/>
      <c r="AO450" s="8"/>
    </row>
    <row r="451">
      <c r="C451" s="21"/>
      <c r="AH451" s="20"/>
      <c r="AM451" s="8"/>
      <c r="AN451" s="8"/>
      <c r="AO451" s="8"/>
    </row>
    <row r="452">
      <c r="C452" s="21"/>
      <c r="AH452" s="20"/>
      <c r="AM452" s="8"/>
      <c r="AN452" s="8"/>
      <c r="AO452" s="8"/>
    </row>
    <row r="453">
      <c r="C453" s="21"/>
      <c r="AH453" s="20"/>
      <c r="AM453" s="8"/>
      <c r="AN453" s="8"/>
      <c r="AO453" s="8"/>
    </row>
    <row r="454">
      <c r="C454" s="21"/>
      <c r="AH454" s="20"/>
      <c r="AM454" s="8"/>
      <c r="AN454" s="8"/>
      <c r="AO454" s="8"/>
    </row>
    <row r="455">
      <c r="C455" s="21"/>
      <c r="AH455" s="20"/>
      <c r="AM455" s="8"/>
      <c r="AN455" s="8"/>
      <c r="AO455" s="8"/>
    </row>
    <row r="456">
      <c r="C456" s="21"/>
      <c r="AH456" s="20"/>
      <c r="AM456" s="8"/>
      <c r="AN456" s="8"/>
      <c r="AO456" s="8"/>
    </row>
    <row r="457">
      <c r="C457" s="21"/>
      <c r="AH457" s="20"/>
      <c r="AM457" s="8"/>
      <c r="AN457" s="8"/>
      <c r="AO457" s="8"/>
    </row>
    <row r="458">
      <c r="C458" s="21"/>
      <c r="AH458" s="20"/>
      <c r="AM458" s="8"/>
      <c r="AN458" s="8"/>
      <c r="AO458" s="8"/>
    </row>
    <row r="459">
      <c r="C459" s="21"/>
      <c r="AH459" s="20"/>
      <c r="AM459" s="8"/>
      <c r="AN459" s="8"/>
      <c r="AO459" s="8"/>
    </row>
    <row r="460">
      <c r="C460" s="21"/>
      <c r="AH460" s="20"/>
      <c r="AM460" s="8"/>
      <c r="AN460" s="8"/>
      <c r="AO460" s="8"/>
    </row>
    <row r="461">
      <c r="C461" s="21"/>
      <c r="AH461" s="20"/>
      <c r="AM461" s="8"/>
      <c r="AN461" s="8"/>
      <c r="AO461" s="8"/>
    </row>
    <row r="462">
      <c r="C462" s="21"/>
      <c r="AH462" s="20"/>
      <c r="AM462" s="8"/>
      <c r="AN462" s="8"/>
      <c r="AO462" s="8"/>
    </row>
    <row r="463">
      <c r="C463" s="21"/>
      <c r="AH463" s="20"/>
      <c r="AM463" s="8"/>
      <c r="AN463" s="8"/>
      <c r="AO463" s="8"/>
    </row>
    <row r="464">
      <c r="C464" s="21"/>
      <c r="AH464" s="20"/>
      <c r="AM464" s="8"/>
      <c r="AN464" s="8"/>
      <c r="AO464" s="8"/>
    </row>
    <row r="465">
      <c r="C465" s="21"/>
      <c r="AH465" s="20"/>
      <c r="AM465" s="8"/>
      <c r="AN465" s="8"/>
      <c r="AO465" s="8"/>
    </row>
    <row r="466">
      <c r="C466" s="21"/>
      <c r="AH466" s="20"/>
      <c r="AM466" s="8"/>
      <c r="AN466" s="8"/>
      <c r="AO466" s="8"/>
    </row>
    <row r="467">
      <c r="C467" s="21"/>
      <c r="AH467" s="20"/>
      <c r="AM467" s="8"/>
      <c r="AN467" s="8"/>
      <c r="AO467" s="8"/>
    </row>
    <row r="468">
      <c r="C468" s="21"/>
      <c r="AH468" s="20"/>
      <c r="AM468" s="8"/>
      <c r="AN468" s="8"/>
      <c r="AO468" s="8"/>
    </row>
    <row r="469">
      <c r="C469" s="21"/>
      <c r="AH469" s="20"/>
      <c r="AM469" s="8"/>
      <c r="AN469" s="8"/>
      <c r="AO469" s="8"/>
    </row>
    <row r="470">
      <c r="C470" s="21"/>
      <c r="AH470" s="20"/>
      <c r="AM470" s="8"/>
      <c r="AN470" s="8"/>
      <c r="AO470" s="8"/>
    </row>
    <row r="471">
      <c r="C471" s="21"/>
      <c r="AH471" s="20"/>
      <c r="AM471" s="8"/>
      <c r="AN471" s="8"/>
      <c r="AO471" s="8"/>
    </row>
    <row r="472">
      <c r="C472" s="21"/>
      <c r="AH472" s="20"/>
      <c r="AM472" s="8"/>
      <c r="AN472" s="8"/>
      <c r="AO472" s="8"/>
    </row>
    <row r="473">
      <c r="C473" s="21"/>
      <c r="AH473" s="20"/>
      <c r="AM473" s="8"/>
      <c r="AN473" s="8"/>
      <c r="AO473" s="8"/>
    </row>
    <row r="474">
      <c r="C474" s="21"/>
      <c r="AH474" s="20"/>
      <c r="AM474" s="8"/>
      <c r="AN474" s="8"/>
      <c r="AO474" s="8"/>
    </row>
    <row r="475">
      <c r="C475" s="21"/>
      <c r="AH475" s="20"/>
      <c r="AM475" s="8"/>
      <c r="AN475" s="8"/>
      <c r="AO475" s="8"/>
    </row>
    <row r="476">
      <c r="C476" s="21"/>
      <c r="AH476" s="20"/>
      <c r="AM476" s="8"/>
      <c r="AN476" s="8"/>
      <c r="AO476" s="8"/>
    </row>
    <row r="477">
      <c r="C477" s="21"/>
      <c r="AH477" s="20"/>
      <c r="AM477" s="8"/>
      <c r="AN477" s="8"/>
      <c r="AO477" s="8"/>
    </row>
    <row r="478">
      <c r="C478" s="21"/>
      <c r="AH478" s="20"/>
      <c r="AM478" s="8"/>
      <c r="AN478" s="8"/>
      <c r="AO478" s="8"/>
    </row>
    <row r="479">
      <c r="C479" s="21"/>
      <c r="AH479" s="20"/>
      <c r="AM479" s="8"/>
      <c r="AN479" s="8"/>
      <c r="AO479" s="8"/>
    </row>
    <row r="480">
      <c r="C480" s="21"/>
      <c r="AH480" s="20"/>
      <c r="AM480" s="8"/>
      <c r="AN480" s="8"/>
      <c r="AO480" s="8"/>
    </row>
    <row r="481">
      <c r="C481" s="21"/>
      <c r="AH481" s="20"/>
      <c r="AM481" s="8"/>
      <c r="AN481" s="8"/>
      <c r="AO481" s="8"/>
    </row>
    <row r="482">
      <c r="C482" s="21"/>
      <c r="AH482" s="20"/>
      <c r="AM482" s="8"/>
      <c r="AN482" s="8"/>
      <c r="AO482" s="8"/>
    </row>
    <row r="483">
      <c r="C483" s="21"/>
      <c r="AH483" s="20"/>
      <c r="AM483" s="8"/>
      <c r="AN483" s="8"/>
      <c r="AO483" s="8"/>
    </row>
    <row r="484">
      <c r="C484" s="21"/>
      <c r="AH484" s="20"/>
      <c r="AM484" s="8"/>
      <c r="AN484" s="8"/>
      <c r="AO484" s="8"/>
    </row>
    <row r="485">
      <c r="C485" s="21"/>
      <c r="AH485" s="20"/>
      <c r="AM485" s="8"/>
      <c r="AN485" s="8"/>
      <c r="AO485" s="8"/>
    </row>
    <row r="486">
      <c r="C486" s="21"/>
      <c r="AH486" s="20"/>
      <c r="AM486" s="8"/>
      <c r="AN486" s="8"/>
      <c r="AO486" s="8"/>
    </row>
    <row r="487">
      <c r="C487" s="21"/>
      <c r="AH487" s="20"/>
      <c r="AM487" s="8"/>
      <c r="AN487" s="8"/>
      <c r="AO487" s="8"/>
    </row>
    <row r="488">
      <c r="C488" s="21"/>
      <c r="AH488" s="20"/>
      <c r="AM488" s="8"/>
      <c r="AN488" s="8"/>
      <c r="AO488" s="8"/>
    </row>
    <row r="489">
      <c r="C489" s="21"/>
      <c r="AH489" s="20"/>
      <c r="AM489" s="8"/>
      <c r="AN489" s="8"/>
      <c r="AO489" s="8"/>
    </row>
    <row r="490">
      <c r="C490" s="21"/>
      <c r="AH490" s="20"/>
      <c r="AM490" s="8"/>
      <c r="AN490" s="8"/>
      <c r="AO490" s="8"/>
    </row>
    <row r="491">
      <c r="C491" s="21"/>
      <c r="AH491" s="20"/>
      <c r="AM491" s="8"/>
      <c r="AN491" s="8"/>
      <c r="AO491" s="8"/>
    </row>
    <row r="492">
      <c r="C492" s="21"/>
      <c r="AH492" s="20"/>
      <c r="AM492" s="8"/>
      <c r="AN492" s="8"/>
      <c r="AO492" s="8"/>
    </row>
    <row r="493">
      <c r="C493" s="21"/>
      <c r="AH493" s="20"/>
      <c r="AM493" s="8"/>
      <c r="AN493" s="8"/>
      <c r="AO493" s="8"/>
    </row>
    <row r="494">
      <c r="C494" s="21"/>
      <c r="AH494" s="20"/>
      <c r="AM494" s="8"/>
      <c r="AN494" s="8"/>
      <c r="AO494" s="8"/>
    </row>
    <row r="495">
      <c r="C495" s="21"/>
      <c r="AH495" s="20"/>
      <c r="AM495" s="8"/>
      <c r="AN495" s="8"/>
      <c r="AO495" s="8"/>
    </row>
    <row r="496">
      <c r="C496" s="21"/>
      <c r="AH496" s="20"/>
      <c r="AM496" s="8"/>
      <c r="AN496" s="8"/>
      <c r="AO496" s="8"/>
    </row>
    <row r="497">
      <c r="C497" s="21"/>
      <c r="AH497" s="20"/>
      <c r="AM497" s="8"/>
      <c r="AN497" s="8"/>
      <c r="AO497" s="8"/>
    </row>
    <row r="498">
      <c r="C498" s="21"/>
      <c r="AH498" s="20"/>
      <c r="AM498" s="8"/>
      <c r="AN498" s="8"/>
      <c r="AO498" s="8"/>
    </row>
    <row r="499">
      <c r="C499" s="21"/>
      <c r="AH499" s="20"/>
      <c r="AM499" s="8"/>
      <c r="AN499" s="8"/>
      <c r="AO499" s="8"/>
    </row>
    <row r="500">
      <c r="C500" s="21"/>
      <c r="AH500" s="20"/>
      <c r="AM500" s="8"/>
      <c r="AN500" s="8"/>
      <c r="AO500" s="8"/>
    </row>
    <row r="501">
      <c r="C501" s="21"/>
      <c r="AH501" s="20"/>
      <c r="AM501" s="8"/>
      <c r="AN501" s="8"/>
      <c r="AO501" s="8"/>
    </row>
    <row r="502">
      <c r="C502" s="21"/>
      <c r="AH502" s="20"/>
      <c r="AM502" s="8"/>
      <c r="AN502" s="8"/>
      <c r="AO502" s="8"/>
    </row>
    <row r="503">
      <c r="C503" s="21"/>
      <c r="AH503" s="20"/>
      <c r="AM503" s="8"/>
      <c r="AN503" s="8"/>
      <c r="AO503" s="8"/>
    </row>
    <row r="504">
      <c r="C504" s="21"/>
      <c r="AH504" s="20"/>
      <c r="AM504" s="8"/>
      <c r="AN504" s="8"/>
      <c r="AO504" s="8"/>
    </row>
    <row r="505">
      <c r="C505" s="21"/>
      <c r="AH505" s="20"/>
      <c r="AM505" s="8"/>
      <c r="AN505" s="8"/>
      <c r="AO505" s="8"/>
    </row>
    <row r="506">
      <c r="C506" s="21"/>
      <c r="AH506" s="20"/>
      <c r="AM506" s="8"/>
      <c r="AN506" s="8"/>
      <c r="AO506" s="8"/>
    </row>
    <row r="507">
      <c r="C507" s="21"/>
      <c r="AH507" s="20"/>
      <c r="AM507" s="8"/>
      <c r="AN507" s="8"/>
      <c r="AO507" s="8"/>
    </row>
    <row r="508">
      <c r="C508" s="21"/>
      <c r="AH508" s="20"/>
      <c r="AM508" s="8"/>
      <c r="AN508" s="8"/>
      <c r="AO508" s="8"/>
    </row>
    <row r="509">
      <c r="C509" s="21"/>
      <c r="AH509" s="20"/>
      <c r="AM509" s="8"/>
      <c r="AN509" s="8"/>
      <c r="AO509" s="8"/>
    </row>
    <row r="510">
      <c r="C510" s="21"/>
      <c r="AH510" s="20"/>
      <c r="AM510" s="8"/>
      <c r="AN510" s="8"/>
      <c r="AO510" s="8"/>
    </row>
    <row r="511">
      <c r="C511" s="21"/>
      <c r="AH511" s="20"/>
      <c r="AM511" s="8"/>
      <c r="AN511" s="8"/>
      <c r="AO511" s="8"/>
    </row>
    <row r="512">
      <c r="C512" s="21"/>
      <c r="AH512" s="20"/>
      <c r="AM512" s="8"/>
      <c r="AN512" s="8"/>
      <c r="AO512" s="8"/>
    </row>
    <row r="513">
      <c r="C513" s="21"/>
      <c r="AH513" s="20"/>
      <c r="AM513" s="8"/>
      <c r="AN513" s="8"/>
      <c r="AO513" s="8"/>
    </row>
    <row r="514">
      <c r="C514" s="21"/>
      <c r="AH514" s="20"/>
      <c r="AM514" s="8"/>
      <c r="AN514" s="8"/>
      <c r="AO514" s="8"/>
    </row>
    <row r="515">
      <c r="C515" s="21"/>
      <c r="AH515" s="20"/>
      <c r="AM515" s="8"/>
      <c r="AN515" s="8"/>
      <c r="AO515" s="8"/>
    </row>
    <row r="516">
      <c r="C516" s="21"/>
      <c r="AH516" s="20"/>
      <c r="AM516" s="8"/>
      <c r="AN516" s="8"/>
      <c r="AO516" s="8"/>
    </row>
    <row r="517">
      <c r="C517" s="21"/>
      <c r="AH517" s="20"/>
      <c r="AM517" s="8"/>
      <c r="AN517" s="8"/>
      <c r="AO517" s="8"/>
    </row>
    <row r="518">
      <c r="C518" s="21"/>
      <c r="AH518" s="20"/>
      <c r="AM518" s="8"/>
      <c r="AN518" s="8"/>
      <c r="AO518" s="8"/>
    </row>
    <row r="519">
      <c r="C519" s="21"/>
      <c r="AH519" s="20"/>
      <c r="AM519" s="8"/>
      <c r="AN519" s="8"/>
      <c r="AO519" s="8"/>
    </row>
    <row r="520">
      <c r="C520" s="21"/>
      <c r="AH520" s="20"/>
      <c r="AM520" s="8"/>
      <c r="AN520" s="8"/>
      <c r="AO520" s="8"/>
    </row>
    <row r="521">
      <c r="C521" s="21"/>
      <c r="AH521" s="20"/>
      <c r="AM521" s="8"/>
      <c r="AN521" s="8"/>
      <c r="AO521" s="8"/>
    </row>
    <row r="522">
      <c r="C522" s="21"/>
      <c r="AH522" s="20"/>
      <c r="AM522" s="8"/>
      <c r="AN522" s="8"/>
      <c r="AO522" s="8"/>
    </row>
    <row r="523">
      <c r="C523" s="21"/>
      <c r="AH523" s="20"/>
      <c r="AM523" s="8"/>
      <c r="AN523" s="8"/>
      <c r="AO523" s="8"/>
    </row>
    <row r="524">
      <c r="C524" s="21"/>
      <c r="AH524" s="20"/>
      <c r="AM524" s="8"/>
      <c r="AN524" s="8"/>
      <c r="AO524" s="8"/>
    </row>
    <row r="525">
      <c r="C525" s="21"/>
      <c r="AH525" s="20"/>
      <c r="AM525" s="8"/>
      <c r="AN525" s="8"/>
      <c r="AO525" s="8"/>
    </row>
    <row r="526">
      <c r="C526" s="21"/>
      <c r="AH526" s="20"/>
      <c r="AM526" s="8"/>
      <c r="AN526" s="8"/>
      <c r="AO526" s="8"/>
    </row>
    <row r="527">
      <c r="C527" s="21"/>
      <c r="AH527" s="20"/>
      <c r="AM527" s="8"/>
      <c r="AN527" s="8"/>
      <c r="AO527" s="8"/>
    </row>
    <row r="528">
      <c r="C528" s="21"/>
      <c r="AH528" s="20"/>
      <c r="AM528" s="8"/>
      <c r="AN528" s="8"/>
      <c r="AO528" s="8"/>
    </row>
    <row r="529">
      <c r="C529" s="21"/>
      <c r="AH529" s="20"/>
      <c r="AM529" s="8"/>
      <c r="AN529" s="8"/>
      <c r="AO529" s="8"/>
    </row>
    <row r="530">
      <c r="C530" s="21"/>
      <c r="AH530" s="20"/>
      <c r="AM530" s="8"/>
      <c r="AN530" s="8"/>
      <c r="AO530" s="8"/>
    </row>
    <row r="531">
      <c r="C531" s="21"/>
      <c r="AH531" s="20"/>
      <c r="AM531" s="8"/>
      <c r="AN531" s="8"/>
      <c r="AO531" s="8"/>
    </row>
    <row r="532">
      <c r="C532" s="21"/>
      <c r="AH532" s="20"/>
      <c r="AM532" s="8"/>
      <c r="AN532" s="8"/>
      <c r="AO532" s="8"/>
    </row>
    <row r="533">
      <c r="C533" s="21"/>
      <c r="AH533" s="20"/>
      <c r="AM533" s="8"/>
      <c r="AN533" s="8"/>
      <c r="AO533" s="8"/>
    </row>
    <row r="534">
      <c r="C534" s="21"/>
      <c r="AH534" s="20"/>
      <c r="AM534" s="8"/>
      <c r="AN534" s="8"/>
      <c r="AO534" s="8"/>
    </row>
    <row r="535">
      <c r="C535" s="21"/>
      <c r="AH535" s="20"/>
      <c r="AM535" s="8"/>
      <c r="AN535" s="8"/>
      <c r="AO535" s="8"/>
    </row>
    <row r="536">
      <c r="C536" s="21"/>
      <c r="AH536" s="20"/>
      <c r="AM536" s="8"/>
      <c r="AN536" s="8"/>
      <c r="AO536" s="8"/>
    </row>
    <row r="537">
      <c r="C537" s="21"/>
      <c r="AH537" s="20"/>
      <c r="AM537" s="8"/>
      <c r="AN537" s="8"/>
      <c r="AO537" s="8"/>
    </row>
    <row r="538">
      <c r="C538" s="21"/>
      <c r="AH538" s="20"/>
      <c r="AM538" s="8"/>
      <c r="AN538" s="8"/>
      <c r="AO538" s="8"/>
    </row>
    <row r="539">
      <c r="C539" s="21"/>
      <c r="AH539" s="20"/>
      <c r="AM539" s="8"/>
      <c r="AN539" s="8"/>
      <c r="AO539" s="8"/>
    </row>
    <row r="540">
      <c r="C540" s="21"/>
      <c r="AH540" s="20"/>
      <c r="AM540" s="8"/>
      <c r="AN540" s="8"/>
      <c r="AO540" s="8"/>
    </row>
    <row r="541">
      <c r="C541" s="21"/>
      <c r="AH541" s="20"/>
      <c r="AM541" s="8"/>
      <c r="AN541" s="8"/>
      <c r="AO541" s="8"/>
    </row>
    <row r="542">
      <c r="C542" s="21"/>
      <c r="AH542" s="20"/>
      <c r="AM542" s="8"/>
      <c r="AN542" s="8"/>
      <c r="AO542" s="8"/>
    </row>
    <row r="543">
      <c r="C543" s="21"/>
      <c r="AH543" s="20"/>
      <c r="AM543" s="8"/>
      <c r="AN543" s="8"/>
      <c r="AO543" s="8"/>
    </row>
    <row r="544">
      <c r="C544" s="21"/>
      <c r="AH544" s="20"/>
      <c r="AM544" s="8"/>
      <c r="AN544" s="8"/>
      <c r="AO544" s="8"/>
    </row>
    <row r="545">
      <c r="C545" s="21"/>
      <c r="AH545" s="20"/>
      <c r="AM545" s="8"/>
      <c r="AN545" s="8"/>
      <c r="AO545" s="8"/>
    </row>
    <row r="546">
      <c r="C546" s="21"/>
      <c r="AH546" s="20"/>
      <c r="AM546" s="8"/>
      <c r="AN546" s="8"/>
      <c r="AO546" s="8"/>
    </row>
    <row r="547">
      <c r="C547" s="21"/>
      <c r="AH547" s="20"/>
      <c r="AM547" s="8"/>
      <c r="AN547" s="8"/>
      <c r="AO547" s="8"/>
    </row>
    <row r="548">
      <c r="C548" s="21"/>
      <c r="AH548" s="20"/>
      <c r="AM548" s="8"/>
      <c r="AN548" s="8"/>
      <c r="AO548" s="8"/>
    </row>
    <row r="549">
      <c r="C549" s="21"/>
      <c r="AH549" s="20"/>
      <c r="AM549" s="8"/>
      <c r="AN549" s="8"/>
      <c r="AO549" s="8"/>
    </row>
    <row r="550">
      <c r="C550" s="21"/>
      <c r="AH550" s="20"/>
      <c r="AM550" s="8"/>
      <c r="AN550" s="8"/>
      <c r="AO550" s="8"/>
    </row>
    <row r="551">
      <c r="C551" s="21"/>
      <c r="AH551" s="20"/>
      <c r="AM551" s="8"/>
      <c r="AN551" s="8"/>
      <c r="AO551" s="8"/>
    </row>
    <row r="552">
      <c r="C552" s="21"/>
      <c r="AH552" s="20"/>
      <c r="AM552" s="8"/>
      <c r="AN552" s="8"/>
      <c r="AO552" s="8"/>
    </row>
    <row r="553">
      <c r="C553" s="21"/>
      <c r="AH553" s="20"/>
      <c r="AM553" s="8"/>
      <c r="AN553" s="8"/>
      <c r="AO553" s="8"/>
    </row>
    <row r="554">
      <c r="C554" s="21"/>
      <c r="AH554" s="20"/>
      <c r="AM554" s="8"/>
      <c r="AN554" s="8"/>
      <c r="AO554" s="8"/>
    </row>
    <row r="555">
      <c r="C555" s="21"/>
      <c r="AH555" s="20"/>
      <c r="AM555" s="8"/>
      <c r="AN555" s="8"/>
      <c r="AO555" s="8"/>
    </row>
    <row r="556">
      <c r="C556" s="21"/>
      <c r="AH556" s="20"/>
      <c r="AM556" s="8"/>
      <c r="AN556" s="8"/>
      <c r="AO556" s="8"/>
    </row>
    <row r="557">
      <c r="C557" s="21"/>
      <c r="AH557" s="20"/>
      <c r="AM557" s="8"/>
      <c r="AN557" s="8"/>
      <c r="AO557" s="8"/>
    </row>
    <row r="558">
      <c r="C558" s="21"/>
      <c r="AH558" s="20"/>
      <c r="AM558" s="8"/>
      <c r="AN558" s="8"/>
      <c r="AO558" s="8"/>
    </row>
    <row r="559">
      <c r="C559" s="21"/>
      <c r="AH559" s="20"/>
      <c r="AM559" s="8"/>
      <c r="AN559" s="8"/>
      <c r="AO559" s="8"/>
    </row>
    <row r="560">
      <c r="C560" s="21"/>
      <c r="AH560" s="20"/>
      <c r="AM560" s="8"/>
      <c r="AN560" s="8"/>
      <c r="AO560" s="8"/>
    </row>
    <row r="561">
      <c r="C561" s="21"/>
      <c r="AH561" s="20"/>
      <c r="AM561" s="8"/>
      <c r="AN561" s="8"/>
      <c r="AO561" s="8"/>
    </row>
    <row r="562">
      <c r="C562" s="21"/>
      <c r="AH562" s="20"/>
      <c r="AM562" s="8"/>
      <c r="AN562" s="8"/>
      <c r="AO562" s="8"/>
    </row>
    <row r="563">
      <c r="C563" s="21"/>
      <c r="AH563" s="20"/>
      <c r="AM563" s="8"/>
      <c r="AN563" s="8"/>
      <c r="AO563" s="8"/>
    </row>
    <row r="564">
      <c r="C564" s="21"/>
      <c r="AH564" s="20"/>
      <c r="AM564" s="8"/>
      <c r="AN564" s="8"/>
      <c r="AO564" s="8"/>
    </row>
    <row r="565">
      <c r="C565" s="21"/>
      <c r="AH565" s="20"/>
      <c r="AM565" s="8"/>
      <c r="AN565" s="8"/>
      <c r="AO565" s="8"/>
    </row>
    <row r="566">
      <c r="C566" s="21"/>
      <c r="AH566" s="20"/>
      <c r="AM566" s="8"/>
      <c r="AN566" s="8"/>
      <c r="AO566" s="8"/>
    </row>
    <row r="567">
      <c r="C567" s="21"/>
      <c r="AH567" s="20"/>
      <c r="AM567" s="8"/>
      <c r="AN567" s="8"/>
      <c r="AO567" s="8"/>
    </row>
    <row r="568">
      <c r="C568" s="21"/>
      <c r="AH568" s="20"/>
      <c r="AM568" s="8"/>
      <c r="AN568" s="8"/>
      <c r="AO568" s="8"/>
    </row>
    <row r="569">
      <c r="C569" s="21"/>
      <c r="AH569" s="20"/>
      <c r="AM569" s="8"/>
      <c r="AN569" s="8"/>
      <c r="AO569" s="8"/>
    </row>
    <row r="570">
      <c r="C570" s="21"/>
      <c r="AH570" s="20"/>
      <c r="AM570" s="8"/>
      <c r="AN570" s="8"/>
      <c r="AO570" s="8"/>
    </row>
    <row r="571">
      <c r="C571" s="21"/>
      <c r="AH571" s="20"/>
      <c r="AM571" s="8"/>
      <c r="AN571" s="8"/>
      <c r="AO571" s="8"/>
    </row>
    <row r="572">
      <c r="C572" s="21"/>
      <c r="AH572" s="20"/>
      <c r="AM572" s="8"/>
      <c r="AN572" s="8"/>
      <c r="AO572" s="8"/>
    </row>
    <row r="573">
      <c r="C573" s="21"/>
      <c r="AH573" s="20"/>
      <c r="AM573" s="8"/>
      <c r="AN573" s="8"/>
      <c r="AO573" s="8"/>
    </row>
    <row r="574">
      <c r="C574" s="21"/>
      <c r="AH574" s="20"/>
      <c r="AM574" s="8"/>
      <c r="AN574" s="8"/>
      <c r="AO574" s="8"/>
    </row>
    <row r="575">
      <c r="C575" s="21"/>
      <c r="AH575" s="20"/>
      <c r="AM575" s="8"/>
      <c r="AN575" s="8"/>
      <c r="AO575" s="8"/>
    </row>
    <row r="576">
      <c r="C576" s="21"/>
      <c r="AH576" s="20"/>
      <c r="AM576" s="8"/>
      <c r="AN576" s="8"/>
      <c r="AO576" s="8"/>
    </row>
    <row r="577">
      <c r="C577" s="21"/>
      <c r="AH577" s="20"/>
      <c r="AM577" s="8"/>
      <c r="AN577" s="8"/>
      <c r="AO577" s="8"/>
    </row>
    <row r="578">
      <c r="C578" s="21"/>
      <c r="AH578" s="20"/>
      <c r="AM578" s="8"/>
      <c r="AN578" s="8"/>
      <c r="AO578" s="8"/>
    </row>
    <row r="579">
      <c r="C579" s="21"/>
      <c r="AH579" s="20"/>
      <c r="AM579" s="8"/>
      <c r="AN579" s="8"/>
      <c r="AO579" s="8"/>
    </row>
    <row r="580">
      <c r="C580" s="21"/>
      <c r="AH580" s="20"/>
      <c r="AM580" s="8"/>
      <c r="AN580" s="8"/>
      <c r="AO580" s="8"/>
    </row>
    <row r="581">
      <c r="C581" s="21"/>
      <c r="AH581" s="20"/>
      <c r="AM581" s="8"/>
      <c r="AN581" s="8"/>
      <c r="AO581" s="8"/>
    </row>
    <row r="582">
      <c r="C582" s="21"/>
      <c r="AH582" s="20"/>
      <c r="AM582" s="8"/>
      <c r="AN582" s="8"/>
      <c r="AO582" s="8"/>
    </row>
    <row r="583">
      <c r="C583" s="21"/>
      <c r="AH583" s="20"/>
      <c r="AM583" s="8"/>
      <c r="AN583" s="8"/>
      <c r="AO583" s="8"/>
    </row>
    <row r="584">
      <c r="C584" s="21"/>
      <c r="AH584" s="20"/>
      <c r="AM584" s="8"/>
      <c r="AN584" s="8"/>
      <c r="AO584" s="8"/>
    </row>
    <row r="585">
      <c r="C585" s="21"/>
      <c r="AH585" s="20"/>
      <c r="AM585" s="8"/>
      <c r="AN585" s="8"/>
      <c r="AO585" s="8"/>
    </row>
    <row r="586">
      <c r="C586" s="21"/>
      <c r="AH586" s="20"/>
      <c r="AM586" s="8"/>
      <c r="AN586" s="8"/>
      <c r="AO586" s="8"/>
    </row>
    <row r="587">
      <c r="C587" s="21"/>
      <c r="AH587" s="20"/>
      <c r="AM587" s="8"/>
      <c r="AN587" s="8"/>
      <c r="AO587" s="8"/>
    </row>
    <row r="588">
      <c r="C588" s="21"/>
      <c r="AH588" s="20"/>
      <c r="AM588" s="8"/>
      <c r="AN588" s="8"/>
      <c r="AO588" s="8"/>
    </row>
    <row r="589">
      <c r="C589" s="21"/>
      <c r="AH589" s="20"/>
      <c r="AM589" s="8"/>
      <c r="AN589" s="8"/>
      <c r="AO589" s="8"/>
    </row>
    <row r="590">
      <c r="C590" s="21"/>
      <c r="AH590" s="20"/>
      <c r="AM590" s="8"/>
      <c r="AN590" s="8"/>
      <c r="AO590" s="8"/>
    </row>
    <row r="591">
      <c r="C591" s="21"/>
      <c r="AH591" s="20"/>
      <c r="AM591" s="8"/>
      <c r="AN591" s="8"/>
      <c r="AO591" s="8"/>
    </row>
    <row r="592">
      <c r="C592" s="21"/>
      <c r="AH592" s="20"/>
      <c r="AM592" s="8"/>
      <c r="AN592" s="8"/>
      <c r="AO592" s="8"/>
    </row>
    <row r="593">
      <c r="C593" s="21"/>
      <c r="AH593" s="20"/>
      <c r="AM593" s="8"/>
      <c r="AN593" s="8"/>
      <c r="AO593" s="8"/>
    </row>
    <row r="594">
      <c r="C594" s="21"/>
      <c r="AH594" s="20"/>
      <c r="AM594" s="8"/>
      <c r="AN594" s="8"/>
      <c r="AO594" s="8"/>
    </row>
    <row r="595">
      <c r="C595" s="21"/>
      <c r="AH595" s="20"/>
      <c r="AM595" s="8"/>
      <c r="AN595" s="8"/>
      <c r="AO595" s="8"/>
    </row>
    <row r="596">
      <c r="C596" s="21"/>
      <c r="AH596" s="20"/>
      <c r="AM596" s="8"/>
      <c r="AN596" s="8"/>
      <c r="AO596" s="8"/>
    </row>
    <row r="597">
      <c r="C597" s="21"/>
      <c r="AH597" s="20"/>
      <c r="AM597" s="8"/>
      <c r="AN597" s="8"/>
      <c r="AO597" s="8"/>
    </row>
    <row r="598">
      <c r="C598" s="21"/>
      <c r="AH598" s="20"/>
      <c r="AM598" s="8"/>
      <c r="AN598" s="8"/>
      <c r="AO598" s="8"/>
    </row>
    <row r="599">
      <c r="C599" s="21"/>
      <c r="AH599" s="20"/>
      <c r="AM599" s="8"/>
      <c r="AN599" s="8"/>
      <c r="AO599" s="8"/>
    </row>
    <row r="600">
      <c r="C600" s="21"/>
      <c r="AH600" s="20"/>
      <c r="AM600" s="8"/>
      <c r="AN600" s="8"/>
      <c r="AO600" s="8"/>
    </row>
    <row r="601">
      <c r="C601" s="21"/>
      <c r="AH601" s="20"/>
      <c r="AM601" s="8"/>
      <c r="AN601" s="8"/>
      <c r="AO601" s="8"/>
    </row>
    <row r="602">
      <c r="C602" s="21"/>
      <c r="AH602" s="20"/>
      <c r="AM602" s="8"/>
      <c r="AN602" s="8"/>
      <c r="AO602" s="8"/>
    </row>
    <row r="603">
      <c r="C603" s="21"/>
      <c r="AH603" s="20"/>
      <c r="AM603" s="8"/>
      <c r="AN603" s="8"/>
      <c r="AO603" s="8"/>
    </row>
    <row r="604">
      <c r="C604" s="21"/>
      <c r="AH604" s="20"/>
      <c r="AM604" s="8"/>
      <c r="AN604" s="8"/>
      <c r="AO604" s="8"/>
    </row>
    <row r="605">
      <c r="C605" s="21"/>
      <c r="AH605" s="20"/>
      <c r="AM605" s="8"/>
      <c r="AN605" s="8"/>
      <c r="AO605" s="8"/>
    </row>
    <row r="606">
      <c r="C606" s="21"/>
      <c r="AH606" s="20"/>
      <c r="AM606" s="8"/>
      <c r="AN606" s="8"/>
      <c r="AO606" s="8"/>
    </row>
    <row r="607">
      <c r="C607" s="21"/>
      <c r="AH607" s="20"/>
      <c r="AM607" s="8"/>
      <c r="AN607" s="8"/>
      <c r="AO607" s="8"/>
    </row>
    <row r="608">
      <c r="C608" s="21"/>
      <c r="AH608" s="20"/>
      <c r="AM608" s="8"/>
      <c r="AN608" s="8"/>
      <c r="AO608" s="8"/>
    </row>
    <row r="609">
      <c r="C609" s="21"/>
      <c r="AH609" s="20"/>
      <c r="AM609" s="8"/>
      <c r="AN609" s="8"/>
      <c r="AO609" s="8"/>
    </row>
    <row r="610">
      <c r="C610" s="21"/>
      <c r="AH610" s="20"/>
      <c r="AM610" s="8"/>
      <c r="AN610" s="8"/>
      <c r="AO610" s="8"/>
    </row>
    <row r="611">
      <c r="C611" s="21"/>
      <c r="AH611" s="20"/>
      <c r="AM611" s="8"/>
      <c r="AN611" s="8"/>
      <c r="AO611" s="8"/>
    </row>
    <row r="612">
      <c r="C612" s="21"/>
      <c r="AH612" s="20"/>
      <c r="AM612" s="8"/>
      <c r="AN612" s="8"/>
      <c r="AO612" s="8"/>
    </row>
    <row r="613">
      <c r="C613" s="21"/>
      <c r="AH613" s="20"/>
      <c r="AM613" s="8"/>
      <c r="AN613" s="8"/>
      <c r="AO613" s="8"/>
    </row>
    <row r="614">
      <c r="C614" s="21"/>
      <c r="AH614" s="20"/>
      <c r="AM614" s="8"/>
      <c r="AN614" s="8"/>
      <c r="AO614" s="8"/>
    </row>
    <row r="615">
      <c r="C615" s="21"/>
      <c r="AH615" s="20"/>
      <c r="AM615" s="8"/>
      <c r="AN615" s="8"/>
      <c r="AO615" s="8"/>
    </row>
    <row r="616">
      <c r="C616" s="21"/>
      <c r="AH616" s="20"/>
      <c r="AM616" s="8"/>
      <c r="AN616" s="8"/>
      <c r="AO616" s="8"/>
    </row>
    <row r="617">
      <c r="C617" s="21"/>
      <c r="AH617" s="20"/>
      <c r="AM617" s="8"/>
      <c r="AN617" s="8"/>
      <c r="AO617" s="8"/>
    </row>
    <row r="618">
      <c r="C618" s="21"/>
      <c r="AH618" s="20"/>
      <c r="AM618" s="8"/>
      <c r="AN618" s="8"/>
      <c r="AO618" s="8"/>
    </row>
    <row r="619">
      <c r="C619" s="21"/>
      <c r="AH619" s="20"/>
      <c r="AM619" s="8"/>
      <c r="AN619" s="8"/>
      <c r="AO619" s="8"/>
    </row>
    <row r="620">
      <c r="C620" s="21"/>
      <c r="AH620" s="20"/>
      <c r="AM620" s="8"/>
      <c r="AN620" s="8"/>
      <c r="AO620" s="8"/>
    </row>
    <row r="621">
      <c r="C621" s="21"/>
      <c r="AH621" s="20"/>
      <c r="AM621" s="8"/>
      <c r="AN621" s="8"/>
      <c r="AO621" s="8"/>
    </row>
    <row r="622">
      <c r="C622" s="21"/>
      <c r="AH622" s="20"/>
      <c r="AM622" s="8"/>
      <c r="AN622" s="8"/>
      <c r="AO622" s="8"/>
    </row>
    <row r="623">
      <c r="C623" s="21"/>
      <c r="AH623" s="20"/>
      <c r="AM623" s="8"/>
      <c r="AN623" s="8"/>
      <c r="AO623" s="8"/>
    </row>
    <row r="624">
      <c r="C624" s="21"/>
      <c r="AH624" s="20"/>
      <c r="AM624" s="8"/>
      <c r="AN624" s="8"/>
      <c r="AO624" s="8"/>
    </row>
    <row r="625">
      <c r="C625" s="21"/>
      <c r="AH625" s="20"/>
      <c r="AM625" s="8"/>
      <c r="AN625" s="8"/>
      <c r="AO625" s="8"/>
    </row>
    <row r="626">
      <c r="C626" s="21"/>
      <c r="AH626" s="20"/>
      <c r="AM626" s="8"/>
      <c r="AN626" s="8"/>
      <c r="AO626" s="8"/>
    </row>
    <row r="627">
      <c r="C627" s="21"/>
      <c r="AH627" s="20"/>
      <c r="AM627" s="8"/>
      <c r="AN627" s="8"/>
      <c r="AO627" s="8"/>
    </row>
    <row r="628">
      <c r="C628" s="21"/>
      <c r="AH628" s="20"/>
      <c r="AM628" s="8"/>
      <c r="AN628" s="8"/>
      <c r="AO628" s="8"/>
    </row>
    <row r="629">
      <c r="C629" s="21"/>
      <c r="AH629" s="20"/>
      <c r="AM629" s="8"/>
      <c r="AN629" s="8"/>
      <c r="AO629" s="8"/>
    </row>
    <row r="630">
      <c r="C630" s="21"/>
      <c r="AH630" s="20"/>
      <c r="AM630" s="8"/>
      <c r="AN630" s="8"/>
      <c r="AO630" s="8"/>
    </row>
    <row r="631">
      <c r="C631" s="21"/>
      <c r="AH631" s="20"/>
      <c r="AM631" s="8"/>
      <c r="AN631" s="8"/>
      <c r="AO631" s="8"/>
    </row>
    <row r="632">
      <c r="C632" s="21"/>
      <c r="AH632" s="20"/>
      <c r="AM632" s="8"/>
      <c r="AN632" s="8"/>
      <c r="AO632" s="8"/>
    </row>
    <row r="633">
      <c r="C633" s="21"/>
      <c r="AH633" s="20"/>
      <c r="AM633" s="8"/>
      <c r="AN633" s="8"/>
      <c r="AO633" s="8"/>
    </row>
    <row r="634">
      <c r="C634" s="21"/>
      <c r="AH634" s="20"/>
      <c r="AM634" s="8"/>
      <c r="AN634" s="8"/>
      <c r="AO634" s="8"/>
    </row>
    <row r="635">
      <c r="C635" s="21"/>
      <c r="AH635" s="20"/>
      <c r="AM635" s="8"/>
      <c r="AN635" s="8"/>
      <c r="AO635" s="8"/>
    </row>
    <row r="636">
      <c r="C636" s="21"/>
      <c r="AH636" s="20"/>
      <c r="AM636" s="8"/>
      <c r="AN636" s="8"/>
      <c r="AO636" s="8"/>
    </row>
    <row r="637">
      <c r="C637" s="21"/>
      <c r="AH637" s="20"/>
      <c r="AM637" s="8"/>
      <c r="AN637" s="8"/>
      <c r="AO637" s="8"/>
    </row>
    <row r="638">
      <c r="C638" s="21"/>
      <c r="AH638" s="20"/>
      <c r="AM638" s="8"/>
      <c r="AN638" s="8"/>
      <c r="AO638" s="8"/>
    </row>
    <row r="639">
      <c r="C639" s="21"/>
      <c r="AH639" s="20"/>
      <c r="AM639" s="8"/>
      <c r="AN639" s="8"/>
      <c r="AO639" s="8"/>
    </row>
    <row r="640">
      <c r="C640" s="21"/>
      <c r="AH640" s="20"/>
      <c r="AM640" s="8"/>
      <c r="AN640" s="8"/>
      <c r="AO640" s="8"/>
    </row>
    <row r="641">
      <c r="C641" s="21"/>
      <c r="AH641" s="20"/>
      <c r="AM641" s="8"/>
      <c r="AN641" s="8"/>
      <c r="AO641" s="8"/>
    </row>
    <row r="642">
      <c r="C642" s="21"/>
      <c r="AH642" s="20"/>
      <c r="AM642" s="8"/>
      <c r="AN642" s="8"/>
      <c r="AO642" s="8"/>
    </row>
    <row r="643">
      <c r="C643" s="21"/>
      <c r="AH643" s="20"/>
      <c r="AM643" s="8"/>
      <c r="AN643" s="8"/>
      <c r="AO643" s="8"/>
    </row>
    <row r="644">
      <c r="C644" s="21"/>
      <c r="AH644" s="20"/>
      <c r="AM644" s="8"/>
      <c r="AN644" s="8"/>
      <c r="AO644" s="8"/>
    </row>
    <row r="645">
      <c r="C645" s="21"/>
      <c r="AH645" s="20"/>
      <c r="AM645" s="8"/>
      <c r="AN645" s="8"/>
      <c r="AO645" s="8"/>
    </row>
    <row r="646">
      <c r="C646" s="21"/>
      <c r="AH646" s="20"/>
      <c r="AM646" s="8"/>
      <c r="AN646" s="8"/>
      <c r="AO646" s="8"/>
    </row>
    <row r="647">
      <c r="C647" s="21"/>
      <c r="AH647" s="20"/>
      <c r="AM647" s="8"/>
      <c r="AN647" s="8"/>
      <c r="AO647" s="8"/>
    </row>
    <row r="648">
      <c r="C648" s="21"/>
      <c r="AH648" s="20"/>
      <c r="AM648" s="8"/>
      <c r="AN648" s="8"/>
      <c r="AO648" s="8"/>
    </row>
    <row r="649">
      <c r="C649" s="21"/>
      <c r="AH649" s="20"/>
      <c r="AM649" s="8"/>
      <c r="AN649" s="8"/>
      <c r="AO649" s="8"/>
    </row>
    <row r="650">
      <c r="C650" s="21"/>
      <c r="AH650" s="20"/>
      <c r="AM650" s="8"/>
      <c r="AN650" s="8"/>
      <c r="AO650" s="8"/>
    </row>
    <row r="651">
      <c r="C651" s="21"/>
      <c r="AH651" s="20"/>
      <c r="AM651" s="8"/>
      <c r="AN651" s="8"/>
      <c r="AO651" s="8"/>
    </row>
    <row r="652">
      <c r="C652" s="21"/>
      <c r="AH652" s="20"/>
      <c r="AM652" s="8"/>
      <c r="AN652" s="8"/>
      <c r="AO652" s="8"/>
    </row>
    <row r="653">
      <c r="C653" s="21"/>
      <c r="AH653" s="20"/>
      <c r="AM653" s="8"/>
      <c r="AN653" s="8"/>
      <c r="AO653" s="8"/>
    </row>
    <row r="654">
      <c r="C654" s="21"/>
      <c r="AH654" s="20"/>
      <c r="AM654" s="8"/>
      <c r="AN654" s="8"/>
      <c r="AO654" s="8"/>
    </row>
    <row r="655">
      <c r="C655" s="21"/>
      <c r="AH655" s="20"/>
      <c r="AM655" s="8"/>
      <c r="AN655" s="8"/>
      <c r="AO655" s="8"/>
    </row>
    <row r="656">
      <c r="C656" s="21"/>
      <c r="AH656" s="20"/>
      <c r="AM656" s="8"/>
      <c r="AN656" s="8"/>
      <c r="AO656" s="8"/>
    </row>
    <row r="657">
      <c r="C657" s="21"/>
      <c r="AH657" s="20"/>
      <c r="AM657" s="8"/>
      <c r="AN657" s="8"/>
      <c r="AO657" s="8"/>
    </row>
    <row r="658">
      <c r="C658" s="21"/>
      <c r="AH658" s="20"/>
      <c r="AM658" s="8"/>
      <c r="AN658" s="8"/>
      <c r="AO658" s="8"/>
    </row>
    <row r="659">
      <c r="C659" s="21"/>
      <c r="AH659" s="20"/>
      <c r="AM659" s="8"/>
      <c r="AN659" s="8"/>
      <c r="AO659" s="8"/>
    </row>
    <row r="660">
      <c r="C660" s="21"/>
      <c r="AH660" s="20"/>
      <c r="AM660" s="8"/>
      <c r="AN660" s="8"/>
      <c r="AO660" s="8"/>
    </row>
    <row r="661">
      <c r="C661" s="21"/>
      <c r="AH661" s="20"/>
      <c r="AM661" s="8"/>
      <c r="AN661" s="8"/>
      <c r="AO661" s="8"/>
    </row>
    <row r="662">
      <c r="C662" s="21"/>
      <c r="AH662" s="20"/>
      <c r="AM662" s="8"/>
      <c r="AN662" s="8"/>
      <c r="AO662" s="8"/>
    </row>
    <row r="663">
      <c r="C663" s="21"/>
      <c r="AH663" s="20"/>
      <c r="AM663" s="8"/>
      <c r="AN663" s="8"/>
      <c r="AO663" s="8"/>
    </row>
    <row r="664">
      <c r="C664" s="21"/>
      <c r="AH664" s="20"/>
      <c r="AM664" s="8"/>
      <c r="AN664" s="8"/>
      <c r="AO664" s="8"/>
    </row>
    <row r="665">
      <c r="C665" s="21"/>
      <c r="AH665" s="20"/>
      <c r="AM665" s="8"/>
      <c r="AN665" s="8"/>
      <c r="AO665" s="8"/>
    </row>
    <row r="666">
      <c r="C666" s="21"/>
      <c r="AH666" s="20"/>
      <c r="AM666" s="8"/>
      <c r="AN666" s="8"/>
      <c r="AO666" s="8"/>
    </row>
    <row r="667">
      <c r="C667" s="21"/>
      <c r="AH667" s="20"/>
      <c r="AM667" s="8"/>
      <c r="AN667" s="8"/>
      <c r="AO667" s="8"/>
    </row>
    <row r="668">
      <c r="C668" s="21"/>
      <c r="AH668" s="20"/>
      <c r="AM668" s="8"/>
      <c r="AN668" s="8"/>
      <c r="AO668" s="8"/>
    </row>
    <row r="669">
      <c r="C669" s="21"/>
      <c r="AH669" s="20"/>
      <c r="AM669" s="8"/>
      <c r="AN669" s="8"/>
      <c r="AO669" s="8"/>
    </row>
    <row r="670">
      <c r="C670" s="21"/>
      <c r="AH670" s="20"/>
      <c r="AM670" s="8"/>
      <c r="AN670" s="8"/>
      <c r="AO670" s="8"/>
    </row>
    <row r="671">
      <c r="C671" s="21"/>
      <c r="AH671" s="20"/>
      <c r="AM671" s="8"/>
      <c r="AN671" s="8"/>
      <c r="AO671" s="8"/>
    </row>
    <row r="672">
      <c r="C672" s="21"/>
      <c r="AH672" s="20"/>
      <c r="AM672" s="8"/>
      <c r="AN672" s="8"/>
      <c r="AO672" s="8"/>
    </row>
    <row r="673">
      <c r="C673" s="21"/>
      <c r="AH673" s="20"/>
      <c r="AM673" s="8"/>
      <c r="AN673" s="8"/>
      <c r="AO673" s="8"/>
    </row>
    <row r="674">
      <c r="C674" s="21"/>
      <c r="AH674" s="20"/>
      <c r="AM674" s="8"/>
      <c r="AN674" s="8"/>
      <c r="AO674" s="8"/>
    </row>
    <row r="675">
      <c r="C675" s="21"/>
      <c r="AH675" s="20"/>
      <c r="AM675" s="8"/>
      <c r="AN675" s="8"/>
      <c r="AO675" s="8"/>
    </row>
    <row r="676">
      <c r="C676" s="21"/>
      <c r="AH676" s="20"/>
      <c r="AM676" s="8"/>
      <c r="AN676" s="8"/>
      <c r="AO676" s="8"/>
    </row>
    <row r="677">
      <c r="C677" s="21"/>
      <c r="AH677" s="20"/>
      <c r="AM677" s="8"/>
      <c r="AN677" s="8"/>
      <c r="AO677" s="8"/>
    </row>
    <row r="678">
      <c r="C678" s="21"/>
      <c r="AH678" s="20"/>
      <c r="AM678" s="8"/>
      <c r="AN678" s="8"/>
      <c r="AO678" s="8"/>
    </row>
    <row r="679">
      <c r="C679" s="21"/>
      <c r="AH679" s="20"/>
      <c r="AM679" s="8"/>
      <c r="AN679" s="8"/>
      <c r="AO679" s="8"/>
    </row>
    <row r="680">
      <c r="C680" s="21"/>
      <c r="AH680" s="20"/>
      <c r="AM680" s="8"/>
      <c r="AN680" s="8"/>
      <c r="AO680" s="8"/>
    </row>
    <row r="681">
      <c r="C681" s="21"/>
      <c r="AH681" s="20"/>
      <c r="AM681" s="8"/>
      <c r="AN681" s="8"/>
      <c r="AO681" s="8"/>
    </row>
    <row r="682">
      <c r="C682" s="21"/>
      <c r="AH682" s="20"/>
      <c r="AM682" s="8"/>
      <c r="AN682" s="8"/>
      <c r="AO682" s="8"/>
    </row>
    <row r="683">
      <c r="C683" s="21"/>
      <c r="AH683" s="20"/>
      <c r="AM683" s="8"/>
      <c r="AN683" s="8"/>
      <c r="AO683" s="8"/>
    </row>
    <row r="684">
      <c r="C684" s="21"/>
      <c r="AH684" s="20"/>
      <c r="AM684" s="8"/>
      <c r="AN684" s="8"/>
      <c r="AO684" s="8"/>
    </row>
    <row r="685">
      <c r="C685" s="21"/>
      <c r="AH685" s="20"/>
      <c r="AM685" s="8"/>
      <c r="AN685" s="8"/>
      <c r="AO685" s="8"/>
    </row>
    <row r="686">
      <c r="C686" s="21"/>
      <c r="AH686" s="20"/>
      <c r="AM686" s="8"/>
      <c r="AN686" s="8"/>
      <c r="AO686" s="8"/>
    </row>
    <row r="687">
      <c r="C687" s="21"/>
      <c r="AH687" s="20"/>
      <c r="AM687" s="8"/>
      <c r="AN687" s="8"/>
      <c r="AO687" s="8"/>
    </row>
    <row r="688">
      <c r="C688" s="21"/>
      <c r="AH688" s="20"/>
      <c r="AM688" s="8"/>
      <c r="AN688" s="8"/>
      <c r="AO688" s="8"/>
    </row>
    <row r="689">
      <c r="C689" s="21"/>
      <c r="AH689" s="20"/>
      <c r="AM689" s="8"/>
      <c r="AN689" s="8"/>
      <c r="AO689" s="8"/>
    </row>
    <row r="690">
      <c r="C690" s="21"/>
      <c r="AH690" s="20"/>
      <c r="AM690" s="8"/>
      <c r="AN690" s="8"/>
      <c r="AO690" s="8"/>
    </row>
    <row r="691">
      <c r="C691" s="21"/>
      <c r="AH691" s="20"/>
      <c r="AM691" s="8"/>
      <c r="AN691" s="8"/>
      <c r="AO691" s="8"/>
    </row>
    <row r="692">
      <c r="C692" s="21"/>
      <c r="AH692" s="20"/>
      <c r="AM692" s="8"/>
      <c r="AN692" s="8"/>
      <c r="AO692" s="8"/>
    </row>
    <row r="693">
      <c r="C693" s="21"/>
      <c r="AH693" s="20"/>
      <c r="AM693" s="8"/>
      <c r="AN693" s="8"/>
      <c r="AO693" s="8"/>
    </row>
    <row r="694">
      <c r="C694" s="21"/>
      <c r="AH694" s="20"/>
      <c r="AM694" s="8"/>
      <c r="AN694" s="8"/>
      <c r="AO694" s="8"/>
    </row>
    <row r="695">
      <c r="C695" s="21"/>
      <c r="AH695" s="20"/>
      <c r="AM695" s="8"/>
      <c r="AN695" s="8"/>
      <c r="AO695" s="8"/>
    </row>
    <row r="696">
      <c r="C696" s="21"/>
      <c r="AH696" s="20"/>
      <c r="AM696" s="8"/>
      <c r="AN696" s="8"/>
      <c r="AO696" s="8"/>
    </row>
    <row r="697">
      <c r="C697" s="21"/>
      <c r="AH697" s="20"/>
      <c r="AM697" s="8"/>
      <c r="AN697" s="8"/>
      <c r="AO697" s="8"/>
    </row>
    <row r="698">
      <c r="C698" s="21"/>
      <c r="AH698" s="20"/>
      <c r="AM698" s="8"/>
      <c r="AN698" s="8"/>
      <c r="AO698" s="8"/>
    </row>
    <row r="699">
      <c r="C699" s="21"/>
      <c r="AH699" s="20"/>
      <c r="AM699" s="8"/>
      <c r="AN699" s="8"/>
      <c r="AO699" s="8"/>
    </row>
    <row r="700">
      <c r="C700" s="21"/>
      <c r="AH700" s="20"/>
      <c r="AM700" s="8"/>
      <c r="AN700" s="8"/>
      <c r="AO700" s="8"/>
    </row>
    <row r="701">
      <c r="C701" s="21"/>
      <c r="AH701" s="20"/>
      <c r="AM701" s="8"/>
      <c r="AN701" s="8"/>
      <c r="AO701" s="8"/>
    </row>
    <row r="702">
      <c r="C702" s="21"/>
      <c r="AH702" s="20"/>
      <c r="AM702" s="8"/>
      <c r="AN702" s="8"/>
      <c r="AO702" s="8"/>
    </row>
    <row r="703">
      <c r="C703" s="21"/>
      <c r="AH703" s="20"/>
      <c r="AM703" s="8"/>
      <c r="AN703" s="8"/>
      <c r="AO703" s="8"/>
    </row>
    <row r="704">
      <c r="C704" s="21"/>
      <c r="AH704" s="20"/>
      <c r="AM704" s="8"/>
      <c r="AN704" s="8"/>
      <c r="AO704" s="8"/>
    </row>
    <row r="705">
      <c r="C705" s="21"/>
      <c r="AH705" s="20"/>
      <c r="AM705" s="8"/>
      <c r="AN705" s="8"/>
      <c r="AO705" s="8"/>
    </row>
    <row r="706">
      <c r="C706" s="21"/>
      <c r="AH706" s="20"/>
      <c r="AM706" s="8"/>
      <c r="AN706" s="8"/>
      <c r="AO706" s="8"/>
    </row>
    <row r="707">
      <c r="C707" s="21"/>
      <c r="AH707" s="20"/>
      <c r="AM707" s="8"/>
      <c r="AN707" s="8"/>
      <c r="AO707" s="8"/>
    </row>
    <row r="708">
      <c r="C708" s="21"/>
      <c r="AH708" s="20"/>
      <c r="AM708" s="8"/>
      <c r="AN708" s="8"/>
      <c r="AO708" s="8"/>
    </row>
    <row r="709">
      <c r="C709" s="21"/>
      <c r="AH709" s="20"/>
      <c r="AM709" s="8"/>
      <c r="AN709" s="8"/>
      <c r="AO709" s="8"/>
    </row>
    <row r="710">
      <c r="C710" s="21"/>
      <c r="AH710" s="20"/>
      <c r="AM710" s="8"/>
      <c r="AN710" s="8"/>
      <c r="AO710" s="8"/>
    </row>
    <row r="711">
      <c r="C711" s="21"/>
      <c r="AH711" s="20"/>
      <c r="AM711" s="8"/>
      <c r="AN711" s="8"/>
      <c r="AO711" s="8"/>
    </row>
    <row r="712">
      <c r="C712" s="21"/>
      <c r="AH712" s="20"/>
      <c r="AM712" s="8"/>
      <c r="AN712" s="8"/>
      <c r="AO712" s="8"/>
    </row>
    <row r="713">
      <c r="C713" s="21"/>
      <c r="AH713" s="20"/>
      <c r="AM713" s="8"/>
      <c r="AN713" s="8"/>
      <c r="AO713" s="8"/>
    </row>
    <row r="714">
      <c r="C714" s="21"/>
      <c r="AH714" s="20"/>
      <c r="AM714" s="8"/>
      <c r="AN714" s="8"/>
      <c r="AO714" s="8"/>
    </row>
    <row r="715">
      <c r="C715" s="21"/>
      <c r="AH715" s="20"/>
      <c r="AM715" s="8"/>
      <c r="AN715" s="8"/>
      <c r="AO715" s="8"/>
    </row>
    <row r="716">
      <c r="C716" s="21"/>
      <c r="AH716" s="20"/>
      <c r="AM716" s="8"/>
      <c r="AN716" s="8"/>
      <c r="AO716" s="8"/>
    </row>
    <row r="717">
      <c r="C717" s="21"/>
      <c r="AH717" s="20"/>
      <c r="AM717" s="8"/>
      <c r="AN717" s="8"/>
      <c r="AO717" s="8"/>
    </row>
    <row r="718">
      <c r="C718" s="21"/>
      <c r="AH718" s="20"/>
      <c r="AM718" s="8"/>
      <c r="AN718" s="8"/>
      <c r="AO718" s="8"/>
    </row>
    <row r="719">
      <c r="C719" s="21"/>
      <c r="AH719" s="20"/>
      <c r="AM719" s="8"/>
      <c r="AN719" s="8"/>
      <c r="AO719" s="8"/>
    </row>
    <row r="720">
      <c r="C720" s="21"/>
      <c r="AH720" s="20"/>
      <c r="AM720" s="8"/>
      <c r="AN720" s="8"/>
      <c r="AO720" s="8"/>
    </row>
    <row r="721">
      <c r="C721" s="21"/>
      <c r="AH721" s="20"/>
      <c r="AM721" s="8"/>
      <c r="AN721" s="8"/>
      <c r="AO721" s="8"/>
    </row>
    <row r="722">
      <c r="C722" s="21"/>
      <c r="AH722" s="20"/>
      <c r="AM722" s="8"/>
      <c r="AN722" s="8"/>
      <c r="AO722" s="8"/>
    </row>
    <row r="723">
      <c r="C723" s="21"/>
      <c r="AH723" s="20"/>
      <c r="AM723" s="8"/>
      <c r="AN723" s="8"/>
      <c r="AO723" s="8"/>
    </row>
    <row r="724">
      <c r="C724" s="21"/>
      <c r="AH724" s="20"/>
      <c r="AM724" s="8"/>
      <c r="AN724" s="8"/>
      <c r="AO724" s="8"/>
    </row>
    <row r="725">
      <c r="C725" s="21"/>
      <c r="AH725" s="20"/>
      <c r="AM725" s="8"/>
      <c r="AN725" s="8"/>
      <c r="AO725" s="8"/>
    </row>
    <row r="726">
      <c r="C726" s="21"/>
      <c r="AH726" s="20"/>
      <c r="AM726" s="8"/>
      <c r="AN726" s="8"/>
      <c r="AO726" s="8"/>
    </row>
    <row r="727">
      <c r="C727" s="21"/>
      <c r="AH727" s="20"/>
      <c r="AM727" s="8"/>
      <c r="AN727" s="8"/>
      <c r="AO727" s="8"/>
    </row>
    <row r="728">
      <c r="C728" s="21"/>
      <c r="AH728" s="20"/>
      <c r="AM728" s="8"/>
      <c r="AN728" s="8"/>
      <c r="AO728" s="8"/>
    </row>
    <row r="729">
      <c r="C729" s="21"/>
      <c r="AH729" s="20"/>
      <c r="AM729" s="8"/>
      <c r="AN729" s="8"/>
      <c r="AO729" s="8"/>
    </row>
    <row r="730">
      <c r="C730" s="21"/>
      <c r="AH730" s="20"/>
      <c r="AM730" s="8"/>
      <c r="AN730" s="8"/>
      <c r="AO730" s="8"/>
    </row>
    <row r="731">
      <c r="C731" s="21"/>
      <c r="AH731" s="20"/>
      <c r="AM731" s="8"/>
      <c r="AN731" s="8"/>
      <c r="AO731" s="8"/>
    </row>
    <row r="732">
      <c r="C732" s="21"/>
      <c r="AH732" s="20"/>
      <c r="AM732" s="8"/>
      <c r="AN732" s="8"/>
      <c r="AO732" s="8"/>
    </row>
    <row r="733">
      <c r="C733" s="21"/>
      <c r="AH733" s="20"/>
      <c r="AM733" s="8"/>
      <c r="AN733" s="8"/>
      <c r="AO733" s="8"/>
    </row>
    <row r="734">
      <c r="C734" s="21"/>
      <c r="AH734" s="20"/>
      <c r="AM734" s="8"/>
      <c r="AN734" s="8"/>
      <c r="AO734" s="8"/>
    </row>
    <row r="735">
      <c r="C735" s="21"/>
      <c r="AH735" s="20"/>
      <c r="AM735" s="8"/>
      <c r="AN735" s="8"/>
      <c r="AO735" s="8"/>
    </row>
    <row r="736">
      <c r="C736" s="21"/>
      <c r="AH736" s="20"/>
      <c r="AM736" s="8"/>
      <c r="AN736" s="8"/>
      <c r="AO736" s="8"/>
    </row>
    <row r="737">
      <c r="C737" s="21"/>
      <c r="AH737" s="20"/>
      <c r="AM737" s="8"/>
      <c r="AN737" s="8"/>
      <c r="AO737" s="8"/>
    </row>
    <row r="738">
      <c r="C738" s="21"/>
      <c r="AH738" s="20"/>
      <c r="AM738" s="8"/>
      <c r="AN738" s="8"/>
      <c r="AO738" s="8"/>
    </row>
    <row r="739">
      <c r="C739" s="21"/>
      <c r="AH739" s="20"/>
      <c r="AM739" s="8"/>
      <c r="AN739" s="8"/>
      <c r="AO739" s="8"/>
    </row>
    <row r="740">
      <c r="C740" s="21"/>
      <c r="AH740" s="20"/>
      <c r="AM740" s="8"/>
      <c r="AN740" s="8"/>
      <c r="AO740" s="8"/>
    </row>
    <row r="741">
      <c r="C741" s="21"/>
      <c r="AH741" s="20"/>
      <c r="AM741" s="8"/>
      <c r="AN741" s="8"/>
      <c r="AO741" s="8"/>
    </row>
    <row r="742">
      <c r="C742" s="21"/>
      <c r="AH742" s="20"/>
      <c r="AM742" s="8"/>
      <c r="AN742" s="8"/>
      <c r="AO742" s="8"/>
    </row>
    <row r="743">
      <c r="C743" s="21"/>
      <c r="AH743" s="20"/>
      <c r="AM743" s="8"/>
      <c r="AN743" s="8"/>
      <c r="AO743" s="8"/>
    </row>
    <row r="744">
      <c r="C744" s="21"/>
      <c r="AH744" s="20"/>
      <c r="AM744" s="8"/>
      <c r="AN744" s="8"/>
      <c r="AO744" s="8"/>
    </row>
    <row r="745">
      <c r="C745" s="21"/>
      <c r="AH745" s="20"/>
      <c r="AM745" s="8"/>
      <c r="AN745" s="8"/>
      <c r="AO745" s="8"/>
    </row>
    <row r="746">
      <c r="C746" s="21"/>
      <c r="AH746" s="20"/>
      <c r="AM746" s="8"/>
      <c r="AN746" s="8"/>
      <c r="AO746" s="8"/>
    </row>
    <row r="747">
      <c r="C747" s="21"/>
      <c r="AH747" s="20"/>
      <c r="AM747" s="8"/>
      <c r="AN747" s="8"/>
      <c r="AO747" s="8"/>
    </row>
    <row r="748">
      <c r="C748" s="21"/>
      <c r="AH748" s="20"/>
      <c r="AM748" s="8"/>
      <c r="AN748" s="8"/>
      <c r="AO748" s="8"/>
    </row>
    <row r="749">
      <c r="C749" s="21"/>
      <c r="AH749" s="20"/>
      <c r="AM749" s="8"/>
      <c r="AN749" s="8"/>
      <c r="AO749" s="8"/>
    </row>
    <row r="750">
      <c r="C750" s="21"/>
      <c r="AH750" s="20"/>
      <c r="AM750" s="8"/>
      <c r="AN750" s="8"/>
      <c r="AO750" s="8"/>
    </row>
    <row r="751">
      <c r="C751" s="21"/>
      <c r="AH751" s="20"/>
      <c r="AM751" s="8"/>
      <c r="AN751" s="8"/>
      <c r="AO751" s="8"/>
    </row>
    <row r="752">
      <c r="C752" s="21"/>
      <c r="AH752" s="20"/>
      <c r="AM752" s="8"/>
      <c r="AN752" s="8"/>
      <c r="AO752" s="8"/>
    </row>
    <row r="753">
      <c r="C753" s="21"/>
      <c r="AH753" s="20"/>
      <c r="AM753" s="8"/>
      <c r="AN753" s="8"/>
      <c r="AO753" s="8"/>
    </row>
    <row r="754">
      <c r="C754" s="21"/>
      <c r="AH754" s="20"/>
      <c r="AM754" s="8"/>
      <c r="AN754" s="8"/>
      <c r="AO754" s="8"/>
    </row>
    <row r="755">
      <c r="C755" s="21"/>
      <c r="AH755" s="20"/>
      <c r="AM755" s="8"/>
      <c r="AN755" s="8"/>
      <c r="AO755" s="8"/>
    </row>
    <row r="756">
      <c r="C756" s="21"/>
      <c r="AH756" s="20"/>
      <c r="AM756" s="8"/>
      <c r="AN756" s="8"/>
      <c r="AO756" s="8"/>
    </row>
    <row r="757">
      <c r="C757" s="21"/>
      <c r="AH757" s="20"/>
      <c r="AM757" s="8"/>
      <c r="AN757" s="8"/>
      <c r="AO757" s="8"/>
    </row>
    <row r="758">
      <c r="C758" s="21"/>
      <c r="AH758" s="20"/>
      <c r="AM758" s="8"/>
      <c r="AN758" s="8"/>
      <c r="AO758" s="8"/>
    </row>
    <row r="759">
      <c r="C759" s="21"/>
      <c r="AH759" s="20"/>
      <c r="AM759" s="8"/>
      <c r="AN759" s="8"/>
      <c r="AO759" s="8"/>
    </row>
    <row r="760">
      <c r="C760" s="21"/>
      <c r="AH760" s="20"/>
      <c r="AM760" s="8"/>
      <c r="AN760" s="8"/>
      <c r="AO760" s="8"/>
    </row>
    <row r="761">
      <c r="C761" s="21"/>
      <c r="AH761" s="20"/>
      <c r="AM761" s="8"/>
      <c r="AN761" s="8"/>
      <c r="AO761" s="8"/>
    </row>
    <row r="762">
      <c r="C762" s="21"/>
      <c r="AH762" s="20"/>
      <c r="AM762" s="8"/>
      <c r="AN762" s="8"/>
      <c r="AO762" s="8"/>
    </row>
    <row r="763">
      <c r="C763" s="21"/>
      <c r="AH763" s="20"/>
      <c r="AM763" s="8"/>
      <c r="AN763" s="8"/>
      <c r="AO763" s="8"/>
    </row>
    <row r="764">
      <c r="C764" s="21"/>
      <c r="AH764" s="20"/>
      <c r="AM764" s="8"/>
      <c r="AN764" s="8"/>
      <c r="AO764" s="8"/>
    </row>
    <row r="765">
      <c r="C765" s="21"/>
      <c r="AH765" s="20"/>
      <c r="AM765" s="8"/>
      <c r="AN765" s="8"/>
      <c r="AO765" s="8"/>
    </row>
    <row r="766">
      <c r="C766" s="21"/>
      <c r="AH766" s="20"/>
      <c r="AM766" s="8"/>
      <c r="AN766" s="8"/>
      <c r="AO766" s="8"/>
    </row>
    <row r="767">
      <c r="C767" s="21"/>
      <c r="AH767" s="20"/>
      <c r="AM767" s="8"/>
      <c r="AN767" s="8"/>
      <c r="AO767" s="8"/>
    </row>
    <row r="768">
      <c r="C768" s="21"/>
      <c r="AH768" s="20"/>
      <c r="AM768" s="8"/>
      <c r="AN768" s="8"/>
      <c r="AO768" s="8"/>
    </row>
    <row r="769">
      <c r="C769" s="21"/>
      <c r="AH769" s="20"/>
      <c r="AM769" s="8"/>
      <c r="AN769" s="8"/>
      <c r="AO769" s="8"/>
    </row>
    <row r="770">
      <c r="C770" s="21"/>
      <c r="AH770" s="20"/>
      <c r="AM770" s="8"/>
      <c r="AN770" s="8"/>
      <c r="AO770" s="8"/>
    </row>
    <row r="771">
      <c r="C771" s="21"/>
      <c r="AH771" s="20"/>
      <c r="AM771" s="8"/>
      <c r="AN771" s="8"/>
      <c r="AO771" s="8"/>
    </row>
    <row r="772">
      <c r="C772" s="21"/>
      <c r="AH772" s="20"/>
      <c r="AM772" s="8"/>
      <c r="AN772" s="8"/>
      <c r="AO772" s="8"/>
    </row>
    <row r="773">
      <c r="C773" s="21"/>
      <c r="AH773" s="20"/>
      <c r="AM773" s="8"/>
      <c r="AN773" s="8"/>
      <c r="AO773" s="8"/>
    </row>
    <row r="774">
      <c r="C774" s="21"/>
      <c r="AH774" s="20"/>
      <c r="AM774" s="8"/>
      <c r="AN774" s="8"/>
      <c r="AO774" s="8"/>
    </row>
    <row r="775">
      <c r="C775" s="21"/>
      <c r="AH775" s="20"/>
      <c r="AM775" s="8"/>
      <c r="AN775" s="8"/>
      <c r="AO775" s="8"/>
    </row>
    <row r="776">
      <c r="C776" s="21"/>
      <c r="AH776" s="20"/>
      <c r="AM776" s="8"/>
      <c r="AN776" s="8"/>
      <c r="AO776" s="8"/>
    </row>
    <row r="777">
      <c r="C777" s="21"/>
      <c r="AH777" s="20"/>
      <c r="AM777" s="8"/>
      <c r="AN777" s="8"/>
      <c r="AO777" s="8"/>
    </row>
    <row r="778">
      <c r="C778" s="21"/>
      <c r="AH778" s="20"/>
      <c r="AM778" s="8"/>
      <c r="AN778" s="8"/>
      <c r="AO778" s="8"/>
    </row>
    <row r="779">
      <c r="C779" s="21"/>
      <c r="AH779" s="20"/>
      <c r="AM779" s="8"/>
      <c r="AN779" s="8"/>
      <c r="AO779" s="8"/>
    </row>
    <row r="780">
      <c r="C780" s="21"/>
      <c r="AH780" s="20"/>
      <c r="AM780" s="8"/>
      <c r="AN780" s="8"/>
      <c r="AO780" s="8"/>
    </row>
    <row r="781">
      <c r="C781" s="21"/>
      <c r="AH781" s="20"/>
      <c r="AM781" s="8"/>
      <c r="AN781" s="8"/>
      <c r="AO781" s="8"/>
    </row>
    <row r="782">
      <c r="C782" s="21"/>
      <c r="AH782" s="20"/>
      <c r="AM782" s="8"/>
      <c r="AN782" s="8"/>
      <c r="AO782" s="8"/>
    </row>
    <row r="783">
      <c r="C783" s="21"/>
      <c r="AH783" s="20"/>
      <c r="AM783" s="8"/>
      <c r="AN783" s="8"/>
      <c r="AO783" s="8"/>
    </row>
    <row r="784">
      <c r="C784" s="21"/>
      <c r="AH784" s="20"/>
      <c r="AM784" s="8"/>
      <c r="AN784" s="8"/>
      <c r="AO784" s="8"/>
    </row>
    <row r="785">
      <c r="C785" s="21"/>
      <c r="AH785" s="20"/>
      <c r="AM785" s="8"/>
      <c r="AN785" s="8"/>
      <c r="AO785" s="8"/>
    </row>
    <row r="786">
      <c r="C786" s="21"/>
      <c r="AH786" s="20"/>
      <c r="AM786" s="8"/>
      <c r="AN786" s="8"/>
      <c r="AO786" s="8"/>
    </row>
    <row r="787">
      <c r="C787" s="21"/>
      <c r="AH787" s="20"/>
      <c r="AM787" s="8"/>
      <c r="AN787" s="8"/>
      <c r="AO787" s="8"/>
    </row>
    <row r="788">
      <c r="C788" s="21"/>
      <c r="AH788" s="20"/>
      <c r="AM788" s="8"/>
      <c r="AN788" s="8"/>
      <c r="AO788" s="8"/>
    </row>
    <row r="789">
      <c r="C789" s="21"/>
      <c r="AH789" s="20"/>
      <c r="AM789" s="8"/>
      <c r="AN789" s="8"/>
      <c r="AO789" s="8"/>
    </row>
    <row r="790">
      <c r="C790" s="21"/>
      <c r="AH790" s="20"/>
      <c r="AM790" s="8"/>
      <c r="AN790" s="8"/>
      <c r="AO790" s="8"/>
    </row>
    <row r="791">
      <c r="C791" s="21"/>
      <c r="AH791" s="20"/>
      <c r="AM791" s="8"/>
      <c r="AN791" s="8"/>
      <c r="AO791" s="8"/>
    </row>
    <row r="792">
      <c r="C792" s="21"/>
      <c r="AH792" s="20"/>
      <c r="AM792" s="8"/>
      <c r="AN792" s="8"/>
      <c r="AO792" s="8"/>
    </row>
    <row r="793">
      <c r="C793" s="21"/>
      <c r="AH793" s="20"/>
      <c r="AM793" s="8"/>
      <c r="AN793" s="8"/>
      <c r="AO793" s="8"/>
    </row>
    <row r="794">
      <c r="C794" s="21"/>
      <c r="AH794" s="20"/>
      <c r="AM794" s="8"/>
      <c r="AN794" s="8"/>
      <c r="AO794" s="8"/>
    </row>
    <row r="795">
      <c r="C795" s="21"/>
      <c r="AH795" s="20"/>
      <c r="AM795" s="8"/>
      <c r="AN795" s="8"/>
      <c r="AO795" s="8"/>
    </row>
    <row r="796">
      <c r="C796" s="21"/>
      <c r="AH796" s="20"/>
      <c r="AM796" s="8"/>
      <c r="AN796" s="8"/>
      <c r="AO796" s="8"/>
    </row>
    <row r="797">
      <c r="C797" s="21"/>
      <c r="AH797" s="20"/>
      <c r="AM797" s="8"/>
      <c r="AN797" s="8"/>
      <c r="AO797" s="8"/>
    </row>
    <row r="798">
      <c r="C798" s="21"/>
      <c r="AH798" s="20"/>
      <c r="AM798" s="8"/>
      <c r="AN798" s="8"/>
      <c r="AO798" s="8"/>
    </row>
    <row r="799">
      <c r="C799" s="21"/>
      <c r="AH799" s="20"/>
      <c r="AM799" s="8"/>
      <c r="AN799" s="8"/>
      <c r="AO799" s="8"/>
    </row>
    <row r="800">
      <c r="C800" s="21"/>
      <c r="AH800" s="20"/>
      <c r="AM800" s="8"/>
      <c r="AN800" s="8"/>
      <c r="AO800" s="8"/>
    </row>
    <row r="801">
      <c r="C801" s="21"/>
      <c r="AH801" s="20"/>
      <c r="AM801" s="8"/>
      <c r="AN801" s="8"/>
      <c r="AO801" s="8"/>
    </row>
    <row r="802">
      <c r="C802" s="21"/>
      <c r="AH802" s="20"/>
      <c r="AM802" s="8"/>
      <c r="AN802" s="8"/>
      <c r="AO802" s="8"/>
    </row>
    <row r="803">
      <c r="C803" s="21"/>
      <c r="AH803" s="20"/>
      <c r="AM803" s="8"/>
      <c r="AN803" s="8"/>
      <c r="AO803" s="8"/>
    </row>
    <row r="804">
      <c r="C804" s="21"/>
      <c r="AH804" s="20"/>
      <c r="AM804" s="8"/>
      <c r="AN804" s="8"/>
      <c r="AO804" s="8"/>
    </row>
    <row r="805">
      <c r="C805" s="21"/>
      <c r="AH805" s="20"/>
      <c r="AM805" s="8"/>
      <c r="AN805" s="8"/>
      <c r="AO805" s="8"/>
    </row>
    <row r="806">
      <c r="C806" s="21"/>
      <c r="AH806" s="20"/>
      <c r="AM806" s="8"/>
      <c r="AN806" s="8"/>
      <c r="AO806" s="8"/>
    </row>
    <row r="807">
      <c r="C807" s="21"/>
      <c r="AH807" s="20"/>
      <c r="AM807" s="8"/>
      <c r="AN807" s="8"/>
      <c r="AO807" s="8"/>
    </row>
    <row r="808">
      <c r="C808" s="21"/>
      <c r="AH808" s="20"/>
      <c r="AM808" s="8"/>
      <c r="AN808" s="8"/>
      <c r="AO808" s="8"/>
    </row>
    <row r="809">
      <c r="C809" s="21"/>
      <c r="AH809" s="20"/>
      <c r="AM809" s="8"/>
      <c r="AN809" s="8"/>
      <c r="AO809" s="8"/>
    </row>
    <row r="810">
      <c r="C810" s="21"/>
      <c r="AH810" s="20"/>
      <c r="AM810" s="8"/>
      <c r="AN810" s="8"/>
      <c r="AO810" s="8"/>
    </row>
    <row r="811">
      <c r="C811" s="21"/>
      <c r="AH811" s="20"/>
      <c r="AM811" s="8"/>
      <c r="AN811" s="8"/>
      <c r="AO811" s="8"/>
    </row>
    <row r="812">
      <c r="C812" s="21"/>
      <c r="AH812" s="20"/>
      <c r="AM812" s="8"/>
      <c r="AN812" s="8"/>
      <c r="AO812" s="8"/>
    </row>
    <row r="813">
      <c r="C813" s="21"/>
      <c r="AH813" s="20"/>
      <c r="AM813" s="8"/>
      <c r="AN813" s="8"/>
      <c r="AO813" s="8"/>
    </row>
    <row r="814">
      <c r="C814" s="21"/>
      <c r="AH814" s="20"/>
      <c r="AM814" s="8"/>
      <c r="AN814" s="8"/>
      <c r="AO814" s="8"/>
    </row>
    <row r="815">
      <c r="C815" s="21"/>
      <c r="AH815" s="20"/>
      <c r="AM815" s="8"/>
      <c r="AN815" s="8"/>
      <c r="AO815" s="8"/>
    </row>
    <row r="816">
      <c r="C816" s="21"/>
      <c r="AH816" s="20"/>
      <c r="AM816" s="8"/>
      <c r="AN816" s="8"/>
      <c r="AO816" s="8"/>
    </row>
    <row r="817">
      <c r="C817" s="21"/>
      <c r="AH817" s="20"/>
      <c r="AM817" s="8"/>
      <c r="AN817" s="8"/>
      <c r="AO817" s="8"/>
    </row>
    <row r="818">
      <c r="C818" s="21"/>
      <c r="AH818" s="20"/>
      <c r="AM818" s="8"/>
      <c r="AN818" s="8"/>
      <c r="AO818" s="8"/>
    </row>
    <row r="819">
      <c r="C819" s="21"/>
      <c r="AH819" s="20"/>
      <c r="AM819" s="8"/>
      <c r="AN819" s="8"/>
      <c r="AO819" s="8"/>
    </row>
    <row r="820">
      <c r="C820" s="21"/>
      <c r="AH820" s="20"/>
      <c r="AM820" s="8"/>
      <c r="AN820" s="8"/>
      <c r="AO820" s="8"/>
    </row>
    <row r="821">
      <c r="C821" s="21"/>
      <c r="AH821" s="20"/>
      <c r="AM821" s="8"/>
      <c r="AN821" s="8"/>
      <c r="AO821" s="8"/>
    </row>
    <row r="822">
      <c r="C822" s="21"/>
      <c r="AH822" s="20"/>
      <c r="AM822" s="8"/>
      <c r="AN822" s="8"/>
      <c r="AO822" s="8"/>
    </row>
    <row r="823">
      <c r="C823" s="21"/>
      <c r="AH823" s="20"/>
      <c r="AM823" s="8"/>
      <c r="AN823" s="8"/>
      <c r="AO823" s="8"/>
    </row>
    <row r="824">
      <c r="C824" s="21"/>
      <c r="AH824" s="20"/>
      <c r="AM824" s="8"/>
      <c r="AN824" s="8"/>
      <c r="AO824" s="8"/>
    </row>
    <row r="825">
      <c r="C825" s="21"/>
      <c r="AH825" s="20"/>
      <c r="AM825" s="8"/>
      <c r="AN825" s="8"/>
      <c r="AO825" s="8"/>
    </row>
    <row r="826">
      <c r="C826" s="21"/>
      <c r="AH826" s="20"/>
      <c r="AM826" s="8"/>
      <c r="AN826" s="8"/>
      <c r="AO826" s="8"/>
    </row>
    <row r="827">
      <c r="C827" s="21"/>
      <c r="AH827" s="20"/>
      <c r="AM827" s="8"/>
      <c r="AN827" s="8"/>
      <c r="AO827" s="8"/>
    </row>
    <row r="828">
      <c r="C828" s="21"/>
      <c r="AH828" s="20"/>
      <c r="AM828" s="8"/>
      <c r="AN828" s="8"/>
      <c r="AO828" s="8"/>
    </row>
    <row r="829">
      <c r="C829" s="21"/>
      <c r="AH829" s="20"/>
      <c r="AM829" s="8"/>
      <c r="AN829" s="8"/>
      <c r="AO829" s="8"/>
    </row>
    <row r="830">
      <c r="C830" s="21"/>
      <c r="AH830" s="20"/>
      <c r="AM830" s="8"/>
      <c r="AN830" s="8"/>
      <c r="AO830" s="8"/>
    </row>
    <row r="831">
      <c r="C831" s="21"/>
      <c r="AH831" s="20"/>
      <c r="AM831" s="8"/>
      <c r="AN831" s="8"/>
      <c r="AO831" s="8"/>
    </row>
    <row r="832">
      <c r="C832" s="21"/>
      <c r="AH832" s="20"/>
      <c r="AM832" s="8"/>
      <c r="AN832" s="8"/>
      <c r="AO832" s="8"/>
    </row>
    <row r="833">
      <c r="C833" s="21"/>
      <c r="AH833" s="20"/>
      <c r="AM833" s="8"/>
      <c r="AN833" s="8"/>
      <c r="AO833" s="8"/>
    </row>
    <row r="834">
      <c r="C834" s="21"/>
      <c r="AH834" s="20"/>
      <c r="AM834" s="8"/>
      <c r="AN834" s="8"/>
      <c r="AO834" s="8"/>
    </row>
    <row r="835">
      <c r="C835" s="21"/>
      <c r="AH835" s="20"/>
      <c r="AM835" s="8"/>
      <c r="AN835" s="8"/>
      <c r="AO835" s="8"/>
    </row>
    <row r="836">
      <c r="C836" s="21"/>
      <c r="AH836" s="20"/>
      <c r="AM836" s="8"/>
      <c r="AN836" s="8"/>
      <c r="AO836" s="8"/>
    </row>
    <row r="837">
      <c r="C837" s="21"/>
      <c r="AH837" s="20"/>
      <c r="AM837" s="8"/>
      <c r="AN837" s="8"/>
      <c r="AO837" s="8"/>
    </row>
    <row r="838">
      <c r="C838" s="21"/>
      <c r="AH838" s="20"/>
      <c r="AM838" s="8"/>
      <c r="AN838" s="8"/>
      <c r="AO838" s="8"/>
    </row>
    <row r="839">
      <c r="C839" s="21"/>
      <c r="AH839" s="20"/>
      <c r="AM839" s="8"/>
      <c r="AN839" s="8"/>
      <c r="AO839" s="8"/>
    </row>
    <row r="840">
      <c r="C840" s="21"/>
      <c r="AH840" s="20"/>
      <c r="AM840" s="8"/>
      <c r="AN840" s="8"/>
      <c r="AO840" s="8"/>
    </row>
    <row r="841">
      <c r="C841" s="21"/>
      <c r="AH841" s="20"/>
      <c r="AM841" s="8"/>
      <c r="AN841" s="8"/>
      <c r="AO841" s="8"/>
    </row>
    <row r="842">
      <c r="C842" s="21"/>
      <c r="AH842" s="20"/>
      <c r="AM842" s="8"/>
      <c r="AN842" s="8"/>
      <c r="AO842" s="8"/>
    </row>
    <row r="843">
      <c r="C843" s="21"/>
      <c r="AH843" s="20"/>
      <c r="AM843" s="8"/>
      <c r="AN843" s="8"/>
      <c r="AO843" s="8"/>
    </row>
    <row r="844">
      <c r="C844" s="21"/>
      <c r="AH844" s="20"/>
      <c r="AM844" s="8"/>
      <c r="AN844" s="8"/>
      <c r="AO844" s="8"/>
    </row>
    <row r="845">
      <c r="C845" s="21"/>
      <c r="AH845" s="20"/>
      <c r="AM845" s="8"/>
      <c r="AN845" s="8"/>
      <c r="AO845" s="8"/>
    </row>
    <row r="846">
      <c r="C846" s="21"/>
      <c r="AH846" s="20"/>
      <c r="AM846" s="8"/>
      <c r="AN846" s="8"/>
      <c r="AO846" s="8"/>
    </row>
    <row r="847">
      <c r="C847" s="21"/>
      <c r="AH847" s="20"/>
      <c r="AM847" s="8"/>
      <c r="AN847" s="8"/>
      <c r="AO847" s="8"/>
    </row>
    <row r="848">
      <c r="C848" s="21"/>
      <c r="AH848" s="20"/>
      <c r="AM848" s="8"/>
      <c r="AN848" s="8"/>
      <c r="AO848" s="8"/>
    </row>
    <row r="849">
      <c r="C849" s="21"/>
      <c r="AH849" s="20"/>
      <c r="AM849" s="8"/>
      <c r="AN849" s="8"/>
      <c r="AO849" s="8"/>
    </row>
    <row r="850">
      <c r="C850" s="21"/>
      <c r="AH850" s="20"/>
      <c r="AM850" s="8"/>
      <c r="AN850" s="8"/>
      <c r="AO850" s="8"/>
    </row>
    <row r="851">
      <c r="C851" s="21"/>
      <c r="AH851" s="20"/>
      <c r="AM851" s="8"/>
      <c r="AN851" s="8"/>
      <c r="AO851" s="8"/>
    </row>
    <row r="852">
      <c r="C852" s="21"/>
      <c r="AH852" s="20"/>
      <c r="AM852" s="8"/>
      <c r="AN852" s="8"/>
      <c r="AO852" s="8"/>
    </row>
    <row r="853">
      <c r="C853" s="21"/>
      <c r="AH853" s="20"/>
      <c r="AM853" s="8"/>
      <c r="AN853" s="8"/>
      <c r="AO853" s="8"/>
    </row>
    <row r="854">
      <c r="C854" s="21"/>
      <c r="AH854" s="20"/>
      <c r="AM854" s="8"/>
      <c r="AN854" s="8"/>
      <c r="AO854" s="8"/>
    </row>
    <row r="855">
      <c r="C855" s="21"/>
      <c r="AH855" s="20"/>
      <c r="AM855" s="8"/>
      <c r="AN855" s="8"/>
      <c r="AO855" s="8"/>
    </row>
    <row r="856">
      <c r="C856" s="21"/>
      <c r="AH856" s="20"/>
      <c r="AM856" s="8"/>
      <c r="AN856" s="8"/>
      <c r="AO856" s="8"/>
    </row>
    <row r="857">
      <c r="C857" s="21"/>
      <c r="AH857" s="20"/>
      <c r="AM857" s="8"/>
      <c r="AN857" s="8"/>
      <c r="AO857" s="8"/>
    </row>
    <row r="858">
      <c r="C858" s="21"/>
      <c r="AH858" s="20"/>
      <c r="AM858" s="8"/>
      <c r="AN858" s="8"/>
      <c r="AO858" s="8"/>
    </row>
    <row r="859">
      <c r="C859" s="21"/>
      <c r="AH859" s="20"/>
      <c r="AM859" s="8"/>
      <c r="AN859" s="8"/>
      <c r="AO859" s="8"/>
    </row>
    <row r="860">
      <c r="C860" s="21"/>
      <c r="AH860" s="20"/>
      <c r="AM860" s="8"/>
      <c r="AN860" s="8"/>
      <c r="AO860" s="8"/>
    </row>
    <row r="861">
      <c r="C861" s="21"/>
      <c r="AH861" s="20"/>
      <c r="AM861" s="8"/>
      <c r="AN861" s="8"/>
      <c r="AO861" s="8"/>
    </row>
    <row r="862">
      <c r="C862" s="21"/>
      <c r="AH862" s="20"/>
      <c r="AM862" s="8"/>
      <c r="AN862" s="8"/>
      <c r="AO862" s="8"/>
    </row>
    <row r="863">
      <c r="C863" s="21"/>
      <c r="AH863" s="20"/>
      <c r="AM863" s="8"/>
      <c r="AN863" s="8"/>
      <c r="AO863" s="8"/>
    </row>
    <row r="864">
      <c r="C864" s="21"/>
      <c r="AH864" s="20"/>
      <c r="AM864" s="8"/>
      <c r="AN864" s="8"/>
      <c r="AO864" s="8"/>
    </row>
    <row r="865">
      <c r="C865" s="21"/>
      <c r="AH865" s="20"/>
      <c r="AM865" s="8"/>
      <c r="AN865" s="8"/>
      <c r="AO865" s="8"/>
    </row>
    <row r="866">
      <c r="C866" s="21"/>
      <c r="AH866" s="20"/>
      <c r="AM866" s="8"/>
      <c r="AN866" s="8"/>
      <c r="AO866" s="8"/>
    </row>
    <row r="867">
      <c r="C867" s="21"/>
      <c r="AH867" s="20"/>
      <c r="AM867" s="8"/>
      <c r="AN867" s="8"/>
      <c r="AO867" s="8"/>
    </row>
    <row r="868">
      <c r="C868" s="21"/>
      <c r="AH868" s="20"/>
      <c r="AM868" s="8"/>
      <c r="AN868" s="8"/>
      <c r="AO868" s="8"/>
    </row>
    <row r="869">
      <c r="C869" s="21"/>
      <c r="AH869" s="20"/>
      <c r="AM869" s="8"/>
      <c r="AN869" s="8"/>
      <c r="AO869" s="8"/>
    </row>
    <row r="870">
      <c r="C870" s="21"/>
      <c r="AH870" s="20"/>
      <c r="AM870" s="8"/>
      <c r="AN870" s="8"/>
      <c r="AO870" s="8"/>
    </row>
    <row r="871">
      <c r="C871" s="21"/>
      <c r="AH871" s="20"/>
      <c r="AM871" s="8"/>
      <c r="AN871" s="8"/>
      <c r="AO871" s="8"/>
    </row>
    <row r="872">
      <c r="C872" s="21"/>
      <c r="AH872" s="20"/>
      <c r="AM872" s="8"/>
      <c r="AN872" s="8"/>
      <c r="AO872" s="8"/>
    </row>
    <row r="873">
      <c r="C873" s="21"/>
      <c r="AH873" s="20"/>
      <c r="AM873" s="8"/>
      <c r="AN873" s="8"/>
      <c r="AO873" s="8"/>
    </row>
    <row r="874">
      <c r="C874" s="21"/>
      <c r="AH874" s="20"/>
      <c r="AM874" s="8"/>
      <c r="AN874" s="8"/>
      <c r="AO874" s="8"/>
    </row>
    <row r="875">
      <c r="C875" s="21"/>
      <c r="AH875" s="20"/>
      <c r="AM875" s="8"/>
      <c r="AN875" s="8"/>
      <c r="AO875" s="8"/>
    </row>
    <row r="876">
      <c r="C876" s="21"/>
      <c r="AH876" s="20"/>
      <c r="AM876" s="8"/>
      <c r="AN876" s="8"/>
      <c r="AO876" s="8"/>
    </row>
    <row r="877">
      <c r="C877" s="21"/>
      <c r="AH877" s="20"/>
      <c r="AM877" s="8"/>
      <c r="AN877" s="8"/>
      <c r="AO877" s="8"/>
    </row>
    <row r="878">
      <c r="C878" s="21"/>
      <c r="AH878" s="20"/>
      <c r="AM878" s="8"/>
      <c r="AN878" s="8"/>
      <c r="AO878" s="8"/>
    </row>
    <row r="879">
      <c r="C879" s="21"/>
      <c r="AH879" s="20"/>
      <c r="AM879" s="8"/>
      <c r="AN879" s="8"/>
      <c r="AO879" s="8"/>
    </row>
    <row r="880">
      <c r="C880" s="21"/>
      <c r="AH880" s="20"/>
      <c r="AM880" s="8"/>
      <c r="AN880" s="8"/>
      <c r="AO880" s="8"/>
    </row>
    <row r="881">
      <c r="C881" s="21"/>
      <c r="AH881" s="20"/>
      <c r="AM881" s="8"/>
      <c r="AN881" s="8"/>
      <c r="AO881" s="8"/>
    </row>
    <row r="882">
      <c r="C882" s="21"/>
      <c r="AH882" s="20"/>
      <c r="AM882" s="8"/>
      <c r="AN882" s="8"/>
      <c r="AO882" s="8"/>
    </row>
    <row r="883">
      <c r="C883" s="21"/>
      <c r="AH883" s="20"/>
      <c r="AM883" s="8"/>
      <c r="AN883" s="8"/>
      <c r="AO883" s="8"/>
    </row>
    <row r="884">
      <c r="C884" s="21"/>
      <c r="AH884" s="20"/>
      <c r="AM884" s="8"/>
      <c r="AN884" s="8"/>
      <c r="AO884" s="8"/>
    </row>
    <row r="885">
      <c r="C885" s="21"/>
      <c r="AH885" s="20"/>
      <c r="AM885" s="8"/>
      <c r="AN885" s="8"/>
      <c r="AO885" s="8"/>
    </row>
    <row r="886">
      <c r="C886" s="21"/>
      <c r="AH886" s="20"/>
      <c r="AM886" s="8"/>
      <c r="AN886" s="8"/>
      <c r="AO886" s="8"/>
    </row>
    <row r="887">
      <c r="C887" s="21"/>
      <c r="AH887" s="20"/>
      <c r="AM887" s="8"/>
      <c r="AN887" s="8"/>
      <c r="AO887" s="8"/>
    </row>
    <row r="888">
      <c r="C888" s="21"/>
      <c r="AH888" s="20"/>
      <c r="AM888" s="8"/>
      <c r="AN888" s="8"/>
      <c r="AO888" s="8"/>
    </row>
    <row r="889">
      <c r="C889" s="21"/>
      <c r="AH889" s="20"/>
      <c r="AM889" s="8"/>
      <c r="AN889" s="8"/>
      <c r="AO889" s="8"/>
    </row>
    <row r="890">
      <c r="C890" s="21"/>
      <c r="AH890" s="20"/>
      <c r="AM890" s="8"/>
      <c r="AN890" s="8"/>
      <c r="AO890" s="8"/>
    </row>
    <row r="891">
      <c r="C891" s="21"/>
      <c r="AH891" s="20"/>
      <c r="AM891" s="8"/>
      <c r="AN891" s="8"/>
      <c r="AO891" s="8"/>
    </row>
    <row r="892">
      <c r="C892" s="21"/>
      <c r="AH892" s="20"/>
      <c r="AM892" s="8"/>
      <c r="AN892" s="8"/>
      <c r="AO892" s="8"/>
    </row>
    <row r="893">
      <c r="C893" s="21"/>
      <c r="AH893" s="20"/>
      <c r="AM893" s="8"/>
      <c r="AN893" s="8"/>
      <c r="AO893" s="8"/>
    </row>
    <row r="894">
      <c r="C894" s="21"/>
      <c r="AH894" s="20"/>
      <c r="AM894" s="8"/>
      <c r="AN894" s="8"/>
      <c r="AO894" s="8"/>
    </row>
    <row r="895">
      <c r="C895" s="21"/>
      <c r="AH895" s="20"/>
      <c r="AM895" s="8"/>
      <c r="AN895" s="8"/>
      <c r="AO895" s="8"/>
    </row>
    <row r="896">
      <c r="C896" s="21"/>
      <c r="AH896" s="20"/>
      <c r="AM896" s="8"/>
      <c r="AN896" s="8"/>
      <c r="AO896" s="8"/>
    </row>
    <row r="897">
      <c r="C897" s="21"/>
      <c r="AH897" s="20"/>
      <c r="AM897" s="8"/>
      <c r="AN897" s="8"/>
      <c r="AO897" s="8"/>
    </row>
    <row r="898">
      <c r="C898" s="21"/>
      <c r="AH898" s="20"/>
      <c r="AM898" s="8"/>
      <c r="AN898" s="8"/>
      <c r="AO898" s="8"/>
    </row>
    <row r="899">
      <c r="C899" s="21"/>
      <c r="AH899" s="20"/>
      <c r="AM899" s="8"/>
      <c r="AN899" s="8"/>
      <c r="AO899" s="8"/>
    </row>
    <row r="900">
      <c r="C900" s="21"/>
      <c r="AH900" s="20"/>
      <c r="AM900" s="8"/>
      <c r="AN900" s="8"/>
      <c r="AO900" s="8"/>
    </row>
    <row r="901">
      <c r="C901" s="21"/>
      <c r="AH901" s="20"/>
      <c r="AM901" s="8"/>
      <c r="AN901" s="8"/>
      <c r="AO901" s="8"/>
    </row>
    <row r="902">
      <c r="C902" s="21"/>
      <c r="AH902" s="20"/>
      <c r="AM902" s="8"/>
      <c r="AN902" s="8"/>
      <c r="AO902" s="8"/>
    </row>
    <row r="903">
      <c r="C903" s="21"/>
      <c r="AH903" s="20"/>
      <c r="AM903" s="8"/>
      <c r="AN903" s="8"/>
      <c r="AO903" s="8"/>
    </row>
    <row r="904">
      <c r="C904" s="21"/>
      <c r="AH904" s="20"/>
      <c r="AM904" s="8"/>
      <c r="AN904" s="8"/>
      <c r="AO904" s="8"/>
    </row>
    <row r="905">
      <c r="C905" s="21"/>
      <c r="AH905" s="20"/>
      <c r="AM905" s="8"/>
      <c r="AN905" s="8"/>
      <c r="AO905" s="8"/>
    </row>
    <row r="906">
      <c r="C906" s="21"/>
      <c r="AH906" s="20"/>
      <c r="AM906" s="8"/>
      <c r="AN906" s="8"/>
      <c r="AO906" s="8"/>
    </row>
    <row r="907">
      <c r="C907" s="21"/>
      <c r="AH907" s="20"/>
      <c r="AM907" s="8"/>
      <c r="AN907" s="8"/>
      <c r="AO907" s="8"/>
    </row>
    <row r="908">
      <c r="C908" s="21"/>
      <c r="AH908" s="20"/>
      <c r="AM908" s="8"/>
      <c r="AN908" s="8"/>
      <c r="AO908" s="8"/>
    </row>
    <row r="909">
      <c r="C909" s="21"/>
      <c r="AH909" s="20"/>
      <c r="AM909" s="8"/>
      <c r="AN909" s="8"/>
      <c r="AO909" s="8"/>
    </row>
    <row r="910">
      <c r="C910" s="21"/>
      <c r="AH910" s="20"/>
      <c r="AM910" s="8"/>
      <c r="AN910" s="8"/>
      <c r="AO910" s="8"/>
    </row>
    <row r="911">
      <c r="C911" s="21"/>
      <c r="AH911" s="20"/>
      <c r="AM911" s="8"/>
      <c r="AN911" s="8"/>
      <c r="AO911" s="8"/>
    </row>
    <row r="912">
      <c r="C912" s="21"/>
      <c r="AH912" s="20"/>
      <c r="AM912" s="8"/>
      <c r="AN912" s="8"/>
      <c r="AO912" s="8"/>
    </row>
    <row r="913">
      <c r="C913" s="21"/>
      <c r="AH913" s="20"/>
      <c r="AM913" s="8"/>
      <c r="AN913" s="8"/>
      <c r="AO913" s="8"/>
    </row>
    <row r="914">
      <c r="C914" s="21"/>
      <c r="AH914" s="20"/>
      <c r="AM914" s="8"/>
      <c r="AN914" s="8"/>
      <c r="AO914" s="8"/>
    </row>
    <row r="915">
      <c r="C915" s="21"/>
      <c r="AH915" s="20"/>
      <c r="AM915" s="8"/>
      <c r="AN915" s="8"/>
      <c r="AO915" s="8"/>
    </row>
    <row r="916">
      <c r="C916" s="21"/>
      <c r="AH916" s="20"/>
      <c r="AM916" s="8"/>
      <c r="AN916" s="8"/>
      <c r="AO916" s="8"/>
    </row>
    <row r="917">
      <c r="C917" s="21"/>
      <c r="AH917" s="20"/>
      <c r="AM917" s="8"/>
      <c r="AN917" s="8"/>
      <c r="AO917" s="8"/>
    </row>
    <row r="918">
      <c r="C918" s="21"/>
      <c r="AH918" s="20"/>
      <c r="AM918" s="8"/>
      <c r="AN918" s="8"/>
      <c r="AO918" s="8"/>
    </row>
    <row r="919">
      <c r="C919" s="21"/>
      <c r="AH919" s="20"/>
      <c r="AM919" s="8"/>
      <c r="AN919" s="8"/>
      <c r="AO919" s="8"/>
    </row>
    <row r="920">
      <c r="C920" s="21"/>
      <c r="AH920" s="20"/>
      <c r="AM920" s="8"/>
      <c r="AN920" s="8"/>
      <c r="AO920" s="8"/>
    </row>
    <row r="921">
      <c r="C921" s="21"/>
      <c r="AH921" s="20"/>
      <c r="AM921" s="8"/>
      <c r="AN921" s="8"/>
      <c r="AO921" s="8"/>
    </row>
    <row r="922">
      <c r="C922" s="21"/>
      <c r="AH922" s="20"/>
      <c r="AM922" s="8"/>
      <c r="AN922" s="8"/>
      <c r="AO922" s="8"/>
    </row>
    <row r="923">
      <c r="C923" s="21"/>
      <c r="AH923" s="20"/>
      <c r="AM923" s="8"/>
      <c r="AN923" s="8"/>
      <c r="AO923" s="8"/>
    </row>
    <row r="924">
      <c r="C924" s="21"/>
      <c r="AH924" s="20"/>
      <c r="AM924" s="8"/>
      <c r="AN924" s="8"/>
      <c r="AO924" s="8"/>
    </row>
    <row r="925">
      <c r="C925" s="21"/>
      <c r="AH925" s="20"/>
      <c r="AM925" s="8"/>
      <c r="AN925" s="8"/>
      <c r="AO925" s="8"/>
    </row>
    <row r="926">
      <c r="C926" s="21"/>
      <c r="AH926" s="20"/>
      <c r="AM926" s="8"/>
      <c r="AN926" s="8"/>
      <c r="AO926" s="8"/>
    </row>
    <row r="927">
      <c r="C927" s="21"/>
      <c r="AH927" s="20"/>
      <c r="AM927" s="8"/>
      <c r="AN927" s="8"/>
      <c r="AO927" s="8"/>
    </row>
    <row r="928">
      <c r="C928" s="21"/>
      <c r="AH928" s="20"/>
      <c r="AM928" s="8"/>
      <c r="AN928" s="8"/>
      <c r="AO928" s="8"/>
    </row>
    <row r="929">
      <c r="C929" s="21"/>
      <c r="AH929" s="20"/>
      <c r="AM929" s="8"/>
      <c r="AN929" s="8"/>
      <c r="AO929" s="8"/>
    </row>
    <row r="930">
      <c r="C930" s="21"/>
      <c r="AH930" s="20"/>
      <c r="AM930" s="8"/>
      <c r="AN930" s="8"/>
      <c r="AO930" s="8"/>
    </row>
    <row r="931">
      <c r="C931" s="21"/>
      <c r="AH931" s="20"/>
      <c r="AM931" s="8"/>
      <c r="AN931" s="8"/>
      <c r="AO931" s="8"/>
    </row>
    <row r="932">
      <c r="C932" s="21"/>
      <c r="AH932" s="20"/>
      <c r="AM932" s="8"/>
      <c r="AN932" s="8"/>
      <c r="AO932" s="8"/>
    </row>
    <row r="933">
      <c r="C933" s="21"/>
      <c r="AH933" s="20"/>
      <c r="AM933" s="8"/>
      <c r="AN933" s="8"/>
      <c r="AO933" s="8"/>
    </row>
    <row r="934">
      <c r="C934" s="21"/>
      <c r="AH934" s="20"/>
      <c r="AM934" s="8"/>
      <c r="AN934" s="8"/>
      <c r="AO934" s="8"/>
    </row>
    <row r="935">
      <c r="C935" s="21"/>
      <c r="AH935" s="20"/>
      <c r="AM935" s="8"/>
      <c r="AN935" s="8"/>
      <c r="AO935" s="8"/>
    </row>
    <row r="936">
      <c r="C936" s="21"/>
      <c r="AH936" s="20"/>
      <c r="AM936" s="8"/>
      <c r="AN936" s="8"/>
      <c r="AO936" s="8"/>
    </row>
    <row r="937">
      <c r="C937" s="21"/>
      <c r="AH937" s="20"/>
      <c r="AM937" s="8"/>
      <c r="AN937" s="8"/>
      <c r="AO937" s="8"/>
    </row>
    <row r="938">
      <c r="C938" s="21"/>
      <c r="AH938" s="20"/>
      <c r="AM938" s="8"/>
      <c r="AN938" s="8"/>
      <c r="AO938" s="8"/>
    </row>
    <row r="939">
      <c r="C939" s="21"/>
      <c r="AH939" s="20"/>
      <c r="AM939" s="8"/>
      <c r="AN939" s="8"/>
      <c r="AO939" s="8"/>
    </row>
    <row r="940">
      <c r="C940" s="21"/>
      <c r="AH940" s="20"/>
      <c r="AM940" s="8"/>
      <c r="AN940" s="8"/>
      <c r="AO940" s="8"/>
    </row>
    <row r="941">
      <c r="C941" s="21"/>
      <c r="AH941" s="20"/>
      <c r="AM941" s="8"/>
      <c r="AN941" s="8"/>
      <c r="AO941" s="8"/>
    </row>
    <row r="942">
      <c r="C942" s="21"/>
      <c r="AH942" s="20"/>
      <c r="AM942" s="8"/>
      <c r="AN942" s="8"/>
      <c r="AO942" s="8"/>
    </row>
    <row r="943">
      <c r="C943" s="21"/>
      <c r="AH943" s="20"/>
      <c r="AM943" s="8"/>
      <c r="AN943" s="8"/>
      <c r="AO943" s="8"/>
    </row>
    <row r="944">
      <c r="C944" s="21"/>
      <c r="AH944" s="20"/>
      <c r="AM944" s="8"/>
      <c r="AN944" s="8"/>
      <c r="AO944" s="8"/>
    </row>
    <row r="945">
      <c r="C945" s="21"/>
      <c r="AH945" s="20"/>
      <c r="AM945" s="8"/>
      <c r="AN945" s="8"/>
      <c r="AO945" s="8"/>
    </row>
    <row r="946">
      <c r="C946" s="21"/>
      <c r="AH946" s="20"/>
      <c r="AM946" s="8"/>
      <c r="AN946" s="8"/>
      <c r="AO946" s="8"/>
    </row>
    <row r="947">
      <c r="C947" s="21"/>
      <c r="AH947" s="20"/>
      <c r="AM947" s="8"/>
      <c r="AN947" s="8"/>
      <c r="AO947" s="8"/>
    </row>
    <row r="948">
      <c r="C948" s="21"/>
      <c r="AH948" s="20"/>
      <c r="AM948" s="8"/>
      <c r="AN948" s="8"/>
      <c r="AO948" s="8"/>
    </row>
    <row r="949">
      <c r="C949" s="21"/>
      <c r="AH949" s="20"/>
      <c r="AM949" s="8"/>
      <c r="AN949" s="8"/>
      <c r="AO949" s="8"/>
    </row>
    <row r="950">
      <c r="C950" s="21"/>
      <c r="AH950" s="20"/>
      <c r="AM950" s="8"/>
      <c r="AN950" s="8"/>
      <c r="AO950" s="8"/>
    </row>
    <row r="951">
      <c r="C951" s="21"/>
      <c r="AH951" s="20"/>
      <c r="AM951" s="8"/>
      <c r="AN951" s="8"/>
      <c r="AO951" s="8"/>
    </row>
    <row r="952">
      <c r="C952" s="21"/>
      <c r="AH952" s="20"/>
      <c r="AM952" s="8"/>
      <c r="AN952" s="8"/>
      <c r="AO952" s="8"/>
    </row>
    <row r="953">
      <c r="C953" s="21"/>
      <c r="AH953" s="20"/>
      <c r="AM953" s="8"/>
      <c r="AN953" s="8"/>
      <c r="AO953" s="8"/>
    </row>
    <row r="954">
      <c r="C954" s="21"/>
      <c r="AH954" s="20"/>
      <c r="AM954" s="8"/>
      <c r="AN954" s="8"/>
      <c r="AO954" s="8"/>
    </row>
    <row r="955">
      <c r="C955" s="21"/>
      <c r="AH955" s="20"/>
      <c r="AM955" s="8"/>
      <c r="AN955" s="8"/>
      <c r="AO955" s="8"/>
    </row>
    <row r="956">
      <c r="C956" s="21"/>
      <c r="AH956" s="20"/>
      <c r="AM956" s="8"/>
      <c r="AN956" s="8"/>
      <c r="AO956" s="8"/>
    </row>
    <row r="957">
      <c r="C957" s="21"/>
      <c r="AH957" s="20"/>
      <c r="AM957" s="8"/>
      <c r="AN957" s="8"/>
      <c r="AO957" s="8"/>
    </row>
    <row r="958">
      <c r="C958" s="21"/>
      <c r="AH958" s="20"/>
      <c r="AM958" s="8"/>
      <c r="AN958" s="8"/>
      <c r="AO958" s="8"/>
    </row>
    <row r="959">
      <c r="C959" s="21"/>
      <c r="AH959" s="20"/>
      <c r="AM959" s="8"/>
      <c r="AN959" s="8"/>
      <c r="AO959" s="8"/>
    </row>
    <row r="960">
      <c r="C960" s="21"/>
      <c r="AH960" s="20"/>
      <c r="AM960" s="8"/>
      <c r="AN960" s="8"/>
      <c r="AO960" s="8"/>
    </row>
    <row r="961">
      <c r="C961" s="21"/>
      <c r="AH961" s="20"/>
      <c r="AM961" s="8"/>
      <c r="AN961" s="8"/>
      <c r="AO961" s="8"/>
    </row>
    <row r="962">
      <c r="C962" s="21"/>
      <c r="AH962" s="20"/>
      <c r="AM962" s="8"/>
      <c r="AN962" s="8"/>
      <c r="AO962" s="8"/>
    </row>
    <row r="963">
      <c r="C963" s="21"/>
      <c r="AH963" s="20"/>
      <c r="AM963" s="8"/>
      <c r="AN963" s="8"/>
      <c r="AO963" s="8"/>
    </row>
    <row r="964">
      <c r="C964" s="21"/>
      <c r="AH964" s="20"/>
      <c r="AM964" s="8"/>
      <c r="AN964" s="8"/>
      <c r="AO964" s="8"/>
    </row>
    <row r="965">
      <c r="C965" s="21"/>
      <c r="AH965" s="20"/>
      <c r="AM965" s="8"/>
      <c r="AN965" s="8"/>
      <c r="AO965" s="8"/>
    </row>
    <row r="966">
      <c r="C966" s="21"/>
      <c r="AH966" s="20"/>
      <c r="AM966" s="8"/>
      <c r="AN966" s="8"/>
      <c r="AO966" s="8"/>
    </row>
    <row r="967">
      <c r="C967" s="21"/>
      <c r="AH967" s="20"/>
      <c r="AM967" s="8"/>
      <c r="AN967" s="8"/>
      <c r="AO967" s="8"/>
    </row>
    <row r="968">
      <c r="C968" s="21"/>
      <c r="AH968" s="20"/>
      <c r="AM968" s="8"/>
      <c r="AN968" s="8"/>
      <c r="AO968" s="8"/>
    </row>
    <row r="969">
      <c r="C969" s="21"/>
      <c r="AH969" s="20"/>
      <c r="AM969" s="8"/>
      <c r="AN969" s="8"/>
      <c r="AO969" s="8"/>
    </row>
    <row r="970">
      <c r="C970" s="21"/>
      <c r="AH970" s="20"/>
      <c r="AM970" s="8"/>
      <c r="AN970" s="8"/>
      <c r="AO970" s="8"/>
    </row>
    <row r="971">
      <c r="C971" s="21"/>
      <c r="AH971" s="20"/>
      <c r="AM971" s="8"/>
      <c r="AN971" s="8"/>
      <c r="AO971" s="8"/>
    </row>
    <row r="972">
      <c r="C972" s="21"/>
      <c r="AH972" s="20"/>
      <c r="AM972" s="8"/>
      <c r="AN972" s="8"/>
      <c r="AO972" s="8"/>
    </row>
    <row r="973">
      <c r="C973" s="21"/>
      <c r="AH973" s="20"/>
      <c r="AM973" s="8"/>
      <c r="AN973" s="8"/>
      <c r="AO973" s="8"/>
    </row>
    <row r="974">
      <c r="C974" s="21"/>
      <c r="AH974" s="20"/>
      <c r="AM974" s="8"/>
      <c r="AN974" s="8"/>
      <c r="AO974" s="8"/>
    </row>
    <row r="975">
      <c r="C975" s="21"/>
      <c r="AH975" s="20"/>
      <c r="AM975" s="8"/>
      <c r="AN975" s="8"/>
      <c r="AO975" s="8"/>
    </row>
    <row r="976">
      <c r="C976" s="21"/>
      <c r="AH976" s="20"/>
      <c r="AM976" s="8"/>
      <c r="AN976" s="8"/>
      <c r="AO976" s="8"/>
    </row>
    <row r="977">
      <c r="C977" s="21"/>
      <c r="AH977" s="20"/>
      <c r="AM977" s="8"/>
      <c r="AN977" s="8"/>
      <c r="AO977" s="8"/>
    </row>
    <row r="978">
      <c r="C978" s="21"/>
      <c r="AH978" s="20"/>
      <c r="AM978" s="8"/>
      <c r="AN978" s="8"/>
      <c r="AO978" s="8"/>
    </row>
    <row r="979">
      <c r="C979" s="21"/>
      <c r="AH979" s="20"/>
      <c r="AM979" s="8"/>
      <c r="AN979" s="8"/>
      <c r="AO979" s="8"/>
    </row>
    <row r="980">
      <c r="C980" s="21"/>
      <c r="AH980" s="20"/>
      <c r="AM980" s="8"/>
      <c r="AN980" s="8"/>
      <c r="AO980" s="8"/>
    </row>
    <row r="981">
      <c r="C981" s="21"/>
      <c r="AH981" s="20"/>
      <c r="AM981" s="8"/>
      <c r="AN981" s="8"/>
      <c r="AO981" s="8"/>
    </row>
    <row r="982">
      <c r="C982" s="21"/>
      <c r="AH982" s="20"/>
      <c r="AM982" s="8"/>
      <c r="AN982" s="8"/>
      <c r="AO982" s="8"/>
    </row>
    <row r="983">
      <c r="C983" s="21"/>
      <c r="AH983" s="20"/>
      <c r="AM983" s="8"/>
      <c r="AN983" s="8"/>
      <c r="AO983" s="8"/>
    </row>
    <row r="984">
      <c r="C984" s="21"/>
      <c r="AH984" s="20"/>
      <c r="AM984" s="8"/>
      <c r="AN984" s="8"/>
      <c r="AO984" s="8"/>
    </row>
    <row r="985">
      <c r="C985" s="21"/>
      <c r="AH985" s="20"/>
      <c r="AM985" s="8"/>
      <c r="AN985" s="8"/>
      <c r="AO985" s="8"/>
    </row>
    <row r="986">
      <c r="C986" s="21"/>
      <c r="AH986" s="20"/>
      <c r="AM986" s="8"/>
      <c r="AN986" s="8"/>
      <c r="AO986" s="8"/>
    </row>
    <row r="987">
      <c r="C987" s="21"/>
      <c r="AH987" s="20"/>
      <c r="AM987" s="8"/>
      <c r="AN987" s="8"/>
      <c r="AO987" s="8"/>
    </row>
    <row r="988">
      <c r="C988" s="21"/>
      <c r="AH988" s="20"/>
      <c r="AM988" s="8"/>
      <c r="AN988" s="8"/>
      <c r="AO988" s="8"/>
    </row>
    <row r="989">
      <c r="C989" s="21"/>
      <c r="AH989" s="20"/>
      <c r="AM989" s="8"/>
      <c r="AN989" s="8"/>
      <c r="AO989" s="8"/>
    </row>
    <row r="990">
      <c r="C990" s="21"/>
      <c r="AH990" s="20"/>
      <c r="AM990" s="8"/>
      <c r="AN990" s="8"/>
      <c r="AO990" s="8"/>
    </row>
    <row r="991">
      <c r="C991" s="21"/>
      <c r="AH991" s="20"/>
      <c r="AM991" s="8"/>
      <c r="AN991" s="8"/>
      <c r="AO991" s="8"/>
    </row>
    <row r="992">
      <c r="C992" s="21"/>
      <c r="AH992" s="20"/>
      <c r="AM992" s="8"/>
      <c r="AN992" s="8"/>
      <c r="AO992" s="8"/>
    </row>
    <row r="993">
      <c r="C993" s="21"/>
      <c r="AH993" s="20"/>
      <c r="AM993" s="8"/>
      <c r="AN993" s="8"/>
      <c r="AO993" s="8"/>
    </row>
    <row r="994">
      <c r="C994" s="21"/>
      <c r="AH994" s="20"/>
      <c r="AM994" s="8"/>
      <c r="AN994" s="8"/>
      <c r="AO994" s="8"/>
    </row>
    <row r="995">
      <c r="C995" s="21"/>
      <c r="AH995" s="20"/>
      <c r="AM995" s="8"/>
      <c r="AN995" s="8"/>
      <c r="AO995" s="8"/>
    </row>
    <row r="996">
      <c r="C996" s="21"/>
      <c r="AH996" s="20"/>
      <c r="AM996" s="8"/>
      <c r="AN996" s="8"/>
      <c r="AO996" s="8"/>
    </row>
  </sheetData>
  <printOptions gridLines="1" horizontalCentered="1"/>
  <pageMargins bottom="0.75" footer="0.0" header="0.0" left="0.7" right="0.7" top="0.75"/>
  <pageSetup fitToWidth="0" paperSize="8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 outlineLevelCol="1"/>
  <cols>
    <col min="1" max="1" width="12.63" outlineLevel="1"/>
    <col customWidth="1" min="2" max="2" width="23.13" outlineLevel="1"/>
    <col min="3" max="3" width="12.63" outlineLevel="1"/>
    <col customWidth="1" min="4" max="4" width="17.25" outlineLevel="1"/>
    <col customWidth="1" min="31" max="34" width="13.13"/>
  </cols>
  <sheetData>
    <row r="1">
      <c r="A1" s="25" t="s">
        <v>770</v>
      </c>
      <c r="B1" s="25" t="s">
        <v>771</v>
      </c>
      <c r="C1" s="26" t="s">
        <v>1</v>
      </c>
      <c r="D1" s="2" t="s">
        <v>3</v>
      </c>
      <c r="E1" s="25" t="s">
        <v>772</v>
      </c>
      <c r="F1" s="25" t="s">
        <v>4</v>
      </c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5" t="s">
        <v>11</v>
      </c>
      <c r="N1" s="25" t="s">
        <v>12</v>
      </c>
      <c r="O1" s="25" t="s">
        <v>13</v>
      </c>
      <c r="P1" s="25" t="s">
        <v>14</v>
      </c>
      <c r="Q1" s="25" t="s">
        <v>15</v>
      </c>
      <c r="R1" s="25" t="s">
        <v>16</v>
      </c>
      <c r="S1" s="25" t="s">
        <v>17</v>
      </c>
      <c r="T1" s="25" t="s">
        <v>18</v>
      </c>
      <c r="U1" s="25" t="s">
        <v>19</v>
      </c>
      <c r="V1" s="25" t="s">
        <v>20</v>
      </c>
      <c r="W1" s="25" t="s">
        <v>21</v>
      </c>
      <c r="X1" s="25" t="s">
        <v>22</v>
      </c>
      <c r="Y1" s="25" t="s">
        <v>23</v>
      </c>
      <c r="Z1" s="25" t="s">
        <v>24</v>
      </c>
      <c r="AA1" s="25" t="s">
        <v>25</v>
      </c>
      <c r="AB1" s="25" t="s">
        <v>26</v>
      </c>
      <c r="AC1" s="25" t="s">
        <v>27</v>
      </c>
      <c r="AD1" s="25" t="s">
        <v>28</v>
      </c>
      <c r="AE1" s="25" t="s">
        <v>29</v>
      </c>
      <c r="AF1" s="25" t="s">
        <v>30</v>
      </c>
      <c r="AG1" s="25" t="s">
        <v>31</v>
      </c>
      <c r="AH1" s="25" t="s">
        <v>773</v>
      </c>
      <c r="AI1" s="27"/>
      <c r="AJ1" s="25"/>
      <c r="AK1" s="25"/>
      <c r="AL1" s="25"/>
      <c r="AM1" s="13"/>
    </row>
    <row r="2">
      <c r="A2" s="5" t="s">
        <v>774</v>
      </c>
      <c r="B2" s="20" t="s">
        <v>42</v>
      </c>
      <c r="C2" s="7">
        <v>430511.0</v>
      </c>
      <c r="D2" s="8">
        <f t="shared" ref="D2:D120" si="1">C2-AH2+E2</f>
        <v>589782</v>
      </c>
      <c r="E2" s="22">
        <v>159271.0</v>
      </c>
      <c r="F2" s="25"/>
      <c r="X2" s="25"/>
      <c r="AH2" s="5">
        <f t="shared" ref="AH2:AH120" si="2">SUM(F2:AG2)</f>
        <v>0</v>
      </c>
      <c r="AI2" s="28"/>
    </row>
    <row r="3">
      <c r="A3" s="5" t="s">
        <v>775</v>
      </c>
      <c r="B3" s="20" t="s">
        <v>776</v>
      </c>
      <c r="C3" s="7">
        <v>62629.0</v>
      </c>
      <c r="D3" s="8">
        <f t="shared" si="1"/>
        <v>87498</v>
      </c>
      <c r="E3" s="22">
        <v>24869.0</v>
      </c>
      <c r="AH3" s="5">
        <f t="shared" si="2"/>
        <v>0</v>
      </c>
      <c r="AI3" s="28"/>
    </row>
    <row r="4">
      <c r="A4" s="5" t="s">
        <v>777</v>
      </c>
      <c r="B4" s="20" t="s">
        <v>778</v>
      </c>
      <c r="C4" s="7">
        <v>90649.0</v>
      </c>
      <c r="D4" s="8">
        <f t="shared" si="1"/>
        <v>126124</v>
      </c>
      <c r="E4" s="22">
        <v>35475.0</v>
      </c>
      <c r="AH4" s="5">
        <f t="shared" si="2"/>
        <v>0</v>
      </c>
      <c r="AI4" s="28"/>
    </row>
    <row r="5">
      <c r="A5" s="5" t="s">
        <v>779</v>
      </c>
      <c r="B5" s="5" t="s">
        <v>780</v>
      </c>
      <c r="C5" s="7">
        <v>259750.0</v>
      </c>
      <c r="D5" s="8">
        <f t="shared" si="1"/>
        <v>359181</v>
      </c>
      <c r="E5" s="22">
        <v>99431.0</v>
      </c>
      <c r="AH5" s="5">
        <f t="shared" si="2"/>
        <v>0</v>
      </c>
      <c r="AI5" s="28"/>
    </row>
    <row r="6">
      <c r="A6" s="5" t="s">
        <v>781</v>
      </c>
      <c r="B6" s="5" t="s">
        <v>782</v>
      </c>
      <c r="C6" s="7">
        <v>16917.0</v>
      </c>
      <c r="D6" s="8">
        <f t="shared" si="1"/>
        <v>19779</v>
      </c>
      <c r="E6" s="22">
        <v>2862.0</v>
      </c>
      <c r="AH6" s="5">
        <f t="shared" si="2"/>
        <v>0</v>
      </c>
      <c r="AI6" s="28"/>
    </row>
    <row r="7">
      <c r="A7" s="5" t="s">
        <v>783</v>
      </c>
      <c r="B7" s="5" t="s">
        <v>784</v>
      </c>
      <c r="C7" s="7">
        <v>96681.0</v>
      </c>
      <c r="D7" s="8">
        <f t="shared" si="1"/>
        <v>155825</v>
      </c>
      <c r="E7" s="22">
        <v>59144.0</v>
      </c>
      <c r="AH7" s="5">
        <f t="shared" si="2"/>
        <v>0</v>
      </c>
      <c r="AI7" s="28"/>
    </row>
    <row r="8">
      <c r="A8" s="5" t="s">
        <v>785</v>
      </c>
      <c r="B8" s="5" t="s">
        <v>786</v>
      </c>
      <c r="C8" s="7">
        <v>148097.0</v>
      </c>
      <c r="D8" s="8">
        <f t="shared" si="1"/>
        <v>272820</v>
      </c>
      <c r="E8" s="22">
        <v>124723.0</v>
      </c>
      <c r="AH8" s="5">
        <f t="shared" si="2"/>
        <v>0</v>
      </c>
      <c r="AI8" s="28"/>
    </row>
    <row r="9">
      <c r="A9" s="5" t="s">
        <v>787</v>
      </c>
      <c r="B9" s="5" t="s">
        <v>788</v>
      </c>
      <c r="C9" s="7">
        <v>27988.0</v>
      </c>
      <c r="D9" s="8">
        <f t="shared" si="1"/>
        <v>45158</v>
      </c>
      <c r="E9" s="22">
        <v>17170.0</v>
      </c>
      <c r="AH9" s="5">
        <f t="shared" si="2"/>
        <v>0</v>
      </c>
      <c r="AI9" s="28"/>
    </row>
    <row r="10">
      <c r="A10" s="5" t="s">
        <v>789</v>
      </c>
      <c r="B10" s="5" t="s">
        <v>218</v>
      </c>
      <c r="C10" s="7">
        <v>102954.0</v>
      </c>
      <c r="D10" s="8">
        <f t="shared" si="1"/>
        <v>167245</v>
      </c>
      <c r="E10" s="22">
        <v>64291.0</v>
      </c>
      <c r="AH10" s="5">
        <f t="shared" si="2"/>
        <v>0</v>
      </c>
      <c r="AI10" s="28"/>
    </row>
    <row r="11">
      <c r="A11" s="5" t="s">
        <v>790</v>
      </c>
      <c r="B11" s="5" t="s">
        <v>791</v>
      </c>
      <c r="C11" s="7">
        <v>113013.0</v>
      </c>
      <c r="D11" s="8">
        <f t="shared" si="1"/>
        <v>155919</v>
      </c>
      <c r="E11" s="22">
        <v>42906.0</v>
      </c>
      <c r="AH11" s="5">
        <f t="shared" si="2"/>
        <v>0</v>
      </c>
      <c r="AI11" s="28"/>
    </row>
    <row r="12">
      <c r="A12" s="5" t="s">
        <v>792</v>
      </c>
      <c r="B12" s="5" t="s">
        <v>793</v>
      </c>
      <c r="C12" s="7">
        <v>258.0</v>
      </c>
      <c r="D12" s="8">
        <f t="shared" si="1"/>
        <v>5011</v>
      </c>
      <c r="E12" s="22">
        <v>4753.0</v>
      </c>
      <c r="AH12" s="5">
        <f t="shared" si="2"/>
        <v>0</v>
      </c>
      <c r="AI12" s="28"/>
    </row>
    <row r="13">
      <c r="A13" s="5" t="s">
        <v>794</v>
      </c>
      <c r="B13" s="5" t="s">
        <v>795</v>
      </c>
      <c r="C13" s="7">
        <v>22276.0</v>
      </c>
      <c r="D13" s="8">
        <f t="shared" si="1"/>
        <v>33058</v>
      </c>
      <c r="E13" s="22">
        <v>10782.0</v>
      </c>
      <c r="AE13" s="4"/>
      <c r="AF13" s="4"/>
      <c r="AG13" s="4"/>
      <c r="AH13" s="5">
        <f t="shared" si="2"/>
        <v>0</v>
      </c>
      <c r="AI13" s="28"/>
    </row>
    <row r="14">
      <c r="A14" s="5" t="s">
        <v>796</v>
      </c>
      <c r="B14" s="5" t="s">
        <v>797</v>
      </c>
      <c r="C14" s="7">
        <v>242044.0</v>
      </c>
      <c r="D14" s="8">
        <f t="shared" si="1"/>
        <v>282998</v>
      </c>
      <c r="E14" s="22">
        <v>40954.0</v>
      </c>
      <c r="AH14" s="5">
        <f t="shared" si="2"/>
        <v>0</v>
      </c>
      <c r="AI14" s="28"/>
    </row>
    <row r="15">
      <c r="A15" s="5" t="s">
        <v>798</v>
      </c>
      <c r="B15" s="5" t="s">
        <v>799</v>
      </c>
      <c r="C15" s="7">
        <v>44180.0</v>
      </c>
      <c r="D15" s="8">
        <f t="shared" si="1"/>
        <v>44180</v>
      </c>
      <c r="E15" s="22">
        <v>0.0</v>
      </c>
      <c r="AH15" s="5">
        <f t="shared" si="2"/>
        <v>0</v>
      </c>
      <c r="AI15" s="28"/>
    </row>
    <row r="16">
      <c r="A16" s="5" t="s">
        <v>800</v>
      </c>
      <c r="B16" s="5" t="s">
        <v>801</v>
      </c>
      <c r="C16" s="7">
        <v>22459.0</v>
      </c>
      <c r="D16" s="8">
        <f t="shared" si="1"/>
        <v>31544</v>
      </c>
      <c r="E16" s="22">
        <v>9885.0</v>
      </c>
      <c r="T16" s="2">
        <v>100.0</v>
      </c>
      <c r="V16" s="2">
        <v>100.0</v>
      </c>
      <c r="X16" s="2">
        <v>100.0</v>
      </c>
      <c r="Y16" s="2">
        <v>100.0</v>
      </c>
      <c r="AA16" s="2">
        <v>100.0</v>
      </c>
      <c r="AE16" s="2">
        <v>100.0</v>
      </c>
      <c r="AF16" s="2">
        <v>100.0</v>
      </c>
      <c r="AG16" s="2">
        <v>100.0</v>
      </c>
      <c r="AH16" s="5">
        <f t="shared" si="2"/>
        <v>800</v>
      </c>
      <c r="AI16" s="28"/>
    </row>
    <row r="17">
      <c r="A17" s="5" t="s">
        <v>802</v>
      </c>
      <c r="B17" s="5" t="s">
        <v>803</v>
      </c>
      <c r="C17" s="7">
        <v>28863.0</v>
      </c>
      <c r="D17" s="8">
        <f t="shared" si="1"/>
        <v>28863</v>
      </c>
      <c r="E17" s="22">
        <v>0.0</v>
      </c>
      <c r="AH17" s="5">
        <f t="shared" si="2"/>
        <v>0</v>
      </c>
      <c r="AI17" s="28"/>
    </row>
    <row r="18">
      <c r="A18" s="5" t="s">
        <v>804</v>
      </c>
      <c r="B18" s="5" t="s">
        <v>232</v>
      </c>
      <c r="C18" s="7">
        <v>316998.0</v>
      </c>
      <c r="D18" s="8">
        <f t="shared" si="1"/>
        <v>437347</v>
      </c>
      <c r="E18" s="22">
        <v>120349.0</v>
      </c>
      <c r="AH18" s="5">
        <f t="shared" si="2"/>
        <v>0</v>
      </c>
      <c r="AI18" s="28"/>
    </row>
    <row r="19">
      <c r="A19" s="5" t="s">
        <v>805</v>
      </c>
      <c r="B19" s="5" t="s">
        <v>806</v>
      </c>
      <c r="C19" s="7">
        <v>96471.0</v>
      </c>
      <c r="D19" s="8">
        <f t="shared" si="1"/>
        <v>133096</v>
      </c>
      <c r="E19" s="22">
        <v>36625.0</v>
      </c>
      <c r="AH19" s="5">
        <f t="shared" si="2"/>
        <v>0</v>
      </c>
      <c r="AI19" s="28"/>
    </row>
    <row r="20">
      <c r="A20" s="5" t="s">
        <v>807</v>
      </c>
      <c r="B20" s="5" t="s">
        <v>808</v>
      </c>
      <c r="C20" s="7">
        <v>0.0</v>
      </c>
      <c r="D20" s="8">
        <f t="shared" si="1"/>
        <v>0</v>
      </c>
      <c r="E20" s="22">
        <v>0.0</v>
      </c>
      <c r="AH20" s="5">
        <f t="shared" si="2"/>
        <v>0</v>
      </c>
      <c r="AI20" s="28"/>
    </row>
    <row r="21">
      <c r="A21" s="5" t="s">
        <v>809</v>
      </c>
      <c r="B21" s="5" t="s">
        <v>810</v>
      </c>
      <c r="C21" s="7">
        <v>223.0</v>
      </c>
      <c r="D21" s="8">
        <f t="shared" si="1"/>
        <v>261</v>
      </c>
      <c r="E21" s="22">
        <v>38.0</v>
      </c>
      <c r="AH21" s="5">
        <f t="shared" si="2"/>
        <v>0</v>
      </c>
      <c r="AI21" s="28"/>
    </row>
    <row r="22">
      <c r="A22" s="5" t="s">
        <v>811</v>
      </c>
      <c r="B22" s="5" t="s">
        <v>812</v>
      </c>
      <c r="C22" s="7">
        <v>266426.0</v>
      </c>
      <c r="D22" s="8">
        <f t="shared" si="1"/>
        <v>368279</v>
      </c>
      <c r="E22" s="22">
        <v>101853.0</v>
      </c>
      <c r="AH22" s="5">
        <f t="shared" si="2"/>
        <v>0</v>
      </c>
      <c r="AI22" s="28"/>
    </row>
    <row r="23">
      <c r="A23" s="5" t="s">
        <v>813</v>
      </c>
      <c r="B23" s="5" t="s">
        <v>202</v>
      </c>
      <c r="C23" s="7">
        <v>108287.0</v>
      </c>
      <c r="D23" s="8">
        <f t="shared" si="1"/>
        <v>138003</v>
      </c>
      <c r="E23" s="22">
        <v>29716.0</v>
      </c>
      <c r="AH23" s="5">
        <f t="shared" si="2"/>
        <v>0</v>
      </c>
      <c r="AI23" s="28"/>
    </row>
    <row r="24">
      <c r="A24" s="5" t="s">
        <v>814</v>
      </c>
      <c r="B24" s="5" t="s">
        <v>815</v>
      </c>
      <c r="C24" s="7">
        <v>384299.0</v>
      </c>
      <c r="D24" s="8">
        <f t="shared" si="1"/>
        <v>531041</v>
      </c>
      <c r="E24" s="22">
        <v>146742.0</v>
      </c>
      <c r="AH24" s="5">
        <f t="shared" si="2"/>
        <v>0</v>
      </c>
      <c r="AI24" s="28"/>
    </row>
    <row r="25">
      <c r="A25" s="5" t="s">
        <v>816</v>
      </c>
      <c r="B25" s="5" t="s">
        <v>272</v>
      </c>
      <c r="C25" s="7">
        <v>140175.0</v>
      </c>
      <c r="D25" s="8">
        <f t="shared" si="1"/>
        <v>188345</v>
      </c>
      <c r="E25" s="22">
        <v>49270.0</v>
      </c>
      <c r="F25" s="2">
        <v>100.0</v>
      </c>
      <c r="I25" s="2">
        <v>100.0</v>
      </c>
      <c r="J25" s="2">
        <v>100.0</v>
      </c>
      <c r="L25" s="2">
        <v>100.0</v>
      </c>
      <c r="P25" s="2">
        <v>100.0</v>
      </c>
      <c r="R25" s="2">
        <v>100.0</v>
      </c>
      <c r="U25" s="2">
        <v>100.0</v>
      </c>
      <c r="V25" s="2">
        <v>100.0</v>
      </c>
      <c r="W25" s="2">
        <v>100.0</v>
      </c>
      <c r="Z25" s="2">
        <v>100.0</v>
      </c>
      <c r="AC25" s="2">
        <v>100.0</v>
      </c>
      <c r="AH25" s="5">
        <f t="shared" si="2"/>
        <v>1100</v>
      </c>
      <c r="AI25" s="28"/>
    </row>
    <row r="26">
      <c r="A26" s="5" t="s">
        <v>817</v>
      </c>
      <c r="B26" s="5" t="s">
        <v>238</v>
      </c>
      <c r="C26" s="7">
        <v>408827.0</v>
      </c>
      <c r="D26" s="8">
        <f t="shared" si="1"/>
        <v>566144</v>
      </c>
      <c r="E26" s="22">
        <v>157317.0</v>
      </c>
      <c r="AH26" s="5">
        <f t="shared" si="2"/>
        <v>0</v>
      </c>
      <c r="AI26" s="28"/>
    </row>
    <row r="27">
      <c r="A27" s="5" t="s">
        <v>818</v>
      </c>
      <c r="B27" s="5" t="s">
        <v>44</v>
      </c>
      <c r="C27" s="7">
        <v>505919.0</v>
      </c>
      <c r="D27" s="8">
        <f t="shared" si="1"/>
        <v>485919</v>
      </c>
      <c r="E27" s="22">
        <v>0.0</v>
      </c>
      <c r="Q27" s="2">
        <v>10000.0</v>
      </c>
      <c r="AG27" s="2">
        <v>10000.0</v>
      </c>
      <c r="AH27" s="5">
        <f t="shared" si="2"/>
        <v>20000</v>
      </c>
      <c r="AI27" s="28"/>
    </row>
    <row r="28">
      <c r="A28" s="5" t="s">
        <v>819</v>
      </c>
      <c r="B28" s="5" t="s">
        <v>820</v>
      </c>
      <c r="C28" s="7">
        <v>95342.0</v>
      </c>
      <c r="D28" s="8">
        <f t="shared" si="1"/>
        <v>131539</v>
      </c>
      <c r="E28" s="22">
        <v>36197.0</v>
      </c>
      <c r="AH28" s="5">
        <f t="shared" si="2"/>
        <v>0</v>
      </c>
      <c r="AI28" s="28"/>
    </row>
    <row r="29">
      <c r="A29" s="5" t="s">
        <v>821</v>
      </c>
      <c r="B29" s="5" t="s">
        <v>822</v>
      </c>
      <c r="C29" s="7">
        <v>0.0</v>
      </c>
      <c r="D29" s="8">
        <f t="shared" si="1"/>
        <v>26878</v>
      </c>
      <c r="E29" s="22">
        <v>26878.0</v>
      </c>
      <c r="AH29" s="5">
        <f t="shared" si="2"/>
        <v>0</v>
      </c>
      <c r="AI29" s="28"/>
    </row>
    <row r="30">
      <c r="A30" s="5" t="s">
        <v>823</v>
      </c>
      <c r="B30" s="5" t="s">
        <v>824</v>
      </c>
      <c r="C30" s="7">
        <v>236071.0</v>
      </c>
      <c r="D30" s="8">
        <f t="shared" si="1"/>
        <v>325696</v>
      </c>
      <c r="E30" s="22">
        <v>89625.0</v>
      </c>
      <c r="AH30" s="5">
        <f t="shared" si="2"/>
        <v>0</v>
      </c>
      <c r="AI30" s="28"/>
    </row>
    <row r="31">
      <c r="A31" s="5" t="s">
        <v>825</v>
      </c>
      <c r="B31" s="5" t="s">
        <v>826</v>
      </c>
      <c r="C31" s="7">
        <v>390819.0</v>
      </c>
      <c r="D31" s="8">
        <f t="shared" si="1"/>
        <v>539195</v>
      </c>
      <c r="E31" s="22">
        <v>148376.0</v>
      </c>
      <c r="AH31" s="5">
        <f t="shared" si="2"/>
        <v>0</v>
      </c>
      <c r="AI31" s="28"/>
    </row>
    <row r="32">
      <c r="A32" s="5" t="s">
        <v>827</v>
      </c>
      <c r="B32" s="5" t="s">
        <v>828</v>
      </c>
      <c r="C32" s="7">
        <v>76135.0</v>
      </c>
      <c r="D32" s="8">
        <f t="shared" si="1"/>
        <v>105040</v>
      </c>
      <c r="E32" s="22">
        <v>28905.0</v>
      </c>
      <c r="AH32" s="5">
        <f t="shared" si="2"/>
        <v>0</v>
      </c>
      <c r="AI32" s="28"/>
    </row>
    <row r="33">
      <c r="A33" s="5" t="s">
        <v>829</v>
      </c>
      <c r="B33" s="5" t="s">
        <v>830</v>
      </c>
      <c r="C33" s="7">
        <v>19140.0</v>
      </c>
      <c r="D33" s="8">
        <f t="shared" si="1"/>
        <v>19140</v>
      </c>
      <c r="E33" s="22">
        <v>0.0</v>
      </c>
      <c r="AH33" s="5">
        <f t="shared" si="2"/>
        <v>0</v>
      </c>
      <c r="AI33" s="28"/>
    </row>
    <row r="34">
      <c r="A34" s="5" t="s">
        <v>831</v>
      </c>
      <c r="B34" s="5" t="s">
        <v>832</v>
      </c>
      <c r="C34" s="7">
        <v>327181.0</v>
      </c>
      <c r="D34" s="8">
        <f t="shared" si="1"/>
        <v>447571</v>
      </c>
      <c r="E34" s="22">
        <v>120390.0</v>
      </c>
      <c r="AH34" s="5">
        <f t="shared" si="2"/>
        <v>0</v>
      </c>
      <c r="AI34" s="28"/>
    </row>
    <row r="35">
      <c r="A35" s="5" t="s">
        <v>833</v>
      </c>
      <c r="B35" s="5" t="s">
        <v>834</v>
      </c>
      <c r="C35" s="7">
        <v>85783.0</v>
      </c>
      <c r="D35" s="8">
        <f t="shared" si="1"/>
        <v>101223</v>
      </c>
      <c r="E35" s="22">
        <v>15440.0</v>
      </c>
      <c r="AH35" s="5">
        <f t="shared" si="2"/>
        <v>0</v>
      </c>
      <c r="AI35" s="28"/>
    </row>
    <row r="36">
      <c r="A36" s="5" t="s">
        <v>835</v>
      </c>
      <c r="B36" s="5" t="s">
        <v>836</v>
      </c>
      <c r="C36" s="7">
        <v>64982.0</v>
      </c>
      <c r="D36" s="8">
        <f t="shared" si="1"/>
        <v>88892</v>
      </c>
      <c r="E36" s="22">
        <v>23910.0</v>
      </c>
      <c r="AH36" s="5">
        <f t="shared" si="2"/>
        <v>0</v>
      </c>
      <c r="AI36" s="28"/>
    </row>
    <row r="37">
      <c r="A37" s="5" t="s">
        <v>837</v>
      </c>
      <c r="B37" s="5" t="s">
        <v>186</v>
      </c>
      <c r="C37" s="7">
        <v>30968.0</v>
      </c>
      <c r="D37" s="8">
        <f t="shared" si="1"/>
        <v>30968</v>
      </c>
      <c r="E37" s="22">
        <v>0.0</v>
      </c>
      <c r="AH37" s="5">
        <f t="shared" si="2"/>
        <v>0</v>
      </c>
      <c r="AI37" s="28"/>
    </row>
    <row r="38">
      <c r="A38" s="5" t="s">
        <v>838</v>
      </c>
      <c r="B38" s="5" t="s">
        <v>839</v>
      </c>
      <c r="C38" s="7">
        <v>70000.0</v>
      </c>
      <c r="D38" s="8">
        <f t="shared" si="1"/>
        <v>70000</v>
      </c>
      <c r="E38" s="22">
        <v>0.0</v>
      </c>
      <c r="AH38" s="5">
        <f t="shared" si="2"/>
        <v>0</v>
      </c>
      <c r="AI38" s="28"/>
    </row>
    <row r="39">
      <c r="A39" s="5" t="s">
        <v>840</v>
      </c>
      <c r="B39" s="5" t="s">
        <v>841</v>
      </c>
      <c r="C39" s="7">
        <v>521251.0</v>
      </c>
      <c r="D39" s="8">
        <f t="shared" si="1"/>
        <v>491249</v>
      </c>
      <c r="E39" s="22">
        <v>0.0</v>
      </c>
      <c r="F39" s="2">
        <v>17385.0</v>
      </c>
      <c r="AG39" s="2">
        <v>12617.0</v>
      </c>
      <c r="AH39" s="5">
        <f t="shared" si="2"/>
        <v>30002</v>
      </c>
      <c r="AI39" s="28"/>
    </row>
    <row r="40">
      <c r="A40" s="5" t="s">
        <v>842</v>
      </c>
      <c r="B40" s="5" t="s">
        <v>354</v>
      </c>
      <c r="C40" s="7">
        <v>398958.0</v>
      </c>
      <c r="D40" s="8">
        <f t="shared" si="1"/>
        <v>398958</v>
      </c>
      <c r="E40" s="22">
        <v>0.0</v>
      </c>
      <c r="AH40" s="5">
        <f t="shared" si="2"/>
        <v>0</v>
      </c>
      <c r="AI40" s="28"/>
    </row>
    <row r="41">
      <c r="A41" s="5" t="s">
        <v>843</v>
      </c>
      <c r="B41" s="5" t="s">
        <v>340</v>
      </c>
      <c r="C41" s="7">
        <v>-200.0</v>
      </c>
      <c r="D41" s="8">
        <f t="shared" si="1"/>
        <v>-200</v>
      </c>
      <c r="E41" s="22">
        <v>0.0</v>
      </c>
      <c r="AH41" s="5">
        <f t="shared" si="2"/>
        <v>0</v>
      </c>
      <c r="AI41" s="28"/>
    </row>
    <row r="42">
      <c r="A42" s="5" t="s">
        <v>844</v>
      </c>
      <c r="B42" s="5" t="s">
        <v>198</v>
      </c>
      <c r="C42" s="7">
        <v>243019.0</v>
      </c>
      <c r="D42" s="8">
        <f t="shared" si="1"/>
        <v>359818</v>
      </c>
      <c r="E42" s="22">
        <v>118799.0</v>
      </c>
      <c r="M42" s="2">
        <v>2000.0</v>
      </c>
      <c r="AH42" s="5">
        <f t="shared" si="2"/>
        <v>2000</v>
      </c>
      <c r="AI42" s="28"/>
    </row>
    <row r="43">
      <c r="A43" s="5" t="s">
        <v>845</v>
      </c>
      <c r="B43" s="5" t="s">
        <v>846</v>
      </c>
      <c r="C43" s="7">
        <v>161797.0</v>
      </c>
      <c r="D43" s="8">
        <f t="shared" si="1"/>
        <v>192697</v>
      </c>
      <c r="E43" s="22">
        <v>31500.0</v>
      </c>
      <c r="G43" s="2">
        <v>100.0</v>
      </c>
      <c r="J43" s="2">
        <v>100.0</v>
      </c>
      <c r="W43" s="2">
        <v>100.0</v>
      </c>
      <c r="AA43" s="2">
        <v>100.0</v>
      </c>
      <c r="AB43" s="2">
        <v>100.0</v>
      </c>
      <c r="AD43" s="2">
        <v>100.0</v>
      </c>
      <c r="AH43" s="5">
        <f t="shared" si="2"/>
        <v>600</v>
      </c>
      <c r="AI43" s="28"/>
    </row>
    <row r="44">
      <c r="A44" s="5" t="s">
        <v>847</v>
      </c>
      <c r="B44" s="5" t="s">
        <v>54</v>
      </c>
      <c r="C44" s="7">
        <v>-2.0</v>
      </c>
      <c r="D44" s="8">
        <f t="shared" si="1"/>
        <v>-2</v>
      </c>
      <c r="E44" s="22">
        <v>0.0</v>
      </c>
      <c r="AH44" s="5">
        <f t="shared" si="2"/>
        <v>0</v>
      </c>
      <c r="AI44" s="28"/>
    </row>
    <row r="45">
      <c r="A45" s="5" t="s">
        <v>848</v>
      </c>
      <c r="B45" s="5" t="s">
        <v>849</v>
      </c>
      <c r="C45" s="7">
        <v>325103.0</v>
      </c>
      <c r="D45" s="8">
        <f t="shared" si="1"/>
        <v>500361</v>
      </c>
      <c r="E45" s="22">
        <v>177958.0</v>
      </c>
      <c r="T45" s="2">
        <v>500.0</v>
      </c>
      <c r="V45" s="2">
        <v>500.0</v>
      </c>
      <c r="X45" s="2">
        <v>500.0</v>
      </c>
      <c r="Z45" s="2">
        <v>500.0</v>
      </c>
      <c r="AD45" s="2">
        <v>200.0</v>
      </c>
      <c r="AG45" s="2">
        <v>500.0</v>
      </c>
      <c r="AH45" s="5">
        <f t="shared" si="2"/>
        <v>2700</v>
      </c>
      <c r="AI45" s="28"/>
    </row>
    <row r="46">
      <c r="A46" s="5" t="s">
        <v>850</v>
      </c>
      <c r="B46" s="5" t="s">
        <v>194</v>
      </c>
      <c r="C46" s="7">
        <v>65696.0</v>
      </c>
      <c r="D46" s="8">
        <f t="shared" si="1"/>
        <v>78229</v>
      </c>
      <c r="E46" s="22">
        <v>12533.0</v>
      </c>
      <c r="AH46" s="5">
        <f t="shared" si="2"/>
        <v>0</v>
      </c>
      <c r="AI46" s="28"/>
    </row>
    <row r="47">
      <c r="A47" s="5" t="s">
        <v>851</v>
      </c>
      <c r="B47" s="5" t="s">
        <v>653</v>
      </c>
      <c r="C47" s="7">
        <v>0.0</v>
      </c>
      <c r="D47" s="8">
        <f t="shared" si="1"/>
        <v>0</v>
      </c>
      <c r="E47" s="22">
        <v>0.0</v>
      </c>
      <c r="AH47" s="5">
        <f t="shared" si="2"/>
        <v>0</v>
      </c>
      <c r="AI47" s="28"/>
    </row>
    <row r="48">
      <c r="A48" s="5" t="s">
        <v>852</v>
      </c>
      <c r="B48" s="5" t="s">
        <v>100</v>
      </c>
      <c r="C48" s="7">
        <v>40226.0</v>
      </c>
      <c r="D48" s="8">
        <f t="shared" si="1"/>
        <v>63963</v>
      </c>
      <c r="E48" s="22">
        <v>23737.0</v>
      </c>
      <c r="AH48" s="5">
        <f t="shared" si="2"/>
        <v>0</v>
      </c>
      <c r="AI48" s="28"/>
    </row>
    <row r="49">
      <c r="A49" s="5" t="s">
        <v>853</v>
      </c>
      <c r="B49" s="5" t="s">
        <v>164</v>
      </c>
      <c r="C49" s="7">
        <v>130190.0</v>
      </c>
      <c r="D49" s="8">
        <f t="shared" si="1"/>
        <v>183594</v>
      </c>
      <c r="E49" s="22">
        <v>53404.0</v>
      </c>
      <c r="AH49" s="5">
        <f t="shared" si="2"/>
        <v>0</v>
      </c>
      <c r="AI49" s="28"/>
    </row>
    <row r="50">
      <c r="A50" s="5" t="s">
        <v>854</v>
      </c>
      <c r="B50" s="5" t="s">
        <v>855</v>
      </c>
      <c r="C50" s="7">
        <v>-400.0</v>
      </c>
      <c r="D50" s="8">
        <f t="shared" si="1"/>
        <v>-400</v>
      </c>
      <c r="E50" s="22">
        <v>0.0</v>
      </c>
      <c r="AH50" s="5">
        <f t="shared" si="2"/>
        <v>0</v>
      </c>
      <c r="AI50" s="28"/>
    </row>
    <row r="51">
      <c r="A51" s="5" t="s">
        <v>856</v>
      </c>
      <c r="B51" s="5" t="s">
        <v>50</v>
      </c>
      <c r="C51" s="7">
        <v>3000.0</v>
      </c>
      <c r="D51" s="8">
        <f t="shared" si="1"/>
        <v>3000</v>
      </c>
      <c r="E51" s="22">
        <v>0.0</v>
      </c>
      <c r="AH51" s="5">
        <f t="shared" si="2"/>
        <v>0</v>
      </c>
      <c r="AI51" s="28"/>
    </row>
    <row r="52">
      <c r="A52" s="5" t="s">
        <v>857</v>
      </c>
      <c r="B52" s="5" t="s">
        <v>310</v>
      </c>
      <c r="C52" s="7">
        <v>0.0</v>
      </c>
      <c r="D52" s="8">
        <f t="shared" si="1"/>
        <v>12399</v>
      </c>
      <c r="E52" s="22">
        <v>12399.0</v>
      </c>
      <c r="AH52" s="5">
        <f t="shared" si="2"/>
        <v>0</v>
      </c>
      <c r="AI52" s="28"/>
    </row>
    <row r="53">
      <c r="A53" s="5" t="s">
        <v>858</v>
      </c>
      <c r="B53" s="5" t="s">
        <v>46</v>
      </c>
      <c r="C53" s="7">
        <v>337000.0</v>
      </c>
      <c r="D53" s="5">
        <f t="shared" si="1"/>
        <v>317000</v>
      </c>
      <c r="E53" s="21"/>
      <c r="Q53" s="2">
        <v>10000.0</v>
      </c>
      <c r="AG53" s="2">
        <v>10000.0</v>
      </c>
      <c r="AH53" s="5">
        <f t="shared" si="2"/>
        <v>20000</v>
      </c>
      <c r="AI53" s="28"/>
    </row>
    <row r="54">
      <c r="A54" s="5" t="s">
        <v>859</v>
      </c>
      <c r="B54" s="2" t="s">
        <v>860</v>
      </c>
      <c r="C54" s="7">
        <v>22600.0</v>
      </c>
      <c r="D54" s="5">
        <f t="shared" si="1"/>
        <v>14900</v>
      </c>
      <c r="E54" s="21"/>
      <c r="F54" s="2">
        <v>300.0</v>
      </c>
      <c r="G54" s="2">
        <v>200.0</v>
      </c>
      <c r="H54" s="2">
        <v>200.0</v>
      </c>
      <c r="I54" s="2">
        <v>300.0</v>
      </c>
      <c r="J54" s="2">
        <v>200.0</v>
      </c>
      <c r="K54" s="2">
        <v>200.0</v>
      </c>
      <c r="L54" s="2">
        <v>200.0</v>
      </c>
      <c r="M54" s="2">
        <v>200.0</v>
      </c>
      <c r="N54" s="2">
        <v>200.0</v>
      </c>
      <c r="O54" s="2">
        <v>500.0</v>
      </c>
      <c r="P54" s="2">
        <v>500.0</v>
      </c>
      <c r="Q54" s="2">
        <v>300.0</v>
      </c>
      <c r="R54" s="2">
        <v>300.0</v>
      </c>
      <c r="S54" s="2">
        <v>300.0</v>
      </c>
      <c r="T54" s="2">
        <v>300.0</v>
      </c>
      <c r="U54" s="2">
        <v>200.0</v>
      </c>
      <c r="V54" s="2">
        <v>300.0</v>
      </c>
      <c r="W54" s="2">
        <v>300.0</v>
      </c>
      <c r="X54" s="2">
        <v>300.0</v>
      </c>
      <c r="Y54" s="2">
        <v>300.0</v>
      </c>
      <c r="Z54" s="2">
        <v>300.0</v>
      </c>
      <c r="AA54" s="2">
        <v>200.0</v>
      </c>
      <c r="AB54" s="2">
        <v>200.0</v>
      </c>
      <c r="AC54" s="2">
        <v>300.0</v>
      </c>
      <c r="AD54" s="2">
        <v>300.0</v>
      </c>
      <c r="AE54" s="2">
        <v>300.0</v>
      </c>
      <c r="AF54" s="2">
        <v>200.0</v>
      </c>
      <c r="AG54" s="2">
        <v>300.0</v>
      </c>
      <c r="AH54" s="5">
        <f t="shared" si="2"/>
        <v>7700</v>
      </c>
      <c r="AI54" s="28"/>
    </row>
    <row r="55">
      <c r="A55" s="5" t="s">
        <v>861</v>
      </c>
      <c r="B55" s="2" t="s">
        <v>862</v>
      </c>
      <c r="C55" s="7">
        <v>124700.0</v>
      </c>
      <c r="D55" s="5">
        <f t="shared" si="1"/>
        <v>124700</v>
      </c>
      <c r="E55" s="21"/>
      <c r="AH55" s="5">
        <f t="shared" si="2"/>
        <v>0</v>
      </c>
      <c r="AI55" s="28"/>
    </row>
    <row r="56">
      <c r="A56" s="5" t="s">
        <v>863</v>
      </c>
      <c r="B56" s="2" t="s">
        <v>864</v>
      </c>
      <c r="C56" s="7">
        <v>-13100.0</v>
      </c>
      <c r="D56" s="5">
        <f t="shared" si="1"/>
        <v>-13100</v>
      </c>
      <c r="E56" s="21"/>
      <c r="AH56" s="5">
        <f t="shared" si="2"/>
        <v>0</v>
      </c>
      <c r="AI56" s="28"/>
    </row>
    <row r="57">
      <c r="A57" s="5" t="s">
        <v>865</v>
      </c>
      <c r="B57" s="2" t="s">
        <v>360</v>
      </c>
      <c r="C57" s="7">
        <v>0.0</v>
      </c>
      <c r="D57" s="5">
        <f t="shared" si="1"/>
        <v>0</v>
      </c>
      <c r="E57" s="21"/>
      <c r="AH57" s="5">
        <f t="shared" si="2"/>
        <v>0</v>
      </c>
      <c r="AI57" s="28"/>
    </row>
    <row r="58">
      <c r="A58" s="5" t="s">
        <v>866</v>
      </c>
      <c r="B58" s="2" t="s">
        <v>122</v>
      </c>
      <c r="C58" s="7">
        <v>0.0</v>
      </c>
      <c r="D58" s="5">
        <f t="shared" si="1"/>
        <v>0</v>
      </c>
      <c r="E58" s="21"/>
      <c r="AH58" s="5">
        <f t="shared" si="2"/>
        <v>0</v>
      </c>
      <c r="AI58" s="28"/>
    </row>
    <row r="59">
      <c r="A59" s="5" t="s">
        <v>867</v>
      </c>
      <c r="B59" s="5" t="s">
        <v>196</v>
      </c>
      <c r="C59" s="7">
        <v>0.0</v>
      </c>
      <c r="D59" s="5">
        <f t="shared" si="1"/>
        <v>0</v>
      </c>
      <c r="E59" s="21"/>
      <c r="AE59" s="24"/>
      <c r="AF59" s="24"/>
      <c r="AG59" s="24"/>
      <c r="AH59" s="5">
        <f t="shared" si="2"/>
        <v>0</v>
      </c>
      <c r="AI59" s="28"/>
    </row>
    <row r="60">
      <c r="A60" s="5" t="s">
        <v>868</v>
      </c>
      <c r="B60" s="5" t="s">
        <v>144</v>
      </c>
      <c r="C60" s="7">
        <v>0.0</v>
      </c>
      <c r="D60" s="5">
        <f t="shared" si="1"/>
        <v>0</v>
      </c>
      <c r="E60" s="21"/>
      <c r="AH60" s="5">
        <f t="shared" si="2"/>
        <v>0</v>
      </c>
      <c r="AI60" s="28"/>
    </row>
    <row r="61">
      <c r="A61" s="5" t="s">
        <v>869</v>
      </c>
      <c r="B61" s="2" t="s">
        <v>870</v>
      </c>
      <c r="C61" s="7">
        <v>0.0</v>
      </c>
      <c r="D61" s="5">
        <f t="shared" si="1"/>
        <v>0</v>
      </c>
      <c r="E61" s="21"/>
      <c r="AE61" s="24"/>
      <c r="AF61" s="24"/>
      <c r="AG61" s="24"/>
      <c r="AH61" s="5">
        <f t="shared" si="2"/>
        <v>0</v>
      </c>
      <c r="AI61" s="28"/>
    </row>
    <row r="62">
      <c r="A62" s="5" t="s">
        <v>871</v>
      </c>
      <c r="B62" s="2" t="s">
        <v>50</v>
      </c>
      <c r="C62" s="7">
        <v>0.0</v>
      </c>
      <c r="D62" s="5">
        <f t="shared" si="1"/>
        <v>0</v>
      </c>
      <c r="E62" s="21"/>
      <c r="AH62" s="5">
        <f t="shared" si="2"/>
        <v>0</v>
      </c>
      <c r="AI62" s="28"/>
    </row>
    <row r="63" ht="16.5" customHeight="1">
      <c r="A63" s="5" t="s">
        <v>872</v>
      </c>
      <c r="B63" s="2" t="s">
        <v>873</v>
      </c>
      <c r="C63" s="7">
        <v>0.0</v>
      </c>
      <c r="D63" s="5">
        <f t="shared" si="1"/>
        <v>0</v>
      </c>
      <c r="E63" s="21"/>
      <c r="AE63" s="4"/>
      <c r="AF63" s="4"/>
      <c r="AG63" s="4"/>
      <c r="AH63" s="5">
        <f t="shared" si="2"/>
        <v>0</v>
      </c>
      <c r="AI63" s="28"/>
    </row>
    <row r="64">
      <c r="A64" s="5" t="s">
        <v>874</v>
      </c>
      <c r="B64" s="5" t="s">
        <v>212</v>
      </c>
      <c r="C64" s="7">
        <v>0.0</v>
      </c>
      <c r="D64" s="5">
        <f t="shared" si="1"/>
        <v>0</v>
      </c>
      <c r="E64" s="21"/>
      <c r="AH64" s="5">
        <f t="shared" si="2"/>
        <v>0</v>
      </c>
      <c r="AI64" s="28"/>
    </row>
    <row r="65">
      <c r="A65" s="5" t="s">
        <v>875</v>
      </c>
      <c r="B65" s="2" t="s">
        <v>876</v>
      </c>
      <c r="C65" s="7">
        <v>45900.0</v>
      </c>
      <c r="D65" s="5">
        <f t="shared" si="1"/>
        <v>43000</v>
      </c>
      <c r="E65" s="21"/>
      <c r="F65" s="2">
        <v>300.0</v>
      </c>
      <c r="L65" s="2">
        <v>300.0</v>
      </c>
      <c r="M65" s="2">
        <v>300.0</v>
      </c>
      <c r="N65" s="2">
        <v>300.0</v>
      </c>
      <c r="O65" s="2">
        <v>300.0</v>
      </c>
      <c r="AD65" s="2">
        <v>500.0</v>
      </c>
      <c r="AE65" s="4">
        <v>300.0</v>
      </c>
      <c r="AF65" s="4">
        <v>300.0</v>
      </c>
      <c r="AG65" s="4">
        <v>300.0</v>
      </c>
      <c r="AH65" s="5">
        <f t="shared" si="2"/>
        <v>2900</v>
      </c>
      <c r="AI65" s="28"/>
    </row>
    <row r="66">
      <c r="A66" s="5" t="s">
        <v>877</v>
      </c>
      <c r="B66" s="2" t="s">
        <v>878</v>
      </c>
      <c r="C66" s="7">
        <v>0.0</v>
      </c>
      <c r="D66" s="5">
        <f t="shared" si="1"/>
        <v>0</v>
      </c>
      <c r="E66" s="21"/>
      <c r="AH66" s="5">
        <f t="shared" si="2"/>
        <v>0</v>
      </c>
      <c r="AI66" s="28"/>
    </row>
    <row r="67">
      <c r="A67" s="5" t="s">
        <v>879</v>
      </c>
      <c r="B67" s="5" t="s">
        <v>62</v>
      </c>
      <c r="C67" s="7">
        <v>75000.0</v>
      </c>
      <c r="D67" s="5">
        <f t="shared" si="1"/>
        <v>72300</v>
      </c>
      <c r="E67" s="21"/>
      <c r="L67" s="2">
        <v>500.0</v>
      </c>
      <c r="P67" s="2">
        <v>1000.0</v>
      </c>
      <c r="U67" s="2">
        <v>500.0</v>
      </c>
      <c r="Z67" s="2">
        <v>700.0</v>
      </c>
      <c r="AH67" s="5">
        <f t="shared" si="2"/>
        <v>2700</v>
      </c>
      <c r="AI67" s="28"/>
    </row>
    <row r="68">
      <c r="A68" s="5" t="s">
        <v>880</v>
      </c>
      <c r="B68" s="5" t="s">
        <v>881</v>
      </c>
      <c r="C68" s="7">
        <v>0.0</v>
      </c>
      <c r="D68" s="5">
        <f t="shared" si="1"/>
        <v>0</v>
      </c>
      <c r="E68" s="21"/>
      <c r="AH68" s="5">
        <f t="shared" si="2"/>
        <v>0</v>
      </c>
      <c r="AI68" s="28"/>
    </row>
    <row r="69">
      <c r="A69" s="5" t="s">
        <v>882</v>
      </c>
      <c r="B69" s="5" t="s">
        <v>883</v>
      </c>
      <c r="C69" s="7">
        <v>-1600.0</v>
      </c>
      <c r="D69" s="5">
        <f t="shared" si="1"/>
        <v>-1600</v>
      </c>
      <c r="E69" s="21"/>
      <c r="AE69" s="24"/>
      <c r="AF69" s="24"/>
      <c r="AG69" s="24"/>
      <c r="AH69" s="5">
        <f t="shared" si="2"/>
        <v>0</v>
      </c>
      <c r="AI69" s="28"/>
    </row>
    <row r="70">
      <c r="A70" s="5" t="s">
        <v>884</v>
      </c>
      <c r="B70" s="2" t="s">
        <v>885</v>
      </c>
      <c r="C70" s="7">
        <v>0.0</v>
      </c>
      <c r="D70" s="5">
        <f t="shared" si="1"/>
        <v>0</v>
      </c>
      <c r="E70" s="21"/>
      <c r="AH70" s="5">
        <f t="shared" si="2"/>
        <v>0</v>
      </c>
      <c r="AI70" s="28"/>
    </row>
    <row r="71">
      <c r="A71" s="5" t="s">
        <v>886</v>
      </c>
      <c r="B71" s="5" t="s">
        <v>212</v>
      </c>
      <c r="C71" s="7">
        <v>0.0</v>
      </c>
      <c r="D71" s="5">
        <f t="shared" si="1"/>
        <v>0</v>
      </c>
      <c r="E71" s="21"/>
      <c r="AH71" s="5">
        <f t="shared" si="2"/>
        <v>0</v>
      </c>
      <c r="AI71" s="29"/>
    </row>
    <row r="72">
      <c r="A72" s="5" t="s">
        <v>887</v>
      </c>
      <c r="B72" s="2" t="s">
        <v>888</v>
      </c>
      <c r="C72" s="7">
        <v>0.0</v>
      </c>
      <c r="D72" s="5">
        <f t="shared" si="1"/>
        <v>0</v>
      </c>
      <c r="E72" s="21"/>
      <c r="AH72" s="5">
        <f t="shared" si="2"/>
        <v>0</v>
      </c>
      <c r="AI72" s="29"/>
    </row>
    <row r="73">
      <c r="A73" s="5" t="s">
        <v>889</v>
      </c>
      <c r="B73" s="5" t="s">
        <v>196</v>
      </c>
      <c r="C73" s="7">
        <v>23500.0</v>
      </c>
      <c r="D73" s="5">
        <f t="shared" si="1"/>
        <v>11000</v>
      </c>
      <c r="M73" s="2">
        <v>1000.0</v>
      </c>
      <c r="N73" s="2">
        <v>1000.0</v>
      </c>
      <c r="O73" s="2">
        <v>1000.0</v>
      </c>
      <c r="Q73" s="2">
        <v>1000.0</v>
      </c>
      <c r="R73" s="2">
        <v>1000.0</v>
      </c>
      <c r="S73" s="2">
        <v>500.0</v>
      </c>
      <c r="T73" s="2">
        <v>500.0</v>
      </c>
      <c r="U73" s="2">
        <v>500.0</v>
      </c>
      <c r="V73" s="2">
        <v>500.0</v>
      </c>
      <c r="W73" s="2">
        <v>500.0</v>
      </c>
      <c r="X73" s="2">
        <v>500.0</v>
      </c>
      <c r="Y73" s="2">
        <v>500.0</v>
      </c>
      <c r="Z73" s="2">
        <v>500.0</v>
      </c>
      <c r="AA73" s="2">
        <v>500.0</v>
      </c>
      <c r="AB73" s="2">
        <v>500.0</v>
      </c>
      <c r="AC73" s="2">
        <v>500.0</v>
      </c>
      <c r="AD73" s="2">
        <v>500.0</v>
      </c>
      <c r="AE73" s="2">
        <v>500.0</v>
      </c>
      <c r="AF73" s="2">
        <v>500.0</v>
      </c>
      <c r="AG73" s="2">
        <v>500.0</v>
      </c>
      <c r="AH73" s="5">
        <f t="shared" si="2"/>
        <v>12500</v>
      </c>
      <c r="AI73" s="29"/>
    </row>
    <row r="74">
      <c r="A74" s="5" t="s">
        <v>890</v>
      </c>
      <c r="B74" s="2" t="s">
        <v>864</v>
      </c>
      <c r="C74" s="7">
        <v>31600.0</v>
      </c>
      <c r="D74" s="5">
        <f t="shared" si="1"/>
        <v>27100</v>
      </c>
      <c r="G74" s="2">
        <v>500.0</v>
      </c>
      <c r="P74" s="2">
        <v>2000.0</v>
      </c>
      <c r="Q74" s="2">
        <v>500.0</v>
      </c>
      <c r="R74" s="2">
        <v>500.0</v>
      </c>
      <c r="T74" s="2">
        <v>500.0</v>
      </c>
      <c r="Z74" s="2">
        <v>500.0</v>
      </c>
      <c r="AH74" s="5">
        <f t="shared" si="2"/>
        <v>4500</v>
      </c>
      <c r="AI74" s="29"/>
    </row>
    <row r="75">
      <c r="A75" s="5" t="s">
        <v>891</v>
      </c>
      <c r="B75" s="5" t="s">
        <v>144</v>
      </c>
      <c r="C75" s="7">
        <v>0.0</v>
      </c>
      <c r="D75" s="5">
        <f t="shared" si="1"/>
        <v>0</v>
      </c>
      <c r="AH75" s="5">
        <f t="shared" si="2"/>
        <v>0</v>
      </c>
      <c r="AI75" s="29"/>
    </row>
    <row r="76">
      <c r="A76" s="5" t="s">
        <v>892</v>
      </c>
      <c r="B76" s="2" t="s">
        <v>893</v>
      </c>
      <c r="C76" s="7">
        <v>0.0</v>
      </c>
      <c r="D76" s="5">
        <f t="shared" si="1"/>
        <v>0</v>
      </c>
      <c r="AH76" s="5">
        <f t="shared" si="2"/>
        <v>0</v>
      </c>
      <c r="AI76" s="29"/>
    </row>
    <row r="77">
      <c r="A77" s="5" t="s">
        <v>894</v>
      </c>
      <c r="B77" s="2" t="s">
        <v>895</v>
      </c>
      <c r="C77" s="7">
        <v>397600.0</v>
      </c>
      <c r="D77" s="5">
        <f t="shared" si="1"/>
        <v>382600</v>
      </c>
      <c r="K77" s="2">
        <v>1000.0</v>
      </c>
      <c r="L77" s="2">
        <v>2000.0</v>
      </c>
      <c r="M77" s="2">
        <v>2000.0</v>
      </c>
      <c r="N77" s="2">
        <v>2000.0</v>
      </c>
      <c r="P77" s="2">
        <v>2000.0</v>
      </c>
      <c r="AD77" s="2">
        <v>2000.0</v>
      </c>
      <c r="AF77" s="2">
        <v>2000.0</v>
      </c>
      <c r="AG77" s="2">
        <v>2000.0</v>
      </c>
      <c r="AH77" s="5">
        <f t="shared" si="2"/>
        <v>15000</v>
      </c>
      <c r="AI77" s="29"/>
    </row>
    <row r="78">
      <c r="A78" s="5" t="s">
        <v>896</v>
      </c>
      <c r="B78" s="2" t="s">
        <v>873</v>
      </c>
      <c r="C78" s="7">
        <v>167600.0</v>
      </c>
      <c r="D78" s="5">
        <f t="shared" si="1"/>
        <v>152600</v>
      </c>
      <c r="H78" s="2">
        <v>1000.0</v>
      </c>
      <c r="K78" s="2">
        <v>1000.0</v>
      </c>
      <c r="L78" s="2">
        <v>1000.0</v>
      </c>
      <c r="N78" s="2">
        <v>1000.0</v>
      </c>
      <c r="P78" s="2">
        <v>1000.0</v>
      </c>
      <c r="T78" s="2">
        <v>1000.0</v>
      </c>
      <c r="W78" s="2">
        <v>2000.0</v>
      </c>
      <c r="X78" s="2">
        <v>1000.0</v>
      </c>
      <c r="Y78" s="2">
        <v>1000.0</v>
      </c>
      <c r="AC78" s="2">
        <v>1000.0</v>
      </c>
      <c r="AD78" s="2">
        <v>2000.0</v>
      </c>
      <c r="AE78" s="2">
        <v>1000.0</v>
      </c>
      <c r="AF78" s="2">
        <v>1000.0</v>
      </c>
      <c r="AG78" s="2"/>
      <c r="AH78" s="5">
        <f t="shared" si="2"/>
        <v>15000</v>
      </c>
      <c r="AI78" s="29"/>
    </row>
    <row r="79">
      <c r="A79" s="5" t="s">
        <v>897</v>
      </c>
      <c r="B79" s="2" t="s">
        <v>426</v>
      </c>
      <c r="C79" s="7">
        <v>500000.0</v>
      </c>
      <c r="D79" s="5">
        <f t="shared" si="1"/>
        <v>500000</v>
      </c>
      <c r="AH79" s="5">
        <f t="shared" si="2"/>
        <v>0</v>
      </c>
    </row>
    <row r="80">
      <c r="A80" s="5" t="s">
        <v>898</v>
      </c>
      <c r="B80" s="2" t="s">
        <v>466</v>
      </c>
      <c r="C80" s="7">
        <v>88000.0</v>
      </c>
      <c r="D80" s="5">
        <f t="shared" si="1"/>
        <v>0</v>
      </c>
      <c r="F80" s="2">
        <v>400.0</v>
      </c>
      <c r="G80" s="2">
        <v>400.0</v>
      </c>
      <c r="H80" s="2">
        <v>400.0</v>
      </c>
      <c r="I80" s="2">
        <v>400.0</v>
      </c>
      <c r="J80" s="2">
        <v>400.0</v>
      </c>
      <c r="L80" s="2">
        <v>800.0</v>
      </c>
      <c r="N80" s="2">
        <v>800.0</v>
      </c>
      <c r="P80" s="2">
        <v>400.0</v>
      </c>
      <c r="Q80" s="2">
        <v>400.0</v>
      </c>
      <c r="R80" s="2">
        <v>400.0</v>
      </c>
      <c r="S80" s="2">
        <v>83200.0</v>
      </c>
      <c r="AH80" s="5">
        <f t="shared" si="2"/>
        <v>88000</v>
      </c>
    </row>
    <row r="81">
      <c r="A81" s="5" t="s">
        <v>899</v>
      </c>
      <c r="B81" s="2" t="s">
        <v>462</v>
      </c>
      <c r="C81" s="7">
        <v>150000.0</v>
      </c>
      <c r="D81" s="5">
        <f t="shared" si="1"/>
        <v>133000</v>
      </c>
      <c r="X81" s="2">
        <v>17000.0</v>
      </c>
      <c r="AH81" s="5">
        <f t="shared" si="2"/>
        <v>17000</v>
      </c>
    </row>
    <row r="82">
      <c r="A82" s="5" t="s">
        <v>900</v>
      </c>
      <c r="B82" s="2" t="s">
        <v>893</v>
      </c>
      <c r="C82" s="7">
        <v>132750.0</v>
      </c>
      <c r="D82" s="5">
        <f t="shared" si="1"/>
        <v>118000</v>
      </c>
      <c r="G82" s="2">
        <v>14750.0</v>
      </c>
      <c r="AH82" s="5">
        <f t="shared" si="2"/>
        <v>14750</v>
      </c>
    </row>
    <row r="83">
      <c r="A83" s="5" t="s">
        <v>901</v>
      </c>
      <c r="B83" s="2" t="s">
        <v>430</v>
      </c>
      <c r="C83" s="7">
        <v>212500.0</v>
      </c>
      <c r="D83" s="5">
        <f t="shared" si="1"/>
        <v>175000</v>
      </c>
      <c r="R83" s="2">
        <v>25000.0</v>
      </c>
      <c r="X83" s="2">
        <v>12500.0</v>
      </c>
      <c r="AH83" s="5">
        <f t="shared" si="2"/>
        <v>37500</v>
      </c>
    </row>
    <row r="84">
      <c r="A84" s="5" t="s">
        <v>902</v>
      </c>
      <c r="B84" s="2" t="s">
        <v>428</v>
      </c>
      <c r="C84" s="7">
        <v>125000.0</v>
      </c>
      <c r="D84" s="5">
        <f t="shared" si="1"/>
        <v>125000</v>
      </c>
      <c r="AH84" s="5">
        <f t="shared" si="2"/>
        <v>0</v>
      </c>
    </row>
    <row r="85">
      <c r="A85" s="5" t="s">
        <v>903</v>
      </c>
      <c r="B85" s="2" t="s">
        <v>904</v>
      </c>
      <c r="C85" s="7">
        <v>125000.0</v>
      </c>
      <c r="D85" s="5">
        <f t="shared" si="1"/>
        <v>112500</v>
      </c>
      <c r="X85" s="2">
        <v>12500.0</v>
      </c>
      <c r="AH85" s="5">
        <f t="shared" si="2"/>
        <v>12500</v>
      </c>
    </row>
    <row r="86">
      <c r="A86" s="5" t="s">
        <v>905</v>
      </c>
      <c r="B86" s="2" t="s">
        <v>906</v>
      </c>
      <c r="C86" s="7">
        <v>166000.0</v>
      </c>
      <c r="D86" s="5">
        <f t="shared" si="1"/>
        <v>149000</v>
      </c>
      <c r="P86" s="2">
        <v>17000.0</v>
      </c>
      <c r="AH86" s="5">
        <f t="shared" si="2"/>
        <v>17000</v>
      </c>
    </row>
    <row r="87">
      <c r="A87" s="5" t="s">
        <v>907</v>
      </c>
      <c r="B87" s="2" t="s">
        <v>908</v>
      </c>
      <c r="C87" s="7">
        <v>166000.0</v>
      </c>
      <c r="D87" s="5">
        <f t="shared" si="1"/>
        <v>149000</v>
      </c>
      <c r="P87" s="2">
        <v>17000.0</v>
      </c>
      <c r="AH87" s="5">
        <f t="shared" si="2"/>
        <v>17000</v>
      </c>
    </row>
    <row r="88">
      <c r="A88" s="5" t="s">
        <v>909</v>
      </c>
      <c r="B88" s="2" t="s">
        <v>910</v>
      </c>
      <c r="C88" s="7">
        <v>166000.0</v>
      </c>
      <c r="D88" s="5">
        <f t="shared" si="1"/>
        <v>149000</v>
      </c>
      <c r="P88" s="2">
        <v>17000.0</v>
      </c>
      <c r="AH88" s="5">
        <f t="shared" si="2"/>
        <v>17000</v>
      </c>
    </row>
    <row r="89">
      <c r="A89" s="5" t="s">
        <v>911</v>
      </c>
      <c r="B89" s="2" t="s">
        <v>490</v>
      </c>
      <c r="C89" s="7">
        <v>250000.0</v>
      </c>
      <c r="D89" s="5">
        <f t="shared" si="1"/>
        <v>225000</v>
      </c>
      <c r="P89" s="2">
        <v>25000.0</v>
      </c>
      <c r="AH89" s="5">
        <f t="shared" si="2"/>
        <v>25000</v>
      </c>
    </row>
    <row r="90">
      <c r="A90" s="5" t="s">
        <v>912</v>
      </c>
      <c r="B90" s="2" t="s">
        <v>913</v>
      </c>
      <c r="C90" s="7">
        <v>191500.0</v>
      </c>
      <c r="D90" s="5">
        <f t="shared" si="1"/>
        <v>186500</v>
      </c>
      <c r="P90" s="2">
        <v>3000.0</v>
      </c>
      <c r="AD90" s="2">
        <v>1000.0</v>
      </c>
      <c r="AF90" s="2">
        <v>1000.0</v>
      </c>
      <c r="AH90" s="5">
        <f t="shared" si="2"/>
        <v>5000</v>
      </c>
    </row>
    <row r="91">
      <c r="A91" s="5" t="s">
        <v>914</v>
      </c>
      <c r="B91" s="2" t="s">
        <v>915</v>
      </c>
      <c r="C91" s="7">
        <v>440000.0</v>
      </c>
      <c r="D91" s="5">
        <f t="shared" si="1"/>
        <v>410000</v>
      </c>
      <c r="L91" s="2">
        <v>30000.0</v>
      </c>
      <c r="AH91" s="5">
        <f t="shared" si="2"/>
        <v>30000</v>
      </c>
    </row>
    <row r="92">
      <c r="A92" s="5" t="s">
        <v>916</v>
      </c>
      <c r="B92" s="2" t="s">
        <v>546</v>
      </c>
      <c r="C92" s="7">
        <v>166000.0</v>
      </c>
      <c r="D92" s="5">
        <f t="shared" si="1"/>
        <v>149000</v>
      </c>
      <c r="X92" s="2">
        <v>17000.0</v>
      </c>
      <c r="AH92" s="5">
        <f t="shared" si="2"/>
        <v>17000</v>
      </c>
    </row>
    <row r="93">
      <c r="A93" s="5" t="s">
        <v>917</v>
      </c>
      <c r="B93" s="2" t="s">
        <v>482</v>
      </c>
      <c r="C93" s="7">
        <v>291000.0</v>
      </c>
      <c r="D93" s="5">
        <f t="shared" si="1"/>
        <v>261500</v>
      </c>
      <c r="R93" s="2">
        <v>29500.0</v>
      </c>
      <c r="AH93" s="5">
        <f t="shared" si="2"/>
        <v>29500</v>
      </c>
    </row>
    <row r="94">
      <c r="A94" s="5" t="s">
        <v>918</v>
      </c>
      <c r="B94" s="2" t="s">
        <v>484</v>
      </c>
      <c r="C94" s="7">
        <v>82000.0</v>
      </c>
      <c r="D94" s="5">
        <f t="shared" si="1"/>
        <v>73000</v>
      </c>
      <c r="R94" s="2">
        <v>9000.0</v>
      </c>
      <c r="AH94" s="5">
        <f t="shared" si="2"/>
        <v>9000</v>
      </c>
      <c r="AI94" s="5">
        <f t="shared" ref="AI94:AJ94" si="3">SUM(AI2:AI77)</f>
        <v>0</v>
      </c>
      <c r="AJ94" s="5">
        <f t="shared" si="3"/>
        <v>0</v>
      </c>
    </row>
    <row r="95">
      <c r="A95" s="5" t="s">
        <v>919</v>
      </c>
      <c r="B95" s="2" t="s">
        <v>552</v>
      </c>
      <c r="C95" s="7">
        <v>250000.0</v>
      </c>
      <c r="D95" s="5">
        <f t="shared" si="1"/>
        <v>225000</v>
      </c>
      <c r="M95" s="2">
        <v>25000.0</v>
      </c>
      <c r="AH95" s="5">
        <f t="shared" si="2"/>
        <v>25000</v>
      </c>
      <c r="AI95" s="29"/>
    </row>
    <row r="96">
      <c r="A96" s="5" t="s">
        <v>920</v>
      </c>
      <c r="B96" s="2" t="s">
        <v>474</v>
      </c>
      <c r="C96" s="6">
        <v>166000.0</v>
      </c>
      <c r="D96" s="5">
        <f t="shared" si="1"/>
        <v>149000</v>
      </c>
      <c r="R96" s="2">
        <v>17000.0</v>
      </c>
      <c r="AH96" s="5">
        <f t="shared" si="2"/>
        <v>17000</v>
      </c>
      <c r="AI96" s="29"/>
    </row>
    <row r="97">
      <c r="A97" s="5" t="s">
        <v>921</v>
      </c>
      <c r="B97" s="2" t="s">
        <v>712</v>
      </c>
      <c r="C97" s="6">
        <v>17750.0</v>
      </c>
      <c r="D97" s="5">
        <f t="shared" si="1"/>
        <v>4250</v>
      </c>
      <c r="P97" s="2">
        <v>4500.0</v>
      </c>
      <c r="Q97" s="2">
        <v>500.0</v>
      </c>
      <c r="R97" s="2">
        <v>500.0</v>
      </c>
      <c r="S97" s="2">
        <v>500.0</v>
      </c>
      <c r="T97" s="2">
        <v>500.0</v>
      </c>
      <c r="U97" s="2">
        <v>1000.0</v>
      </c>
      <c r="V97" s="2">
        <v>1000.0</v>
      </c>
      <c r="W97" s="2">
        <v>500.0</v>
      </c>
      <c r="X97" s="2">
        <v>500.0</v>
      </c>
      <c r="Y97" s="2">
        <v>500.0</v>
      </c>
      <c r="Z97" s="2">
        <v>500.0</v>
      </c>
      <c r="AB97" s="2">
        <v>500.0</v>
      </c>
      <c r="AC97" s="2">
        <v>500.0</v>
      </c>
      <c r="AD97" s="2">
        <v>1000.0</v>
      </c>
      <c r="AE97" s="2">
        <v>500.0</v>
      </c>
      <c r="AF97" s="2"/>
      <c r="AG97" s="2">
        <v>500.0</v>
      </c>
      <c r="AH97" s="5">
        <f t="shared" si="2"/>
        <v>13500</v>
      </c>
      <c r="AI97" s="29"/>
    </row>
    <row r="98">
      <c r="A98" s="5" t="s">
        <v>922</v>
      </c>
      <c r="B98" s="2" t="s">
        <v>516</v>
      </c>
      <c r="C98" s="6">
        <v>91500.0</v>
      </c>
      <c r="D98" s="5">
        <f t="shared" si="1"/>
        <v>83000</v>
      </c>
      <c r="M98" s="2">
        <v>8500.0</v>
      </c>
      <c r="AH98" s="5">
        <f t="shared" si="2"/>
        <v>8500</v>
      </c>
      <c r="AI98" s="29"/>
    </row>
    <row r="99">
      <c r="A99" s="5" t="s">
        <v>923</v>
      </c>
      <c r="B99" s="2" t="s">
        <v>444</v>
      </c>
      <c r="C99" s="6">
        <v>229000.0</v>
      </c>
      <c r="D99" s="5">
        <f t="shared" si="1"/>
        <v>208000</v>
      </c>
      <c r="L99" s="2">
        <v>21000.0</v>
      </c>
      <c r="AH99" s="5">
        <f t="shared" si="2"/>
        <v>21000</v>
      </c>
      <c r="AI99" s="29"/>
    </row>
    <row r="100">
      <c r="A100" s="5" t="s">
        <v>924</v>
      </c>
      <c r="B100" s="2" t="s">
        <v>452</v>
      </c>
      <c r="C100" s="6">
        <v>91500.0</v>
      </c>
      <c r="D100" s="5">
        <f t="shared" si="1"/>
        <v>83000</v>
      </c>
      <c r="M100" s="2">
        <v>8500.0</v>
      </c>
      <c r="AH100" s="5">
        <f t="shared" si="2"/>
        <v>8500</v>
      </c>
      <c r="AI100" s="29"/>
    </row>
    <row r="101">
      <c r="A101" s="5" t="s">
        <v>925</v>
      </c>
      <c r="B101" s="2" t="s">
        <v>456</v>
      </c>
      <c r="C101" s="6">
        <v>183000.0</v>
      </c>
      <c r="D101" s="5">
        <f t="shared" si="1"/>
        <v>166000</v>
      </c>
      <c r="M101" s="2">
        <v>17000.0</v>
      </c>
      <c r="AH101" s="5">
        <f t="shared" si="2"/>
        <v>17000</v>
      </c>
      <c r="AI101" s="29"/>
    </row>
    <row r="102">
      <c r="A102" s="5" t="s">
        <v>926</v>
      </c>
      <c r="B102" s="2" t="s">
        <v>927</v>
      </c>
      <c r="C102" s="6">
        <v>183000.0</v>
      </c>
      <c r="D102" s="5">
        <f t="shared" si="1"/>
        <v>166000</v>
      </c>
      <c r="M102" s="2">
        <v>17000.0</v>
      </c>
      <c r="AH102" s="5">
        <f t="shared" si="2"/>
        <v>17000</v>
      </c>
      <c r="AI102" s="29"/>
    </row>
    <row r="103">
      <c r="A103" s="5" t="s">
        <v>928</v>
      </c>
      <c r="B103" s="2" t="s">
        <v>514</v>
      </c>
      <c r="C103" s="6">
        <v>91500.0</v>
      </c>
      <c r="D103" s="5">
        <f t="shared" si="1"/>
        <v>83000</v>
      </c>
      <c r="M103" s="2">
        <v>8500.0</v>
      </c>
      <c r="AH103" s="5">
        <f t="shared" si="2"/>
        <v>8500</v>
      </c>
      <c r="AI103" s="29"/>
    </row>
    <row r="104">
      <c r="A104" s="5" t="s">
        <v>929</v>
      </c>
      <c r="B104" s="2" t="s">
        <v>498</v>
      </c>
      <c r="C104" s="6">
        <v>229000.0</v>
      </c>
      <c r="D104" s="5">
        <f t="shared" si="1"/>
        <v>208000</v>
      </c>
      <c r="AD104" s="2">
        <v>21000.0</v>
      </c>
      <c r="AH104" s="5">
        <f t="shared" si="2"/>
        <v>21000</v>
      </c>
      <c r="AI104" s="29"/>
    </row>
    <row r="105">
      <c r="A105" s="5" t="s">
        <v>930</v>
      </c>
      <c r="B105" s="2" t="s">
        <v>502</v>
      </c>
      <c r="C105" s="6">
        <v>137500.0</v>
      </c>
      <c r="D105" s="5">
        <f t="shared" si="1"/>
        <v>125000</v>
      </c>
      <c r="AD105" s="2">
        <v>12500.0</v>
      </c>
      <c r="AH105" s="5">
        <f t="shared" si="2"/>
        <v>12500</v>
      </c>
      <c r="AI105" s="29"/>
    </row>
    <row r="106">
      <c r="A106" s="5" t="s">
        <v>931</v>
      </c>
      <c r="B106" s="2" t="s">
        <v>508</v>
      </c>
      <c r="C106" s="6">
        <v>183000.0</v>
      </c>
      <c r="D106" s="5">
        <f t="shared" si="1"/>
        <v>166000</v>
      </c>
      <c r="AD106" s="2">
        <v>17000.0</v>
      </c>
      <c r="AH106" s="5">
        <f t="shared" si="2"/>
        <v>17000</v>
      </c>
      <c r="AI106" s="29"/>
    </row>
    <row r="107">
      <c r="A107" s="5" t="s">
        <v>932</v>
      </c>
      <c r="B107" s="2" t="s">
        <v>536</v>
      </c>
      <c r="C107" s="6">
        <v>183000.0</v>
      </c>
      <c r="D107" s="5">
        <f t="shared" si="1"/>
        <v>166000</v>
      </c>
      <c r="P107" s="2">
        <v>17000.0</v>
      </c>
      <c r="AH107" s="5">
        <f t="shared" si="2"/>
        <v>17000</v>
      </c>
      <c r="AI107" s="29"/>
    </row>
    <row r="108">
      <c r="A108" s="5" t="s">
        <v>933</v>
      </c>
      <c r="B108" s="2" t="s">
        <v>934</v>
      </c>
      <c r="C108" s="6">
        <v>183000.0</v>
      </c>
      <c r="D108" s="5">
        <f t="shared" si="1"/>
        <v>166000</v>
      </c>
      <c r="P108" s="2">
        <v>17000.0</v>
      </c>
      <c r="AH108" s="5">
        <f t="shared" si="2"/>
        <v>17000</v>
      </c>
      <c r="AI108" s="29"/>
    </row>
    <row r="109">
      <c r="A109" s="5" t="s">
        <v>935</v>
      </c>
      <c r="B109" s="2" t="s">
        <v>534</v>
      </c>
      <c r="C109" s="6">
        <v>183000.0</v>
      </c>
      <c r="D109" s="5">
        <f t="shared" si="1"/>
        <v>166000</v>
      </c>
      <c r="P109" s="2">
        <v>17000.0</v>
      </c>
      <c r="AH109" s="5">
        <f t="shared" si="2"/>
        <v>17000</v>
      </c>
      <c r="AI109" s="29"/>
    </row>
    <row r="110">
      <c r="A110" s="5" t="s">
        <v>936</v>
      </c>
      <c r="B110" s="2" t="s">
        <v>528</v>
      </c>
      <c r="C110" s="6">
        <v>150000.0</v>
      </c>
      <c r="D110" s="5">
        <f t="shared" si="1"/>
        <v>137500</v>
      </c>
      <c r="R110" s="2">
        <v>12500.0</v>
      </c>
      <c r="AH110" s="5">
        <f t="shared" si="2"/>
        <v>12500</v>
      </c>
      <c r="AI110" s="29"/>
    </row>
    <row r="111">
      <c r="A111" s="5" t="s">
        <v>937</v>
      </c>
      <c r="B111" s="2" t="s">
        <v>938</v>
      </c>
      <c r="C111" s="6">
        <v>150000.0</v>
      </c>
      <c r="D111" s="5">
        <f t="shared" si="1"/>
        <v>137500</v>
      </c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>
        <v>12500.0</v>
      </c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5">
        <f t="shared" si="2"/>
        <v>12500</v>
      </c>
      <c r="AI111" s="29"/>
    </row>
    <row r="112">
      <c r="A112" s="5" t="s">
        <v>939</v>
      </c>
      <c r="B112" s="2" t="s">
        <v>458</v>
      </c>
      <c r="C112" s="6">
        <v>150000.0</v>
      </c>
      <c r="D112" s="5">
        <f t="shared" si="1"/>
        <v>137500</v>
      </c>
      <c r="R112" s="2">
        <v>12500.0</v>
      </c>
      <c r="AH112" s="5">
        <f t="shared" si="2"/>
        <v>12500</v>
      </c>
      <c r="AI112" s="29"/>
    </row>
    <row r="113">
      <c r="A113" s="5" t="s">
        <v>940</v>
      </c>
      <c r="B113" s="2" t="s">
        <v>586</v>
      </c>
      <c r="C113" s="6">
        <v>200000.0</v>
      </c>
      <c r="D113" s="5">
        <f t="shared" si="1"/>
        <v>183000</v>
      </c>
      <c r="P113" s="2">
        <v>17000.0</v>
      </c>
      <c r="AH113" s="5">
        <f t="shared" si="2"/>
        <v>17000</v>
      </c>
      <c r="AI113" s="29"/>
    </row>
    <row r="114">
      <c r="A114" s="5" t="s">
        <v>941</v>
      </c>
      <c r="B114" s="5" t="s">
        <v>212</v>
      </c>
      <c r="C114" s="6">
        <v>162000.0</v>
      </c>
      <c r="D114" s="5">
        <f t="shared" si="1"/>
        <v>135300</v>
      </c>
      <c r="H114" s="2">
        <v>1500.0</v>
      </c>
      <c r="I114" s="2">
        <v>1000.0</v>
      </c>
      <c r="J114" s="2">
        <v>1000.0</v>
      </c>
      <c r="K114" s="2">
        <v>1000.0</v>
      </c>
      <c r="L114" s="2">
        <v>2500.0</v>
      </c>
      <c r="N114" s="2">
        <v>1000.0</v>
      </c>
      <c r="O114" s="2">
        <v>1000.0</v>
      </c>
      <c r="P114" s="2">
        <v>1000.0</v>
      </c>
      <c r="Q114" s="2">
        <v>1500.0</v>
      </c>
      <c r="T114" s="2">
        <v>1500.0</v>
      </c>
      <c r="U114" s="2">
        <v>1000.0</v>
      </c>
      <c r="V114" s="2">
        <v>1000.0</v>
      </c>
      <c r="W114" s="2">
        <v>1000.0</v>
      </c>
      <c r="X114" s="2">
        <v>1000.0</v>
      </c>
      <c r="Y114" s="2">
        <v>1000.0</v>
      </c>
      <c r="Z114" s="2">
        <v>1000.0</v>
      </c>
      <c r="AA114" s="2">
        <v>1200.0</v>
      </c>
      <c r="AB114" s="2">
        <v>1000.0</v>
      </c>
      <c r="AC114" s="2">
        <v>1500.0</v>
      </c>
      <c r="AD114" s="2">
        <v>2000.0</v>
      </c>
      <c r="AG114" s="2">
        <v>2000.0</v>
      </c>
      <c r="AH114" s="5">
        <f t="shared" si="2"/>
        <v>26700</v>
      </c>
      <c r="AI114" s="29"/>
    </row>
    <row r="115">
      <c r="A115" s="5" t="s">
        <v>942</v>
      </c>
      <c r="B115" s="2" t="s">
        <v>943</v>
      </c>
      <c r="C115" s="21"/>
      <c r="D115" s="5">
        <f t="shared" si="1"/>
        <v>150000</v>
      </c>
      <c r="E115" s="2">
        <v>150000.0</v>
      </c>
      <c r="AH115" s="5">
        <f t="shared" si="2"/>
        <v>0</v>
      </c>
      <c r="AI115" s="29"/>
    </row>
    <row r="116">
      <c r="A116" s="5" t="s">
        <v>944</v>
      </c>
      <c r="B116" s="2" t="s">
        <v>945</v>
      </c>
      <c r="C116" s="21"/>
      <c r="D116" s="5">
        <f t="shared" si="1"/>
        <v>100000</v>
      </c>
      <c r="E116" s="2">
        <v>100000.0</v>
      </c>
      <c r="AH116" s="5">
        <f t="shared" si="2"/>
        <v>0</v>
      </c>
      <c r="AI116" s="29"/>
    </row>
    <row r="117">
      <c r="A117" s="5" t="s">
        <v>946</v>
      </c>
      <c r="B117" s="2" t="s">
        <v>947</v>
      </c>
      <c r="C117" s="21"/>
      <c r="D117" s="5">
        <f t="shared" si="1"/>
        <v>183000</v>
      </c>
      <c r="E117" s="2">
        <v>200000.0</v>
      </c>
      <c r="AD117" s="2">
        <v>17000.0</v>
      </c>
      <c r="AH117" s="5">
        <f t="shared" si="2"/>
        <v>17000</v>
      </c>
      <c r="AI117" s="29"/>
    </row>
    <row r="118">
      <c r="A118" s="5" t="s">
        <v>948</v>
      </c>
      <c r="B118" s="2" t="s">
        <v>466</v>
      </c>
      <c r="C118" s="21"/>
      <c r="D118" s="5">
        <f t="shared" si="1"/>
        <v>200000</v>
      </c>
      <c r="E118" s="2">
        <v>200000.0</v>
      </c>
      <c r="AH118" s="5">
        <f t="shared" si="2"/>
        <v>0</v>
      </c>
      <c r="AI118" s="29"/>
    </row>
    <row r="119">
      <c r="A119" s="5" t="s">
        <v>949</v>
      </c>
      <c r="C119" s="21"/>
      <c r="D119" s="5">
        <f t="shared" si="1"/>
        <v>0</v>
      </c>
      <c r="AH119" s="5">
        <f t="shared" si="2"/>
        <v>0</v>
      </c>
      <c r="AI119" s="29"/>
    </row>
    <row r="120">
      <c r="A120" s="5" t="s">
        <v>950</v>
      </c>
      <c r="C120" s="21"/>
      <c r="D120" s="5">
        <f t="shared" si="1"/>
        <v>0</v>
      </c>
      <c r="AH120" s="5">
        <f t="shared" si="2"/>
        <v>0</v>
      </c>
      <c r="AI120" s="29"/>
    </row>
    <row r="121">
      <c r="C121" s="6">
        <f t="shared" ref="C121:D121" si="4">SUM(C1:C120)</f>
        <v>14898253</v>
      </c>
      <c r="D121" s="6">
        <f t="shared" si="4"/>
        <v>16997278</v>
      </c>
      <c r="E121" s="30">
        <f t="shared" ref="E121:AH121" si="5">SUM(E2:E120)</f>
        <v>2908477</v>
      </c>
      <c r="F121" s="6">
        <f t="shared" si="5"/>
        <v>18485</v>
      </c>
      <c r="G121" s="6">
        <f t="shared" si="5"/>
        <v>15950</v>
      </c>
      <c r="H121" s="6">
        <f t="shared" si="5"/>
        <v>3100</v>
      </c>
      <c r="I121" s="6">
        <f t="shared" si="5"/>
        <v>1800</v>
      </c>
      <c r="J121" s="6">
        <f t="shared" si="5"/>
        <v>1800</v>
      </c>
      <c r="K121" s="6">
        <f t="shared" si="5"/>
        <v>3200</v>
      </c>
      <c r="L121" s="6">
        <f t="shared" si="5"/>
        <v>58400</v>
      </c>
      <c r="M121" s="6">
        <f t="shared" si="5"/>
        <v>90000</v>
      </c>
      <c r="N121" s="6">
        <f t="shared" si="5"/>
        <v>6300</v>
      </c>
      <c r="O121" s="6">
        <f t="shared" si="5"/>
        <v>2800</v>
      </c>
      <c r="P121" s="6">
        <f t="shared" si="5"/>
        <v>159500</v>
      </c>
      <c r="Q121" s="6">
        <f t="shared" si="5"/>
        <v>24200</v>
      </c>
      <c r="R121" s="6">
        <f t="shared" si="5"/>
        <v>120800</v>
      </c>
      <c r="S121" s="6">
        <f t="shared" si="5"/>
        <v>84500</v>
      </c>
      <c r="T121" s="6">
        <f t="shared" si="5"/>
        <v>4900</v>
      </c>
      <c r="U121" s="6">
        <f t="shared" si="5"/>
        <v>3300</v>
      </c>
      <c r="V121" s="6">
        <f t="shared" si="5"/>
        <v>3500</v>
      </c>
      <c r="W121" s="6">
        <f t="shared" si="5"/>
        <v>4500</v>
      </c>
      <c r="X121" s="6">
        <f t="shared" si="5"/>
        <v>62900</v>
      </c>
      <c r="Y121" s="6">
        <f t="shared" si="5"/>
        <v>3400</v>
      </c>
      <c r="Z121" s="6">
        <f t="shared" si="5"/>
        <v>4100</v>
      </c>
      <c r="AA121" s="6">
        <f t="shared" si="5"/>
        <v>2100</v>
      </c>
      <c r="AB121" s="6">
        <f t="shared" si="5"/>
        <v>2300</v>
      </c>
      <c r="AC121" s="6">
        <f t="shared" si="5"/>
        <v>3900</v>
      </c>
      <c r="AD121" s="6">
        <f t="shared" si="5"/>
        <v>77100</v>
      </c>
      <c r="AE121" s="6">
        <f t="shared" si="5"/>
        <v>2700</v>
      </c>
      <c r="AF121" s="6">
        <f t="shared" si="5"/>
        <v>5100</v>
      </c>
      <c r="AG121" s="6">
        <f t="shared" si="5"/>
        <v>38817</v>
      </c>
      <c r="AH121" s="6">
        <f t="shared" si="5"/>
        <v>809452</v>
      </c>
      <c r="AI121" s="29"/>
    </row>
    <row r="122">
      <c r="C122" s="21"/>
      <c r="AI122" s="29"/>
    </row>
    <row r="123">
      <c r="C123" s="21"/>
      <c r="AI123" s="29"/>
    </row>
    <row r="124">
      <c r="C124" s="21"/>
      <c r="AI124" s="29"/>
    </row>
    <row r="125">
      <c r="C125" s="21"/>
      <c r="AI125" s="29"/>
    </row>
    <row r="126">
      <c r="C126" s="21"/>
      <c r="AI126" s="29"/>
    </row>
    <row r="127">
      <c r="C127" s="21"/>
      <c r="AI127" s="29"/>
    </row>
    <row r="128">
      <c r="C128" s="21"/>
      <c r="AI128" s="29"/>
    </row>
    <row r="129">
      <c r="C129" s="21"/>
      <c r="AI129" s="29"/>
    </row>
    <row r="130">
      <c r="C130" s="21"/>
      <c r="AI130" s="29"/>
    </row>
    <row r="131">
      <c r="C131" s="21"/>
      <c r="AI131" s="29"/>
    </row>
    <row r="132">
      <c r="C132" s="21"/>
      <c r="AI132" s="29"/>
    </row>
    <row r="133">
      <c r="C133" s="21"/>
      <c r="AI133" s="29"/>
    </row>
    <row r="134">
      <c r="C134" s="21"/>
      <c r="AI134" s="29"/>
    </row>
    <row r="135">
      <c r="C135" s="21"/>
      <c r="AI135" s="29"/>
    </row>
    <row r="136">
      <c r="C136" s="21"/>
      <c r="AI136" s="29"/>
    </row>
    <row r="137">
      <c r="C137" s="21"/>
      <c r="AI137" s="29"/>
    </row>
    <row r="138">
      <c r="C138" s="21"/>
      <c r="AI138" s="29"/>
    </row>
    <row r="139">
      <c r="C139" s="21"/>
      <c r="AI139" s="29"/>
    </row>
    <row r="140">
      <c r="C140" s="21"/>
      <c r="AI140" s="29"/>
    </row>
    <row r="141">
      <c r="C141" s="21"/>
      <c r="AI141" s="29"/>
    </row>
    <row r="142">
      <c r="C142" s="21"/>
      <c r="AI142" s="29"/>
    </row>
    <row r="143">
      <c r="C143" s="21"/>
      <c r="AI143" s="29"/>
    </row>
    <row r="144">
      <c r="C144" s="21"/>
      <c r="AI144" s="29"/>
    </row>
    <row r="145">
      <c r="C145" s="21"/>
      <c r="AI145" s="29"/>
    </row>
    <row r="146">
      <c r="C146" s="21"/>
      <c r="AI146" s="29"/>
    </row>
    <row r="147">
      <c r="C147" s="21"/>
      <c r="AI147" s="29"/>
    </row>
    <row r="148">
      <c r="C148" s="21"/>
      <c r="AI148" s="29"/>
    </row>
    <row r="149">
      <c r="C149" s="21"/>
      <c r="AI149" s="29"/>
    </row>
    <row r="150">
      <c r="C150" s="21"/>
      <c r="AI150" s="29"/>
    </row>
    <row r="151">
      <c r="C151" s="21"/>
      <c r="AI151" s="29"/>
    </row>
    <row r="152">
      <c r="C152" s="21"/>
      <c r="AI152" s="29"/>
    </row>
    <row r="153">
      <c r="C153" s="21"/>
      <c r="AI153" s="29"/>
    </row>
    <row r="154">
      <c r="C154" s="21"/>
      <c r="AI154" s="29"/>
    </row>
    <row r="155">
      <c r="C155" s="21"/>
      <c r="AI155" s="29"/>
    </row>
    <row r="156">
      <c r="C156" s="21"/>
      <c r="AI156" s="29"/>
    </row>
    <row r="157">
      <c r="C157" s="21"/>
      <c r="AI157" s="29"/>
    </row>
    <row r="158">
      <c r="C158" s="21"/>
      <c r="AI158" s="29"/>
    </row>
    <row r="159">
      <c r="C159" s="21"/>
      <c r="AI159" s="29"/>
    </row>
    <row r="160">
      <c r="C160" s="21"/>
      <c r="AI160" s="29"/>
    </row>
    <row r="161">
      <c r="C161" s="21"/>
      <c r="AI161" s="29"/>
    </row>
    <row r="162">
      <c r="C162" s="21"/>
      <c r="AI162" s="29"/>
    </row>
    <row r="163">
      <c r="C163" s="21"/>
      <c r="AI163" s="29"/>
    </row>
    <row r="164">
      <c r="C164" s="21"/>
      <c r="AI164" s="29"/>
    </row>
    <row r="165">
      <c r="C165" s="21"/>
      <c r="AI165" s="29"/>
    </row>
    <row r="166">
      <c r="C166" s="21"/>
      <c r="AI166" s="29"/>
    </row>
    <row r="167">
      <c r="C167" s="21"/>
      <c r="AI167" s="29"/>
    </row>
    <row r="168">
      <c r="C168" s="21"/>
      <c r="AI168" s="29"/>
    </row>
    <row r="169">
      <c r="C169" s="21"/>
      <c r="AI169" s="29"/>
    </row>
    <row r="170">
      <c r="C170" s="21"/>
      <c r="AI170" s="29"/>
    </row>
    <row r="171">
      <c r="C171" s="21"/>
      <c r="AI171" s="29"/>
    </row>
    <row r="172">
      <c r="C172" s="21"/>
      <c r="AI172" s="29"/>
    </row>
    <row r="173">
      <c r="C173" s="21"/>
      <c r="AI173" s="29"/>
    </row>
    <row r="174">
      <c r="C174" s="21"/>
      <c r="AI174" s="29"/>
    </row>
    <row r="175">
      <c r="C175" s="21"/>
      <c r="AI175" s="29"/>
    </row>
    <row r="176">
      <c r="C176" s="21"/>
      <c r="AI176" s="29"/>
    </row>
    <row r="177">
      <c r="C177" s="21"/>
      <c r="AI177" s="29"/>
    </row>
    <row r="178">
      <c r="C178" s="21"/>
      <c r="AI178" s="29"/>
    </row>
    <row r="179">
      <c r="C179" s="21"/>
      <c r="AI179" s="29"/>
    </row>
    <row r="180">
      <c r="C180" s="21"/>
      <c r="AI180" s="29"/>
    </row>
    <row r="181">
      <c r="C181" s="21"/>
      <c r="AI181" s="29"/>
    </row>
    <row r="182">
      <c r="C182" s="21"/>
      <c r="AI182" s="29"/>
    </row>
    <row r="183">
      <c r="C183" s="21"/>
      <c r="AI183" s="29"/>
    </row>
    <row r="184">
      <c r="C184" s="21"/>
      <c r="AI184" s="29"/>
    </row>
    <row r="185">
      <c r="C185" s="21"/>
      <c r="AI185" s="29"/>
    </row>
    <row r="186">
      <c r="C186" s="21"/>
      <c r="AI186" s="29"/>
    </row>
    <row r="187">
      <c r="C187" s="21"/>
      <c r="AI187" s="29"/>
    </row>
    <row r="188">
      <c r="C188" s="21"/>
      <c r="AI188" s="29"/>
    </row>
    <row r="189">
      <c r="C189" s="21"/>
      <c r="AI189" s="29"/>
    </row>
    <row r="190">
      <c r="C190" s="21"/>
      <c r="AI190" s="29"/>
    </row>
    <row r="191">
      <c r="C191" s="21"/>
      <c r="AI191" s="29"/>
    </row>
    <row r="192">
      <c r="C192" s="21"/>
      <c r="AI192" s="29"/>
    </row>
    <row r="193">
      <c r="C193" s="21"/>
      <c r="AI193" s="29"/>
    </row>
    <row r="194">
      <c r="C194" s="21"/>
      <c r="AI194" s="29"/>
    </row>
    <row r="195">
      <c r="C195" s="21"/>
      <c r="AI195" s="29"/>
    </row>
    <row r="196">
      <c r="C196" s="21"/>
      <c r="AI196" s="29"/>
    </row>
    <row r="197">
      <c r="C197" s="21"/>
      <c r="AI197" s="29"/>
    </row>
    <row r="198">
      <c r="C198" s="21"/>
      <c r="AI198" s="29"/>
    </row>
    <row r="199">
      <c r="C199" s="21"/>
      <c r="AI199" s="29"/>
    </row>
    <row r="200">
      <c r="C200" s="21"/>
      <c r="AI200" s="29"/>
    </row>
    <row r="201">
      <c r="C201" s="21"/>
      <c r="AI201" s="29"/>
    </row>
    <row r="202">
      <c r="C202" s="21"/>
      <c r="AI202" s="29"/>
    </row>
    <row r="203">
      <c r="C203" s="21"/>
      <c r="AI203" s="29"/>
    </row>
    <row r="204">
      <c r="C204" s="21"/>
      <c r="AI204" s="29"/>
    </row>
    <row r="205">
      <c r="C205" s="21"/>
      <c r="AI205" s="29"/>
    </row>
    <row r="206">
      <c r="C206" s="21"/>
      <c r="AI206" s="29"/>
    </row>
    <row r="207">
      <c r="C207" s="21"/>
      <c r="AI207" s="29"/>
    </row>
    <row r="208">
      <c r="C208" s="21"/>
      <c r="AI208" s="29"/>
    </row>
    <row r="209">
      <c r="C209" s="21"/>
      <c r="AI209" s="29"/>
    </row>
    <row r="210">
      <c r="C210" s="21"/>
      <c r="AI210" s="29"/>
    </row>
    <row r="211">
      <c r="C211" s="21"/>
      <c r="AI211" s="29"/>
    </row>
    <row r="212">
      <c r="C212" s="21"/>
      <c r="AI212" s="29"/>
    </row>
    <row r="213">
      <c r="C213" s="21"/>
      <c r="AI213" s="29"/>
    </row>
    <row r="214">
      <c r="C214" s="21"/>
      <c r="AI214" s="29"/>
    </row>
    <row r="215">
      <c r="C215" s="21"/>
      <c r="AI215" s="29"/>
    </row>
    <row r="216">
      <c r="C216" s="21"/>
      <c r="AI216" s="29"/>
    </row>
    <row r="217">
      <c r="C217" s="21"/>
      <c r="AI217" s="29"/>
    </row>
    <row r="218">
      <c r="C218" s="21"/>
      <c r="AI218" s="29"/>
    </row>
    <row r="219">
      <c r="C219" s="21"/>
      <c r="AI219" s="29"/>
    </row>
    <row r="220">
      <c r="C220" s="21"/>
      <c r="AI220" s="29"/>
    </row>
    <row r="221">
      <c r="C221" s="21"/>
      <c r="AI221" s="29"/>
    </row>
    <row r="222">
      <c r="C222" s="21"/>
      <c r="AI222" s="29"/>
    </row>
    <row r="223">
      <c r="C223" s="21"/>
      <c r="AI223" s="29"/>
    </row>
    <row r="224">
      <c r="C224" s="21"/>
      <c r="AI224" s="29"/>
    </row>
    <row r="225">
      <c r="C225" s="21"/>
      <c r="AI225" s="29"/>
    </row>
    <row r="226">
      <c r="C226" s="21"/>
      <c r="AI226" s="29"/>
    </row>
    <row r="227">
      <c r="C227" s="21"/>
      <c r="AI227" s="29"/>
    </row>
    <row r="228">
      <c r="C228" s="21"/>
      <c r="AI228" s="29"/>
    </row>
    <row r="229">
      <c r="C229" s="21"/>
      <c r="AI229" s="29"/>
    </row>
    <row r="230">
      <c r="C230" s="21"/>
      <c r="AI230" s="29"/>
    </row>
    <row r="231">
      <c r="C231" s="21"/>
      <c r="AI231" s="29"/>
    </row>
    <row r="232">
      <c r="C232" s="21"/>
      <c r="AI232" s="29"/>
    </row>
    <row r="233">
      <c r="C233" s="21"/>
      <c r="AI233" s="29"/>
    </row>
    <row r="234">
      <c r="C234" s="21"/>
      <c r="AI234" s="29"/>
    </row>
    <row r="235">
      <c r="C235" s="21"/>
      <c r="AI235" s="29"/>
    </row>
    <row r="236">
      <c r="C236" s="21"/>
      <c r="AI236" s="29"/>
    </row>
    <row r="237">
      <c r="C237" s="21"/>
      <c r="AI237" s="29"/>
    </row>
    <row r="238">
      <c r="C238" s="21"/>
      <c r="AI238" s="29"/>
    </row>
    <row r="239">
      <c r="C239" s="21"/>
      <c r="AI239" s="29"/>
    </row>
    <row r="240">
      <c r="C240" s="21"/>
      <c r="AI240" s="29"/>
    </row>
    <row r="241">
      <c r="C241" s="21"/>
      <c r="AI241" s="29"/>
    </row>
    <row r="242">
      <c r="C242" s="21"/>
      <c r="AI242" s="29"/>
    </row>
    <row r="243">
      <c r="C243" s="21"/>
      <c r="AI243" s="29"/>
    </row>
    <row r="244">
      <c r="C244" s="21"/>
      <c r="AI244" s="29"/>
    </row>
    <row r="245">
      <c r="C245" s="21"/>
      <c r="AI245" s="29"/>
    </row>
    <row r="246">
      <c r="C246" s="21"/>
      <c r="AI246" s="29"/>
    </row>
    <row r="247">
      <c r="C247" s="21"/>
      <c r="AI247" s="29"/>
    </row>
    <row r="248">
      <c r="C248" s="21"/>
      <c r="AI248" s="29"/>
    </row>
    <row r="249">
      <c r="C249" s="21"/>
      <c r="AI249" s="29"/>
    </row>
    <row r="250">
      <c r="C250" s="21"/>
      <c r="AI250" s="29"/>
    </row>
    <row r="251">
      <c r="C251" s="21"/>
      <c r="AI251" s="29"/>
    </row>
    <row r="252">
      <c r="C252" s="21"/>
      <c r="AI252" s="29"/>
    </row>
    <row r="253">
      <c r="C253" s="21"/>
      <c r="AI253" s="29"/>
    </row>
    <row r="254">
      <c r="C254" s="21"/>
      <c r="AI254" s="29"/>
    </row>
    <row r="255">
      <c r="C255" s="21"/>
      <c r="AI255" s="29"/>
    </row>
    <row r="256">
      <c r="C256" s="21"/>
      <c r="AI256" s="29"/>
    </row>
    <row r="257">
      <c r="C257" s="21"/>
      <c r="AI257" s="29"/>
    </row>
    <row r="258">
      <c r="C258" s="21"/>
      <c r="AI258" s="29"/>
    </row>
    <row r="259">
      <c r="C259" s="21"/>
      <c r="AI259" s="29"/>
    </row>
    <row r="260">
      <c r="C260" s="21"/>
      <c r="AI260" s="29"/>
    </row>
    <row r="261">
      <c r="C261" s="21"/>
      <c r="AI261" s="29"/>
    </row>
    <row r="262">
      <c r="C262" s="21"/>
      <c r="AI262" s="29"/>
    </row>
    <row r="263">
      <c r="C263" s="21"/>
      <c r="AI263" s="29"/>
    </row>
    <row r="264">
      <c r="C264" s="21"/>
      <c r="AI264" s="29"/>
    </row>
    <row r="265">
      <c r="C265" s="21"/>
      <c r="AI265" s="29"/>
    </row>
    <row r="266">
      <c r="C266" s="21"/>
      <c r="AI266" s="29"/>
    </row>
    <row r="267">
      <c r="C267" s="21"/>
      <c r="AI267" s="29"/>
    </row>
    <row r="268">
      <c r="C268" s="21"/>
      <c r="AI268" s="29"/>
    </row>
    <row r="269">
      <c r="C269" s="21"/>
      <c r="AI269" s="29"/>
    </row>
    <row r="270">
      <c r="C270" s="21"/>
      <c r="AI270" s="29"/>
    </row>
    <row r="271">
      <c r="C271" s="21"/>
      <c r="AI271" s="29"/>
    </row>
    <row r="272">
      <c r="C272" s="21"/>
      <c r="AI272" s="29"/>
    </row>
    <row r="273">
      <c r="C273" s="21"/>
      <c r="AI273" s="29"/>
    </row>
    <row r="274">
      <c r="C274" s="21"/>
      <c r="AI274" s="29"/>
    </row>
    <row r="275">
      <c r="C275" s="21"/>
      <c r="AI275" s="29"/>
    </row>
    <row r="276">
      <c r="C276" s="21"/>
      <c r="AI276" s="29"/>
    </row>
    <row r="277">
      <c r="C277" s="21"/>
      <c r="AI277" s="29"/>
    </row>
    <row r="278">
      <c r="C278" s="21"/>
      <c r="AI278" s="29"/>
    </row>
    <row r="279">
      <c r="C279" s="21"/>
      <c r="AI279" s="29"/>
    </row>
    <row r="280">
      <c r="C280" s="21"/>
      <c r="AI280" s="29"/>
    </row>
    <row r="281">
      <c r="C281" s="21"/>
      <c r="AI281" s="29"/>
    </row>
    <row r="282">
      <c r="C282" s="21"/>
      <c r="AI282" s="29"/>
    </row>
    <row r="283">
      <c r="C283" s="21"/>
      <c r="AI283" s="29"/>
    </row>
    <row r="284">
      <c r="C284" s="21"/>
      <c r="AI284" s="29"/>
    </row>
    <row r="285">
      <c r="C285" s="21"/>
      <c r="AI285" s="29"/>
    </row>
    <row r="286">
      <c r="C286" s="21"/>
      <c r="AI286" s="29"/>
    </row>
    <row r="287">
      <c r="C287" s="21"/>
      <c r="AI287" s="29"/>
    </row>
    <row r="288">
      <c r="C288" s="21"/>
      <c r="AI288" s="29"/>
    </row>
    <row r="289">
      <c r="C289" s="21"/>
      <c r="AI289" s="29"/>
    </row>
    <row r="290">
      <c r="C290" s="21"/>
      <c r="AI290" s="29"/>
    </row>
    <row r="291">
      <c r="C291" s="21"/>
      <c r="AI291" s="29"/>
    </row>
    <row r="292">
      <c r="C292" s="21"/>
      <c r="AI292" s="29"/>
    </row>
    <row r="293">
      <c r="C293" s="21"/>
      <c r="AI293" s="29"/>
    </row>
    <row r="294">
      <c r="C294" s="21"/>
      <c r="AI294" s="29"/>
    </row>
    <row r="295">
      <c r="C295" s="21"/>
      <c r="AI295" s="29"/>
    </row>
    <row r="296">
      <c r="C296" s="21"/>
      <c r="AI296" s="29"/>
    </row>
    <row r="297">
      <c r="C297" s="21"/>
      <c r="AI297" s="29"/>
    </row>
    <row r="298">
      <c r="C298" s="21"/>
      <c r="AI298" s="29"/>
    </row>
    <row r="299">
      <c r="C299" s="21"/>
      <c r="AI299" s="29"/>
    </row>
    <row r="300">
      <c r="C300" s="21"/>
      <c r="AI300" s="29"/>
    </row>
    <row r="301">
      <c r="C301" s="21"/>
      <c r="AI301" s="29"/>
    </row>
    <row r="302">
      <c r="C302" s="21"/>
      <c r="AI302" s="29"/>
    </row>
    <row r="303">
      <c r="C303" s="21"/>
      <c r="AI303" s="29"/>
    </row>
    <row r="304">
      <c r="C304" s="21"/>
      <c r="AI304" s="29"/>
    </row>
    <row r="305">
      <c r="C305" s="21"/>
      <c r="AI305" s="29"/>
    </row>
    <row r="306">
      <c r="C306" s="21"/>
      <c r="AI306" s="29"/>
    </row>
    <row r="307">
      <c r="C307" s="21"/>
      <c r="AI307" s="29"/>
    </row>
    <row r="308">
      <c r="C308" s="21"/>
      <c r="AI308" s="29"/>
    </row>
    <row r="309">
      <c r="C309" s="21"/>
      <c r="AI309" s="29"/>
    </row>
    <row r="310">
      <c r="C310" s="21"/>
      <c r="AI310" s="29"/>
    </row>
    <row r="311">
      <c r="C311" s="21"/>
      <c r="AI311" s="29"/>
    </row>
    <row r="312">
      <c r="C312" s="21"/>
      <c r="AI312" s="29"/>
    </row>
    <row r="313">
      <c r="C313" s="21"/>
      <c r="AI313" s="29"/>
    </row>
    <row r="314">
      <c r="C314" s="21"/>
      <c r="AI314" s="29"/>
    </row>
    <row r="315">
      <c r="C315" s="21"/>
      <c r="AI315" s="29"/>
    </row>
    <row r="316">
      <c r="C316" s="21"/>
      <c r="AI316" s="29"/>
    </row>
    <row r="317">
      <c r="C317" s="21"/>
      <c r="AI317" s="29"/>
    </row>
    <row r="318">
      <c r="C318" s="21"/>
      <c r="AI318" s="29"/>
    </row>
    <row r="319">
      <c r="C319" s="21"/>
      <c r="AI319" s="29"/>
    </row>
    <row r="320">
      <c r="C320" s="21"/>
      <c r="AI320" s="29"/>
    </row>
    <row r="321">
      <c r="C321" s="21"/>
      <c r="AI321" s="29"/>
    </row>
    <row r="322">
      <c r="C322" s="21"/>
      <c r="AI322" s="29"/>
    </row>
    <row r="323">
      <c r="C323" s="21"/>
      <c r="AI323" s="29"/>
    </row>
    <row r="324">
      <c r="C324" s="21"/>
      <c r="AI324" s="29"/>
    </row>
    <row r="325">
      <c r="C325" s="21"/>
      <c r="AI325" s="29"/>
    </row>
    <row r="326">
      <c r="C326" s="21"/>
      <c r="AI326" s="29"/>
    </row>
    <row r="327">
      <c r="C327" s="21"/>
      <c r="AI327" s="29"/>
    </row>
    <row r="328">
      <c r="C328" s="21"/>
      <c r="AI328" s="29"/>
    </row>
    <row r="329">
      <c r="C329" s="21"/>
      <c r="AI329" s="29"/>
    </row>
    <row r="330">
      <c r="C330" s="21"/>
      <c r="AI330" s="29"/>
    </row>
    <row r="331">
      <c r="C331" s="21"/>
      <c r="AI331" s="29"/>
    </row>
    <row r="332">
      <c r="C332" s="21"/>
      <c r="AI332" s="29"/>
    </row>
    <row r="333">
      <c r="C333" s="21"/>
      <c r="AI333" s="29"/>
    </row>
    <row r="334">
      <c r="C334" s="21"/>
      <c r="AI334" s="29"/>
    </row>
    <row r="335">
      <c r="C335" s="21"/>
      <c r="AI335" s="29"/>
    </row>
    <row r="336">
      <c r="C336" s="21"/>
      <c r="AI336" s="29"/>
    </row>
    <row r="337">
      <c r="C337" s="21"/>
      <c r="AI337" s="29"/>
    </row>
    <row r="338">
      <c r="C338" s="21"/>
      <c r="AI338" s="29"/>
    </row>
    <row r="339">
      <c r="C339" s="21"/>
      <c r="AI339" s="29"/>
    </row>
    <row r="340">
      <c r="C340" s="21"/>
      <c r="AI340" s="29"/>
    </row>
    <row r="341">
      <c r="C341" s="21"/>
      <c r="AI341" s="29"/>
    </row>
    <row r="342">
      <c r="C342" s="21"/>
      <c r="AI342" s="29"/>
    </row>
    <row r="343">
      <c r="C343" s="21"/>
      <c r="AI343" s="29"/>
    </row>
    <row r="344">
      <c r="C344" s="21"/>
      <c r="AI344" s="29"/>
    </row>
    <row r="345">
      <c r="C345" s="21"/>
      <c r="AI345" s="29"/>
    </row>
    <row r="346">
      <c r="C346" s="21"/>
      <c r="AI346" s="29"/>
    </row>
    <row r="347">
      <c r="C347" s="21"/>
      <c r="AI347" s="29"/>
    </row>
    <row r="348">
      <c r="C348" s="21"/>
      <c r="AI348" s="29"/>
    </row>
    <row r="349">
      <c r="C349" s="21"/>
      <c r="AI349" s="29"/>
    </row>
    <row r="350">
      <c r="C350" s="21"/>
      <c r="AI350" s="29"/>
    </row>
    <row r="351">
      <c r="C351" s="21"/>
      <c r="AI351" s="29"/>
    </row>
    <row r="352">
      <c r="C352" s="21"/>
      <c r="AI352" s="29"/>
    </row>
    <row r="353">
      <c r="C353" s="21"/>
      <c r="AI353" s="29"/>
    </row>
    <row r="354">
      <c r="C354" s="21"/>
      <c r="AI354" s="29"/>
    </row>
    <row r="355">
      <c r="C355" s="21"/>
      <c r="AI355" s="29"/>
    </row>
    <row r="356">
      <c r="C356" s="21"/>
      <c r="AI356" s="29"/>
    </row>
    <row r="357">
      <c r="C357" s="21"/>
      <c r="AI357" s="29"/>
    </row>
    <row r="358">
      <c r="C358" s="21"/>
      <c r="AI358" s="29"/>
    </row>
    <row r="359">
      <c r="C359" s="21"/>
      <c r="AI359" s="29"/>
    </row>
    <row r="360">
      <c r="C360" s="21"/>
      <c r="AI360" s="29"/>
    </row>
    <row r="361">
      <c r="C361" s="21"/>
      <c r="AI361" s="29"/>
    </row>
    <row r="362">
      <c r="C362" s="21"/>
      <c r="AI362" s="29"/>
    </row>
    <row r="363">
      <c r="C363" s="21"/>
      <c r="AI363" s="29"/>
    </row>
    <row r="364">
      <c r="C364" s="21"/>
      <c r="AI364" s="29"/>
    </row>
    <row r="365">
      <c r="C365" s="21"/>
      <c r="AI365" s="29"/>
    </row>
    <row r="366">
      <c r="C366" s="21"/>
      <c r="AI366" s="29"/>
    </row>
    <row r="367">
      <c r="C367" s="21"/>
      <c r="AI367" s="29"/>
    </row>
    <row r="368">
      <c r="C368" s="21"/>
      <c r="AI368" s="29"/>
    </row>
    <row r="369">
      <c r="C369" s="21"/>
      <c r="AI369" s="29"/>
    </row>
    <row r="370">
      <c r="C370" s="21"/>
      <c r="AI370" s="29"/>
    </row>
    <row r="371">
      <c r="C371" s="21"/>
      <c r="AI371" s="29"/>
    </row>
    <row r="372">
      <c r="C372" s="21"/>
      <c r="AI372" s="29"/>
    </row>
    <row r="373">
      <c r="C373" s="21"/>
      <c r="AI373" s="29"/>
    </row>
    <row r="374">
      <c r="C374" s="21"/>
      <c r="AI374" s="29"/>
    </row>
    <row r="375">
      <c r="C375" s="21"/>
      <c r="AI375" s="29"/>
    </row>
    <row r="376">
      <c r="C376" s="21"/>
      <c r="AI376" s="29"/>
    </row>
    <row r="377">
      <c r="C377" s="21"/>
      <c r="AI377" s="29"/>
    </row>
    <row r="378">
      <c r="C378" s="21"/>
      <c r="AI378" s="29"/>
    </row>
    <row r="379">
      <c r="C379" s="21"/>
      <c r="AI379" s="29"/>
    </row>
    <row r="380">
      <c r="C380" s="21"/>
      <c r="AI380" s="29"/>
    </row>
    <row r="381">
      <c r="C381" s="21"/>
      <c r="AI381" s="29"/>
    </row>
    <row r="382">
      <c r="C382" s="21"/>
      <c r="AI382" s="29"/>
    </row>
    <row r="383">
      <c r="C383" s="21"/>
      <c r="AI383" s="29"/>
    </row>
    <row r="384">
      <c r="C384" s="21"/>
      <c r="AI384" s="29"/>
    </row>
    <row r="385">
      <c r="C385" s="21"/>
      <c r="AI385" s="29"/>
    </row>
    <row r="386">
      <c r="C386" s="21"/>
      <c r="AI386" s="29"/>
    </row>
    <row r="387">
      <c r="C387" s="21"/>
      <c r="AI387" s="29"/>
    </row>
    <row r="388">
      <c r="C388" s="21"/>
      <c r="AI388" s="29"/>
    </row>
    <row r="389">
      <c r="C389" s="21"/>
      <c r="AI389" s="29"/>
    </row>
    <row r="390">
      <c r="C390" s="21"/>
      <c r="AI390" s="29"/>
    </row>
    <row r="391">
      <c r="C391" s="21"/>
      <c r="AI391" s="29"/>
    </row>
    <row r="392">
      <c r="C392" s="21"/>
      <c r="AI392" s="29"/>
    </row>
    <row r="393">
      <c r="C393" s="21"/>
      <c r="AI393" s="29"/>
    </row>
    <row r="394">
      <c r="C394" s="21"/>
      <c r="AI394" s="29"/>
    </row>
    <row r="395">
      <c r="C395" s="21"/>
      <c r="AI395" s="29"/>
    </row>
    <row r="396">
      <c r="C396" s="21"/>
      <c r="AI396" s="29"/>
    </row>
    <row r="397">
      <c r="C397" s="21"/>
      <c r="AI397" s="29"/>
    </row>
    <row r="398">
      <c r="C398" s="21"/>
      <c r="AI398" s="29"/>
    </row>
    <row r="399">
      <c r="C399" s="21"/>
      <c r="AI399" s="29"/>
    </row>
    <row r="400">
      <c r="C400" s="21"/>
      <c r="AI400" s="29"/>
    </row>
    <row r="401">
      <c r="C401" s="21"/>
      <c r="AI401" s="29"/>
    </row>
    <row r="402">
      <c r="C402" s="21"/>
      <c r="AI402" s="29"/>
    </row>
    <row r="403">
      <c r="C403" s="21"/>
      <c r="AI403" s="29"/>
    </row>
    <row r="404">
      <c r="C404" s="21"/>
      <c r="AI404" s="29"/>
    </row>
    <row r="405">
      <c r="C405" s="21"/>
      <c r="AI405" s="29"/>
    </row>
    <row r="406">
      <c r="C406" s="21"/>
      <c r="AI406" s="29"/>
    </row>
    <row r="407">
      <c r="C407" s="21"/>
      <c r="AI407" s="29"/>
    </row>
    <row r="408">
      <c r="C408" s="21"/>
      <c r="AI408" s="29"/>
    </row>
    <row r="409">
      <c r="C409" s="21"/>
      <c r="AI409" s="29"/>
    </row>
    <row r="410">
      <c r="C410" s="21"/>
      <c r="AI410" s="29"/>
    </row>
    <row r="411">
      <c r="C411" s="21"/>
      <c r="AI411" s="29"/>
    </row>
    <row r="412">
      <c r="C412" s="21"/>
      <c r="AI412" s="29"/>
    </row>
    <row r="413">
      <c r="C413" s="21"/>
      <c r="AI413" s="29"/>
    </row>
    <row r="414">
      <c r="C414" s="21"/>
      <c r="AI414" s="29"/>
    </row>
    <row r="415">
      <c r="C415" s="21"/>
      <c r="AI415" s="29"/>
    </row>
    <row r="416">
      <c r="C416" s="21"/>
      <c r="AI416" s="29"/>
    </row>
    <row r="417">
      <c r="C417" s="21"/>
      <c r="AI417" s="29"/>
    </row>
    <row r="418">
      <c r="C418" s="21"/>
      <c r="AI418" s="29"/>
    </row>
    <row r="419">
      <c r="C419" s="21"/>
      <c r="AI419" s="29"/>
    </row>
    <row r="420">
      <c r="C420" s="21"/>
      <c r="AI420" s="29"/>
    </row>
    <row r="421">
      <c r="C421" s="21"/>
      <c r="AI421" s="29"/>
    </row>
    <row r="422">
      <c r="C422" s="21"/>
      <c r="AI422" s="29"/>
    </row>
    <row r="423">
      <c r="C423" s="21"/>
      <c r="AI423" s="29"/>
    </row>
    <row r="424">
      <c r="C424" s="21"/>
      <c r="AI424" s="29"/>
    </row>
    <row r="425">
      <c r="C425" s="21"/>
      <c r="AI425" s="29"/>
    </row>
    <row r="426">
      <c r="C426" s="21"/>
      <c r="AI426" s="29"/>
    </row>
    <row r="427">
      <c r="C427" s="21"/>
      <c r="AI427" s="29"/>
    </row>
    <row r="428">
      <c r="C428" s="21"/>
      <c r="AI428" s="29"/>
    </row>
    <row r="429">
      <c r="C429" s="21"/>
      <c r="AI429" s="29"/>
    </row>
    <row r="430">
      <c r="C430" s="21"/>
      <c r="AI430" s="29"/>
    </row>
    <row r="431">
      <c r="C431" s="21"/>
      <c r="AI431" s="29"/>
    </row>
    <row r="432">
      <c r="C432" s="21"/>
      <c r="AI432" s="29"/>
    </row>
    <row r="433">
      <c r="C433" s="21"/>
      <c r="AI433" s="29"/>
    </row>
    <row r="434">
      <c r="C434" s="21"/>
      <c r="AI434" s="29"/>
    </row>
    <row r="435">
      <c r="C435" s="21"/>
      <c r="AI435" s="29"/>
    </row>
    <row r="436">
      <c r="C436" s="21"/>
      <c r="AI436" s="29"/>
    </row>
    <row r="437">
      <c r="C437" s="21"/>
      <c r="AI437" s="29"/>
    </row>
    <row r="438">
      <c r="C438" s="21"/>
      <c r="AI438" s="29"/>
    </row>
    <row r="439">
      <c r="C439" s="21"/>
      <c r="AI439" s="29"/>
    </row>
    <row r="440">
      <c r="C440" s="21"/>
      <c r="AI440" s="29"/>
    </row>
    <row r="441">
      <c r="C441" s="21"/>
      <c r="AI441" s="29"/>
    </row>
    <row r="442">
      <c r="C442" s="21"/>
      <c r="AI442" s="29"/>
    </row>
    <row r="443">
      <c r="C443" s="21"/>
      <c r="AI443" s="29"/>
    </row>
    <row r="444">
      <c r="C444" s="21"/>
      <c r="AI444" s="29"/>
    </row>
    <row r="445">
      <c r="C445" s="21"/>
      <c r="AI445" s="29"/>
    </row>
    <row r="446">
      <c r="C446" s="21"/>
      <c r="AI446" s="29"/>
    </row>
    <row r="447">
      <c r="C447" s="21"/>
      <c r="AI447" s="29"/>
    </row>
    <row r="448">
      <c r="C448" s="21"/>
      <c r="AI448" s="29"/>
    </row>
    <row r="449">
      <c r="C449" s="21"/>
      <c r="AI449" s="29"/>
    </row>
    <row r="450">
      <c r="C450" s="21"/>
      <c r="AI450" s="29"/>
    </row>
    <row r="451">
      <c r="C451" s="21"/>
      <c r="AI451" s="29"/>
    </row>
    <row r="452">
      <c r="C452" s="21"/>
      <c r="AI452" s="29"/>
    </row>
    <row r="453">
      <c r="C453" s="21"/>
      <c r="AI453" s="29"/>
    </row>
    <row r="454">
      <c r="C454" s="21"/>
      <c r="AI454" s="29"/>
    </row>
    <row r="455">
      <c r="C455" s="21"/>
      <c r="AI455" s="29"/>
    </row>
    <row r="456">
      <c r="C456" s="21"/>
      <c r="AI456" s="29"/>
    </row>
    <row r="457">
      <c r="C457" s="21"/>
      <c r="AI457" s="29"/>
    </row>
    <row r="458">
      <c r="C458" s="21"/>
      <c r="AI458" s="29"/>
    </row>
    <row r="459">
      <c r="C459" s="21"/>
      <c r="AI459" s="29"/>
    </row>
    <row r="460">
      <c r="C460" s="21"/>
      <c r="AI460" s="29"/>
    </row>
    <row r="461">
      <c r="C461" s="21"/>
      <c r="AI461" s="29"/>
    </row>
    <row r="462">
      <c r="C462" s="21"/>
      <c r="AI462" s="29"/>
    </row>
    <row r="463">
      <c r="C463" s="21"/>
      <c r="AI463" s="29"/>
    </row>
    <row r="464">
      <c r="C464" s="21"/>
      <c r="AI464" s="29"/>
    </row>
    <row r="465">
      <c r="C465" s="21"/>
      <c r="AI465" s="29"/>
    </row>
    <row r="466">
      <c r="C466" s="21"/>
      <c r="AI466" s="29"/>
    </row>
    <row r="467">
      <c r="C467" s="21"/>
      <c r="AI467" s="29"/>
    </row>
    <row r="468">
      <c r="C468" s="21"/>
      <c r="AI468" s="29"/>
    </row>
    <row r="469">
      <c r="C469" s="21"/>
      <c r="AI469" s="29"/>
    </row>
    <row r="470">
      <c r="C470" s="21"/>
      <c r="AI470" s="29"/>
    </row>
    <row r="471">
      <c r="C471" s="21"/>
      <c r="AI471" s="29"/>
    </row>
    <row r="472">
      <c r="C472" s="21"/>
      <c r="AI472" s="29"/>
    </row>
    <row r="473">
      <c r="C473" s="21"/>
      <c r="AI473" s="29"/>
    </row>
    <row r="474">
      <c r="C474" s="21"/>
      <c r="AI474" s="29"/>
    </row>
    <row r="475">
      <c r="C475" s="21"/>
      <c r="AI475" s="29"/>
    </row>
    <row r="476">
      <c r="C476" s="21"/>
      <c r="AI476" s="29"/>
    </row>
    <row r="477">
      <c r="C477" s="21"/>
      <c r="AI477" s="29"/>
    </row>
    <row r="478">
      <c r="C478" s="21"/>
      <c r="AI478" s="29"/>
    </row>
    <row r="479">
      <c r="C479" s="21"/>
      <c r="AI479" s="29"/>
    </row>
    <row r="480">
      <c r="C480" s="21"/>
      <c r="AI480" s="29"/>
    </row>
    <row r="481">
      <c r="C481" s="21"/>
      <c r="AI481" s="29"/>
    </row>
    <row r="482">
      <c r="C482" s="21"/>
      <c r="AI482" s="29"/>
    </row>
    <row r="483">
      <c r="C483" s="21"/>
      <c r="AI483" s="29"/>
    </row>
    <row r="484">
      <c r="C484" s="21"/>
      <c r="AI484" s="29"/>
    </row>
    <row r="485">
      <c r="C485" s="21"/>
      <c r="AI485" s="29"/>
    </row>
    <row r="486">
      <c r="C486" s="21"/>
      <c r="AI486" s="29"/>
    </row>
    <row r="487">
      <c r="C487" s="21"/>
      <c r="AI487" s="29"/>
    </row>
    <row r="488">
      <c r="C488" s="21"/>
      <c r="AI488" s="29"/>
    </row>
    <row r="489">
      <c r="C489" s="21"/>
      <c r="AI489" s="29"/>
    </row>
    <row r="490">
      <c r="C490" s="21"/>
      <c r="AI490" s="29"/>
    </row>
    <row r="491">
      <c r="C491" s="21"/>
      <c r="AI491" s="29"/>
    </row>
    <row r="492">
      <c r="C492" s="21"/>
      <c r="AI492" s="29"/>
    </row>
    <row r="493">
      <c r="C493" s="21"/>
      <c r="AI493" s="29"/>
    </row>
    <row r="494">
      <c r="C494" s="21"/>
      <c r="AI494" s="29"/>
    </row>
    <row r="495">
      <c r="C495" s="21"/>
      <c r="AI495" s="29"/>
    </row>
    <row r="496">
      <c r="C496" s="21"/>
      <c r="AI496" s="29"/>
    </row>
    <row r="497">
      <c r="C497" s="21"/>
      <c r="AI497" s="29"/>
    </row>
    <row r="498">
      <c r="C498" s="21"/>
      <c r="AI498" s="29"/>
    </row>
    <row r="499">
      <c r="C499" s="21"/>
      <c r="AI499" s="29"/>
    </row>
    <row r="500">
      <c r="C500" s="21"/>
      <c r="AI500" s="29"/>
    </row>
    <row r="501">
      <c r="C501" s="21"/>
      <c r="AI501" s="29"/>
    </row>
    <row r="502">
      <c r="C502" s="21"/>
      <c r="AI502" s="29"/>
    </row>
    <row r="503">
      <c r="C503" s="21"/>
      <c r="AI503" s="29"/>
    </row>
    <row r="504">
      <c r="C504" s="21"/>
      <c r="AI504" s="29"/>
    </row>
    <row r="505">
      <c r="C505" s="21"/>
      <c r="AI505" s="29"/>
    </row>
    <row r="506">
      <c r="C506" s="21"/>
      <c r="AI506" s="29"/>
    </row>
    <row r="507">
      <c r="C507" s="21"/>
      <c r="AI507" s="29"/>
    </row>
    <row r="508">
      <c r="C508" s="21"/>
      <c r="AI508" s="29"/>
    </row>
    <row r="509">
      <c r="C509" s="21"/>
      <c r="AI509" s="29"/>
    </row>
    <row r="510">
      <c r="C510" s="21"/>
      <c r="AI510" s="29"/>
    </row>
    <row r="511">
      <c r="C511" s="21"/>
      <c r="AI511" s="29"/>
    </row>
    <row r="512">
      <c r="C512" s="21"/>
      <c r="AI512" s="29"/>
    </row>
    <row r="513">
      <c r="C513" s="21"/>
      <c r="AI513" s="29"/>
    </row>
    <row r="514">
      <c r="C514" s="21"/>
      <c r="AI514" s="29"/>
    </row>
    <row r="515">
      <c r="C515" s="21"/>
      <c r="AI515" s="29"/>
    </row>
    <row r="516">
      <c r="C516" s="21"/>
      <c r="AI516" s="29"/>
    </row>
    <row r="517">
      <c r="C517" s="21"/>
      <c r="AI517" s="29"/>
    </row>
    <row r="518">
      <c r="C518" s="21"/>
      <c r="AI518" s="29"/>
    </row>
    <row r="519">
      <c r="C519" s="21"/>
      <c r="AI519" s="29"/>
    </row>
    <row r="520">
      <c r="C520" s="21"/>
      <c r="AI520" s="29"/>
    </row>
    <row r="521">
      <c r="C521" s="21"/>
      <c r="AI521" s="29"/>
    </row>
    <row r="522">
      <c r="C522" s="21"/>
      <c r="AI522" s="29"/>
    </row>
    <row r="523">
      <c r="C523" s="21"/>
      <c r="AI523" s="29"/>
    </row>
    <row r="524">
      <c r="C524" s="21"/>
      <c r="AI524" s="29"/>
    </row>
    <row r="525">
      <c r="C525" s="21"/>
      <c r="AI525" s="29"/>
    </row>
    <row r="526">
      <c r="C526" s="21"/>
      <c r="AI526" s="29"/>
    </row>
    <row r="527">
      <c r="C527" s="21"/>
      <c r="AI527" s="29"/>
    </row>
    <row r="528">
      <c r="C528" s="21"/>
      <c r="AI528" s="29"/>
    </row>
    <row r="529">
      <c r="C529" s="21"/>
      <c r="AI529" s="29"/>
    </row>
    <row r="530">
      <c r="C530" s="21"/>
      <c r="AI530" s="29"/>
    </row>
    <row r="531">
      <c r="C531" s="21"/>
      <c r="AI531" s="29"/>
    </row>
    <row r="532">
      <c r="C532" s="21"/>
      <c r="AI532" s="29"/>
    </row>
    <row r="533">
      <c r="C533" s="21"/>
      <c r="AI533" s="29"/>
    </row>
    <row r="534">
      <c r="C534" s="21"/>
      <c r="AI534" s="29"/>
    </row>
    <row r="535">
      <c r="C535" s="21"/>
      <c r="AI535" s="29"/>
    </row>
    <row r="536">
      <c r="C536" s="21"/>
      <c r="AI536" s="29"/>
    </row>
    <row r="537">
      <c r="C537" s="21"/>
      <c r="AI537" s="29"/>
    </row>
    <row r="538">
      <c r="C538" s="21"/>
      <c r="AI538" s="29"/>
    </row>
    <row r="539">
      <c r="C539" s="21"/>
      <c r="AI539" s="29"/>
    </row>
    <row r="540">
      <c r="C540" s="21"/>
      <c r="AI540" s="29"/>
    </row>
    <row r="541">
      <c r="C541" s="21"/>
      <c r="AI541" s="29"/>
    </row>
    <row r="542">
      <c r="C542" s="21"/>
      <c r="AI542" s="29"/>
    </row>
    <row r="543">
      <c r="C543" s="21"/>
      <c r="AI543" s="29"/>
    </row>
    <row r="544">
      <c r="C544" s="21"/>
      <c r="AI544" s="29"/>
    </row>
    <row r="545">
      <c r="C545" s="21"/>
      <c r="AI545" s="29"/>
    </row>
    <row r="546">
      <c r="C546" s="21"/>
      <c r="AI546" s="29"/>
    </row>
    <row r="547">
      <c r="C547" s="21"/>
      <c r="AI547" s="29"/>
    </row>
    <row r="548">
      <c r="C548" s="21"/>
      <c r="AI548" s="29"/>
    </row>
    <row r="549">
      <c r="C549" s="21"/>
      <c r="AI549" s="29"/>
    </row>
    <row r="550">
      <c r="C550" s="21"/>
      <c r="AI550" s="29"/>
    </row>
    <row r="551">
      <c r="C551" s="21"/>
      <c r="AI551" s="29"/>
    </row>
    <row r="552">
      <c r="C552" s="21"/>
      <c r="AI552" s="29"/>
    </row>
    <row r="553">
      <c r="C553" s="21"/>
      <c r="AI553" s="29"/>
    </row>
    <row r="554">
      <c r="C554" s="21"/>
      <c r="AI554" s="29"/>
    </row>
    <row r="555">
      <c r="C555" s="21"/>
      <c r="AI555" s="29"/>
    </row>
    <row r="556">
      <c r="C556" s="21"/>
      <c r="AI556" s="29"/>
    </row>
    <row r="557">
      <c r="C557" s="21"/>
      <c r="AI557" s="29"/>
    </row>
    <row r="558">
      <c r="C558" s="21"/>
      <c r="AI558" s="29"/>
    </row>
    <row r="559">
      <c r="C559" s="21"/>
      <c r="AI559" s="29"/>
    </row>
    <row r="560">
      <c r="C560" s="21"/>
      <c r="AI560" s="29"/>
    </row>
    <row r="561">
      <c r="C561" s="21"/>
      <c r="AI561" s="29"/>
    </row>
    <row r="562">
      <c r="C562" s="21"/>
      <c r="AI562" s="29"/>
    </row>
    <row r="563">
      <c r="C563" s="21"/>
      <c r="AI563" s="29"/>
    </row>
    <row r="564">
      <c r="C564" s="21"/>
      <c r="AI564" s="29"/>
    </row>
    <row r="565">
      <c r="C565" s="21"/>
      <c r="AI565" s="29"/>
    </row>
    <row r="566">
      <c r="C566" s="21"/>
      <c r="AI566" s="29"/>
    </row>
    <row r="567">
      <c r="C567" s="21"/>
      <c r="AI567" s="29"/>
    </row>
    <row r="568">
      <c r="C568" s="21"/>
      <c r="AI568" s="29"/>
    </row>
    <row r="569">
      <c r="C569" s="21"/>
      <c r="AI569" s="29"/>
    </row>
    <row r="570">
      <c r="C570" s="21"/>
      <c r="AI570" s="29"/>
    </row>
    <row r="571">
      <c r="C571" s="21"/>
      <c r="AI571" s="29"/>
    </row>
    <row r="572">
      <c r="C572" s="21"/>
      <c r="AI572" s="29"/>
    </row>
    <row r="573">
      <c r="C573" s="21"/>
      <c r="AI573" s="29"/>
    </row>
    <row r="574">
      <c r="C574" s="21"/>
      <c r="AI574" s="29"/>
    </row>
    <row r="575">
      <c r="C575" s="21"/>
      <c r="AI575" s="29"/>
    </row>
    <row r="576">
      <c r="C576" s="21"/>
      <c r="AI576" s="29"/>
    </row>
    <row r="577">
      <c r="C577" s="21"/>
      <c r="AI577" s="29"/>
    </row>
    <row r="578">
      <c r="C578" s="21"/>
      <c r="AI578" s="29"/>
    </row>
    <row r="579">
      <c r="C579" s="21"/>
      <c r="AI579" s="29"/>
    </row>
    <row r="580">
      <c r="C580" s="21"/>
      <c r="AI580" s="29"/>
    </row>
    <row r="581">
      <c r="C581" s="21"/>
      <c r="AI581" s="29"/>
    </row>
    <row r="582">
      <c r="C582" s="21"/>
      <c r="AI582" s="29"/>
    </row>
    <row r="583">
      <c r="C583" s="21"/>
      <c r="AI583" s="29"/>
    </row>
    <row r="584">
      <c r="C584" s="21"/>
      <c r="AI584" s="29"/>
    </row>
    <row r="585">
      <c r="C585" s="21"/>
      <c r="AI585" s="29"/>
    </row>
    <row r="586">
      <c r="C586" s="21"/>
      <c r="AI586" s="29"/>
    </row>
    <row r="587">
      <c r="C587" s="21"/>
      <c r="AI587" s="29"/>
    </row>
    <row r="588">
      <c r="C588" s="21"/>
      <c r="AI588" s="29"/>
    </row>
    <row r="589">
      <c r="C589" s="21"/>
      <c r="AI589" s="29"/>
    </row>
    <row r="590">
      <c r="C590" s="21"/>
      <c r="AI590" s="29"/>
    </row>
    <row r="591">
      <c r="C591" s="21"/>
      <c r="AI591" s="29"/>
    </row>
    <row r="592">
      <c r="C592" s="21"/>
      <c r="AI592" s="29"/>
    </row>
    <row r="593">
      <c r="C593" s="21"/>
      <c r="AI593" s="29"/>
    </row>
    <row r="594">
      <c r="C594" s="21"/>
      <c r="AI594" s="29"/>
    </row>
    <row r="595">
      <c r="C595" s="21"/>
      <c r="AI595" s="29"/>
    </row>
    <row r="596">
      <c r="C596" s="21"/>
      <c r="AI596" s="29"/>
    </row>
    <row r="597">
      <c r="C597" s="21"/>
      <c r="AI597" s="29"/>
    </row>
    <row r="598">
      <c r="C598" s="21"/>
      <c r="AI598" s="29"/>
    </row>
    <row r="599">
      <c r="C599" s="21"/>
      <c r="AI599" s="29"/>
    </row>
    <row r="600">
      <c r="C600" s="21"/>
      <c r="AI600" s="29"/>
    </row>
    <row r="601">
      <c r="C601" s="21"/>
      <c r="AI601" s="29"/>
    </row>
    <row r="602">
      <c r="C602" s="21"/>
      <c r="AI602" s="29"/>
    </row>
    <row r="603">
      <c r="C603" s="21"/>
      <c r="AI603" s="29"/>
    </row>
    <row r="604">
      <c r="C604" s="21"/>
      <c r="AI604" s="29"/>
    </row>
    <row r="605">
      <c r="C605" s="21"/>
      <c r="AI605" s="29"/>
    </row>
    <row r="606">
      <c r="C606" s="21"/>
      <c r="AI606" s="29"/>
    </row>
    <row r="607">
      <c r="C607" s="21"/>
      <c r="AI607" s="29"/>
    </row>
    <row r="608">
      <c r="C608" s="21"/>
      <c r="AI608" s="29"/>
    </row>
    <row r="609">
      <c r="C609" s="21"/>
      <c r="AI609" s="29"/>
    </row>
    <row r="610">
      <c r="C610" s="21"/>
      <c r="AI610" s="29"/>
    </row>
    <row r="611">
      <c r="C611" s="21"/>
      <c r="AI611" s="29"/>
    </row>
    <row r="612">
      <c r="C612" s="21"/>
      <c r="AI612" s="29"/>
    </row>
    <row r="613">
      <c r="C613" s="21"/>
      <c r="AI613" s="29"/>
    </row>
    <row r="614">
      <c r="C614" s="21"/>
      <c r="AI614" s="29"/>
    </row>
    <row r="615">
      <c r="C615" s="21"/>
      <c r="AI615" s="29"/>
    </row>
    <row r="616">
      <c r="C616" s="21"/>
      <c r="AI616" s="29"/>
    </row>
    <row r="617">
      <c r="C617" s="21"/>
      <c r="AI617" s="29"/>
    </row>
    <row r="618">
      <c r="C618" s="21"/>
      <c r="AI618" s="29"/>
    </row>
    <row r="619">
      <c r="C619" s="21"/>
      <c r="AI619" s="29"/>
    </row>
    <row r="620">
      <c r="C620" s="21"/>
      <c r="AI620" s="29"/>
    </row>
    <row r="621">
      <c r="C621" s="21"/>
      <c r="AI621" s="29"/>
    </row>
    <row r="622">
      <c r="C622" s="21"/>
      <c r="AI622" s="29"/>
    </row>
    <row r="623">
      <c r="C623" s="21"/>
      <c r="AI623" s="29"/>
    </row>
    <row r="624">
      <c r="C624" s="21"/>
      <c r="AI624" s="29"/>
    </row>
    <row r="625">
      <c r="C625" s="21"/>
      <c r="AI625" s="29"/>
    </row>
    <row r="626">
      <c r="C626" s="21"/>
      <c r="AI626" s="29"/>
    </row>
    <row r="627">
      <c r="C627" s="21"/>
      <c r="AI627" s="29"/>
    </row>
    <row r="628">
      <c r="C628" s="21"/>
      <c r="AI628" s="29"/>
    </row>
    <row r="629">
      <c r="C629" s="21"/>
      <c r="AI629" s="29"/>
    </row>
    <row r="630">
      <c r="C630" s="21"/>
      <c r="AI630" s="29"/>
    </row>
    <row r="631">
      <c r="C631" s="21"/>
      <c r="AI631" s="29"/>
    </row>
    <row r="632">
      <c r="C632" s="21"/>
      <c r="AI632" s="29"/>
    </row>
    <row r="633">
      <c r="C633" s="21"/>
      <c r="AI633" s="29"/>
    </row>
    <row r="634">
      <c r="C634" s="21"/>
      <c r="AI634" s="29"/>
    </row>
    <row r="635">
      <c r="C635" s="21"/>
      <c r="AI635" s="29"/>
    </row>
    <row r="636">
      <c r="C636" s="21"/>
      <c r="AI636" s="29"/>
    </row>
    <row r="637">
      <c r="C637" s="21"/>
      <c r="AI637" s="29"/>
    </row>
    <row r="638">
      <c r="C638" s="21"/>
      <c r="AI638" s="29"/>
    </row>
    <row r="639">
      <c r="C639" s="21"/>
      <c r="AI639" s="29"/>
    </row>
    <row r="640">
      <c r="C640" s="21"/>
      <c r="AI640" s="29"/>
    </row>
    <row r="641">
      <c r="C641" s="21"/>
      <c r="AI641" s="29"/>
    </row>
    <row r="642">
      <c r="C642" s="21"/>
      <c r="AI642" s="29"/>
    </row>
    <row r="643">
      <c r="C643" s="21"/>
      <c r="AI643" s="29"/>
    </row>
    <row r="644">
      <c r="C644" s="21"/>
      <c r="AI644" s="29"/>
    </row>
    <row r="645">
      <c r="C645" s="21"/>
      <c r="AI645" s="29"/>
    </row>
    <row r="646">
      <c r="C646" s="21"/>
      <c r="AI646" s="29"/>
    </row>
    <row r="647">
      <c r="C647" s="21"/>
      <c r="AI647" s="29"/>
    </row>
    <row r="648">
      <c r="C648" s="21"/>
      <c r="AI648" s="29"/>
    </row>
    <row r="649">
      <c r="C649" s="21"/>
      <c r="AI649" s="29"/>
    </row>
    <row r="650">
      <c r="C650" s="21"/>
      <c r="AI650" s="29"/>
    </row>
    <row r="651">
      <c r="C651" s="21"/>
      <c r="AI651" s="29"/>
    </row>
    <row r="652">
      <c r="C652" s="21"/>
      <c r="AI652" s="29"/>
    </row>
    <row r="653">
      <c r="C653" s="21"/>
      <c r="AI653" s="29"/>
    </row>
    <row r="654">
      <c r="C654" s="21"/>
      <c r="AI654" s="29"/>
    </row>
    <row r="655">
      <c r="C655" s="21"/>
      <c r="AI655" s="29"/>
    </row>
    <row r="656">
      <c r="C656" s="21"/>
      <c r="AI656" s="29"/>
    </row>
    <row r="657">
      <c r="C657" s="21"/>
      <c r="AI657" s="29"/>
    </row>
    <row r="658">
      <c r="C658" s="21"/>
      <c r="AI658" s="29"/>
    </row>
    <row r="659">
      <c r="C659" s="21"/>
      <c r="AI659" s="29"/>
    </row>
    <row r="660">
      <c r="C660" s="21"/>
      <c r="AI660" s="29"/>
    </row>
    <row r="661">
      <c r="C661" s="21"/>
      <c r="AI661" s="29"/>
    </row>
    <row r="662">
      <c r="C662" s="21"/>
      <c r="AI662" s="29"/>
    </row>
    <row r="663">
      <c r="C663" s="21"/>
      <c r="AI663" s="29"/>
    </row>
    <row r="664">
      <c r="C664" s="21"/>
      <c r="AI664" s="29"/>
    </row>
    <row r="665">
      <c r="C665" s="21"/>
      <c r="AI665" s="29"/>
    </row>
    <row r="666">
      <c r="C666" s="21"/>
      <c r="AI666" s="29"/>
    </row>
    <row r="667">
      <c r="C667" s="21"/>
      <c r="AI667" s="29"/>
    </row>
    <row r="668">
      <c r="C668" s="21"/>
      <c r="AI668" s="29"/>
    </row>
    <row r="669">
      <c r="C669" s="21"/>
      <c r="AI669" s="29"/>
    </row>
    <row r="670">
      <c r="C670" s="21"/>
      <c r="AI670" s="29"/>
    </row>
    <row r="671">
      <c r="C671" s="21"/>
      <c r="AI671" s="29"/>
    </row>
    <row r="672">
      <c r="C672" s="21"/>
      <c r="AI672" s="29"/>
    </row>
    <row r="673">
      <c r="C673" s="21"/>
      <c r="AI673" s="29"/>
    </row>
    <row r="674">
      <c r="C674" s="21"/>
      <c r="AI674" s="29"/>
    </row>
    <row r="675">
      <c r="C675" s="21"/>
      <c r="AI675" s="29"/>
    </row>
    <row r="676">
      <c r="C676" s="21"/>
      <c r="AI676" s="29"/>
    </row>
    <row r="677">
      <c r="C677" s="21"/>
      <c r="AI677" s="29"/>
    </row>
    <row r="678">
      <c r="C678" s="21"/>
      <c r="AI678" s="29"/>
    </row>
    <row r="679">
      <c r="C679" s="21"/>
      <c r="AI679" s="29"/>
    </row>
    <row r="680">
      <c r="C680" s="21"/>
      <c r="AI680" s="29"/>
    </row>
    <row r="681">
      <c r="C681" s="21"/>
      <c r="AI681" s="29"/>
    </row>
    <row r="682">
      <c r="C682" s="21"/>
      <c r="AI682" s="29"/>
    </row>
    <row r="683">
      <c r="C683" s="21"/>
      <c r="AI683" s="29"/>
    </row>
    <row r="684">
      <c r="C684" s="21"/>
      <c r="AI684" s="29"/>
    </row>
    <row r="685">
      <c r="C685" s="21"/>
      <c r="AI685" s="29"/>
    </row>
    <row r="686">
      <c r="C686" s="21"/>
      <c r="AI686" s="29"/>
    </row>
    <row r="687">
      <c r="C687" s="21"/>
      <c r="AI687" s="29"/>
    </row>
    <row r="688">
      <c r="C688" s="21"/>
      <c r="AI688" s="29"/>
    </row>
    <row r="689">
      <c r="C689" s="21"/>
      <c r="AI689" s="29"/>
    </row>
    <row r="690">
      <c r="C690" s="21"/>
      <c r="AI690" s="29"/>
    </row>
    <row r="691">
      <c r="C691" s="21"/>
      <c r="AI691" s="29"/>
    </row>
    <row r="692">
      <c r="C692" s="21"/>
      <c r="AI692" s="29"/>
    </row>
    <row r="693">
      <c r="C693" s="21"/>
      <c r="AI693" s="29"/>
    </row>
    <row r="694">
      <c r="C694" s="21"/>
      <c r="AI694" s="29"/>
    </row>
    <row r="695">
      <c r="C695" s="21"/>
      <c r="AI695" s="29"/>
    </row>
    <row r="696">
      <c r="C696" s="21"/>
      <c r="AI696" s="29"/>
    </row>
    <row r="697">
      <c r="C697" s="21"/>
      <c r="AI697" s="29"/>
    </row>
    <row r="698">
      <c r="C698" s="21"/>
      <c r="AI698" s="29"/>
    </row>
    <row r="699">
      <c r="C699" s="21"/>
      <c r="AI699" s="29"/>
    </row>
    <row r="700">
      <c r="C700" s="21"/>
      <c r="AI700" s="29"/>
    </row>
    <row r="701">
      <c r="C701" s="21"/>
      <c r="AI701" s="29"/>
    </row>
    <row r="702">
      <c r="C702" s="21"/>
      <c r="AI702" s="29"/>
    </row>
    <row r="703">
      <c r="C703" s="21"/>
      <c r="AI703" s="29"/>
    </row>
    <row r="704">
      <c r="C704" s="21"/>
      <c r="AI704" s="29"/>
    </row>
    <row r="705">
      <c r="C705" s="21"/>
      <c r="AI705" s="29"/>
    </row>
    <row r="706">
      <c r="C706" s="21"/>
      <c r="AI706" s="29"/>
    </row>
    <row r="707">
      <c r="C707" s="21"/>
      <c r="AI707" s="29"/>
    </row>
    <row r="708">
      <c r="C708" s="21"/>
      <c r="AI708" s="29"/>
    </row>
    <row r="709">
      <c r="C709" s="21"/>
      <c r="AI709" s="29"/>
    </row>
    <row r="710">
      <c r="C710" s="21"/>
      <c r="AI710" s="29"/>
    </row>
    <row r="711">
      <c r="C711" s="21"/>
      <c r="AI711" s="29"/>
    </row>
    <row r="712">
      <c r="C712" s="21"/>
      <c r="AI712" s="29"/>
    </row>
    <row r="713">
      <c r="C713" s="21"/>
      <c r="AI713" s="29"/>
    </row>
    <row r="714">
      <c r="C714" s="21"/>
      <c r="AI714" s="29"/>
    </row>
    <row r="715">
      <c r="C715" s="21"/>
      <c r="AI715" s="29"/>
    </row>
    <row r="716">
      <c r="C716" s="21"/>
      <c r="AI716" s="29"/>
    </row>
    <row r="717">
      <c r="C717" s="21"/>
      <c r="AI717" s="29"/>
    </row>
    <row r="718">
      <c r="C718" s="21"/>
      <c r="AI718" s="29"/>
    </row>
    <row r="719">
      <c r="C719" s="21"/>
      <c r="AI719" s="29"/>
    </row>
    <row r="720">
      <c r="C720" s="21"/>
      <c r="AI720" s="29"/>
    </row>
    <row r="721">
      <c r="C721" s="21"/>
      <c r="AI721" s="29"/>
    </row>
    <row r="722">
      <c r="C722" s="21"/>
      <c r="AI722" s="29"/>
    </row>
    <row r="723">
      <c r="C723" s="21"/>
      <c r="AI723" s="29"/>
    </row>
    <row r="724">
      <c r="C724" s="21"/>
      <c r="AI724" s="29"/>
    </row>
    <row r="725">
      <c r="C725" s="21"/>
      <c r="AI725" s="29"/>
    </row>
    <row r="726">
      <c r="C726" s="21"/>
      <c r="AI726" s="29"/>
    </row>
    <row r="727">
      <c r="C727" s="21"/>
      <c r="AI727" s="29"/>
    </row>
    <row r="728">
      <c r="C728" s="21"/>
      <c r="AI728" s="29"/>
    </row>
    <row r="729">
      <c r="C729" s="21"/>
      <c r="AI729" s="29"/>
    </row>
    <row r="730">
      <c r="C730" s="21"/>
      <c r="AI730" s="29"/>
    </row>
    <row r="731">
      <c r="C731" s="21"/>
      <c r="AI731" s="29"/>
    </row>
    <row r="732">
      <c r="C732" s="21"/>
      <c r="AI732" s="29"/>
    </row>
    <row r="733">
      <c r="C733" s="21"/>
      <c r="AI733" s="29"/>
    </row>
    <row r="734">
      <c r="C734" s="21"/>
      <c r="AI734" s="29"/>
    </row>
    <row r="735">
      <c r="C735" s="21"/>
      <c r="AI735" s="29"/>
    </row>
    <row r="736">
      <c r="C736" s="21"/>
      <c r="AI736" s="29"/>
    </row>
    <row r="737">
      <c r="C737" s="21"/>
      <c r="AI737" s="29"/>
    </row>
    <row r="738">
      <c r="C738" s="21"/>
      <c r="AI738" s="29"/>
    </row>
    <row r="739">
      <c r="C739" s="21"/>
      <c r="AI739" s="29"/>
    </row>
    <row r="740">
      <c r="C740" s="21"/>
      <c r="AI740" s="29"/>
    </row>
    <row r="741">
      <c r="C741" s="21"/>
      <c r="AI741" s="29"/>
    </row>
    <row r="742">
      <c r="C742" s="21"/>
      <c r="AI742" s="29"/>
    </row>
    <row r="743">
      <c r="C743" s="21"/>
      <c r="AI743" s="29"/>
    </row>
    <row r="744">
      <c r="C744" s="21"/>
      <c r="AI744" s="29"/>
    </row>
    <row r="745">
      <c r="C745" s="21"/>
      <c r="AI745" s="29"/>
    </row>
    <row r="746">
      <c r="C746" s="21"/>
      <c r="AI746" s="29"/>
    </row>
    <row r="747">
      <c r="C747" s="21"/>
      <c r="AI747" s="29"/>
    </row>
    <row r="748">
      <c r="C748" s="21"/>
      <c r="AI748" s="29"/>
    </row>
    <row r="749">
      <c r="C749" s="21"/>
      <c r="AI749" s="29"/>
    </row>
    <row r="750">
      <c r="C750" s="21"/>
      <c r="AI750" s="29"/>
    </row>
    <row r="751">
      <c r="C751" s="21"/>
      <c r="AI751" s="29"/>
    </row>
    <row r="752">
      <c r="C752" s="21"/>
      <c r="AI752" s="29"/>
    </row>
    <row r="753">
      <c r="C753" s="21"/>
      <c r="AI753" s="29"/>
    </row>
    <row r="754">
      <c r="C754" s="21"/>
      <c r="AI754" s="29"/>
    </row>
    <row r="755">
      <c r="C755" s="21"/>
      <c r="AI755" s="29"/>
    </row>
    <row r="756">
      <c r="C756" s="21"/>
      <c r="AI756" s="29"/>
    </row>
    <row r="757">
      <c r="C757" s="21"/>
      <c r="AI757" s="29"/>
    </row>
    <row r="758">
      <c r="C758" s="21"/>
      <c r="AI758" s="29"/>
    </row>
    <row r="759">
      <c r="C759" s="21"/>
      <c r="AI759" s="29"/>
    </row>
    <row r="760">
      <c r="C760" s="21"/>
      <c r="AI760" s="29"/>
    </row>
    <row r="761">
      <c r="C761" s="21"/>
      <c r="AI761" s="29"/>
    </row>
    <row r="762">
      <c r="C762" s="21"/>
      <c r="AI762" s="29"/>
    </row>
    <row r="763">
      <c r="C763" s="21"/>
      <c r="AI763" s="29"/>
    </row>
    <row r="764">
      <c r="C764" s="21"/>
      <c r="AI764" s="29"/>
    </row>
    <row r="765">
      <c r="C765" s="21"/>
      <c r="AI765" s="29"/>
    </row>
    <row r="766">
      <c r="C766" s="21"/>
      <c r="AI766" s="29"/>
    </row>
    <row r="767">
      <c r="C767" s="21"/>
      <c r="AI767" s="29"/>
    </row>
    <row r="768">
      <c r="C768" s="21"/>
      <c r="AI768" s="29"/>
    </row>
    <row r="769">
      <c r="C769" s="21"/>
      <c r="AI769" s="29"/>
    </row>
    <row r="770">
      <c r="C770" s="21"/>
      <c r="AI770" s="29"/>
    </row>
    <row r="771">
      <c r="C771" s="21"/>
      <c r="AI771" s="29"/>
    </row>
    <row r="772">
      <c r="C772" s="21"/>
      <c r="AI772" s="29"/>
    </row>
    <row r="773">
      <c r="C773" s="21"/>
      <c r="AI773" s="29"/>
    </row>
    <row r="774">
      <c r="C774" s="21"/>
      <c r="AI774" s="29"/>
    </row>
    <row r="775">
      <c r="C775" s="21"/>
      <c r="AI775" s="29"/>
    </row>
    <row r="776">
      <c r="C776" s="21"/>
      <c r="AI776" s="29"/>
    </row>
    <row r="777">
      <c r="C777" s="21"/>
      <c r="AI777" s="29"/>
    </row>
    <row r="778">
      <c r="C778" s="21"/>
      <c r="AI778" s="29"/>
    </row>
    <row r="779">
      <c r="C779" s="21"/>
      <c r="AI779" s="29"/>
    </row>
    <row r="780">
      <c r="C780" s="21"/>
      <c r="AI780" s="29"/>
    </row>
    <row r="781">
      <c r="C781" s="21"/>
      <c r="AI781" s="29"/>
    </row>
    <row r="782">
      <c r="C782" s="21"/>
      <c r="AI782" s="29"/>
    </row>
    <row r="783">
      <c r="C783" s="21"/>
      <c r="AI783" s="29"/>
    </row>
    <row r="784">
      <c r="C784" s="21"/>
      <c r="AI784" s="29"/>
    </row>
    <row r="785">
      <c r="C785" s="21"/>
      <c r="AI785" s="29"/>
    </row>
    <row r="786">
      <c r="C786" s="21"/>
      <c r="AI786" s="29"/>
    </row>
    <row r="787">
      <c r="C787" s="21"/>
      <c r="AI787" s="29"/>
    </row>
    <row r="788">
      <c r="C788" s="21"/>
      <c r="AI788" s="29"/>
    </row>
    <row r="789">
      <c r="C789" s="21"/>
      <c r="AI789" s="29"/>
    </row>
    <row r="790">
      <c r="C790" s="21"/>
      <c r="AI790" s="29"/>
    </row>
    <row r="791">
      <c r="C791" s="21"/>
      <c r="AI791" s="29"/>
    </row>
    <row r="792">
      <c r="C792" s="21"/>
      <c r="AI792" s="29"/>
    </row>
    <row r="793">
      <c r="C793" s="21"/>
      <c r="AI793" s="29"/>
    </row>
    <row r="794">
      <c r="C794" s="21"/>
      <c r="AI794" s="29"/>
    </row>
    <row r="795">
      <c r="C795" s="21"/>
      <c r="AI795" s="29"/>
    </row>
    <row r="796">
      <c r="C796" s="21"/>
      <c r="AI796" s="29"/>
    </row>
    <row r="797">
      <c r="C797" s="21"/>
      <c r="AI797" s="29"/>
    </row>
    <row r="798">
      <c r="C798" s="21"/>
      <c r="AI798" s="29"/>
    </row>
    <row r="799">
      <c r="C799" s="21"/>
      <c r="AI799" s="29"/>
    </row>
    <row r="800">
      <c r="C800" s="21"/>
      <c r="AI800" s="29"/>
    </row>
    <row r="801">
      <c r="C801" s="21"/>
      <c r="AI801" s="29"/>
    </row>
    <row r="802">
      <c r="C802" s="21"/>
      <c r="AI802" s="29"/>
    </row>
    <row r="803">
      <c r="C803" s="21"/>
      <c r="AI803" s="29"/>
    </row>
    <row r="804">
      <c r="C804" s="21"/>
      <c r="AI804" s="29"/>
    </row>
    <row r="805">
      <c r="C805" s="21"/>
      <c r="AI805" s="29"/>
    </row>
    <row r="806">
      <c r="C806" s="21"/>
      <c r="AI806" s="29"/>
    </row>
    <row r="807">
      <c r="C807" s="21"/>
      <c r="AI807" s="29"/>
    </row>
    <row r="808">
      <c r="C808" s="21"/>
      <c r="AI808" s="29"/>
    </row>
    <row r="809">
      <c r="C809" s="21"/>
      <c r="AI809" s="29"/>
    </row>
    <row r="810">
      <c r="C810" s="21"/>
      <c r="AI810" s="29"/>
    </row>
    <row r="811">
      <c r="C811" s="21"/>
      <c r="AI811" s="29"/>
    </row>
    <row r="812">
      <c r="C812" s="21"/>
      <c r="AI812" s="29"/>
    </row>
    <row r="813">
      <c r="C813" s="21"/>
      <c r="AI813" s="29"/>
    </row>
    <row r="814">
      <c r="C814" s="21"/>
      <c r="AI814" s="29"/>
    </row>
    <row r="815">
      <c r="C815" s="21"/>
      <c r="AI815" s="29"/>
    </row>
    <row r="816">
      <c r="C816" s="21"/>
      <c r="AI816" s="29"/>
    </row>
    <row r="817">
      <c r="C817" s="21"/>
      <c r="AI817" s="29"/>
    </row>
    <row r="818">
      <c r="C818" s="21"/>
      <c r="AI818" s="29"/>
    </row>
    <row r="819">
      <c r="C819" s="21"/>
      <c r="AI819" s="29"/>
    </row>
    <row r="820">
      <c r="C820" s="21"/>
      <c r="AI820" s="29"/>
    </row>
    <row r="821">
      <c r="C821" s="21"/>
      <c r="AI821" s="29"/>
    </row>
    <row r="822">
      <c r="C822" s="21"/>
      <c r="AI822" s="29"/>
    </row>
    <row r="823">
      <c r="C823" s="21"/>
      <c r="AI823" s="29"/>
    </row>
    <row r="824">
      <c r="C824" s="21"/>
      <c r="AI824" s="29"/>
    </row>
    <row r="825">
      <c r="C825" s="21"/>
      <c r="AI825" s="29"/>
    </row>
    <row r="826">
      <c r="C826" s="21"/>
      <c r="AI826" s="29"/>
    </row>
    <row r="827">
      <c r="C827" s="21"/>
      <c r="AI827" s="29"/>
    </row>
    <row r="828">
      <c r="C828" s="21"/>
      <c r="AI828" s="29"/>
    </row>
    <row r="829">
      <c r="C829" s="21"/>
      <c r="AI829" s="29"/>
    </row>
    <row r="830">
      <c r="C830" s="21"/>
      <c r="AI830" s="29"/>
    </row>
    <row r="831">
      <c r="C831" s="21"/>
      <c r="AI831" s="29"/>
    </row>
    <row r="832">
      <c r="C832" s="21"/>
      <c r="AI832" s="29"/>
    </row>
    <row r="833">
      <c r="C833" s="21"/>
      <c r="AI833" s="29"/>
    </row>
    <row r="834">
      <c r="C834" s="21"/>
      <c r="AI834" s="29"/>
    </row>
    <row r="835">
      <c r="C835" s="21"/>
      <c r="AI835" s="29"/>
    </row>
    <row r="836">
      <c r="C836" s="21"/>
      <c r="AI836" s="29"/>
    </row>
    <row r="837">
      <c r="C837" s="21"/>
      <c r="AI837" s="29"/>
    </row>
    <row r="838">
      <c r="C838" s="21"/>
      <c r="AI838" s="29"/>
    </row>
    <row r="839">
      <c r="C839" s="21"/>
      <c r="AI839" s="29"/>
    </row>
    <row r="840">
      <c r="C840" s="21"/>
      <c r="AI840" s="29"/>
    </row>
    <row r="841">
      <c r="C841" s="21"/>
      <c r="AI841" s="29"/>
    </row>
    <row r="842">
      <c r="C842" s="21"/>
      <c r="AI842" s="29"/>
    </row>
    <row r="843">
      <c r="C843" s="21"/>
      <c r="AI843" s="29"/>
    </row>
    <row r="844">
      <c r="C844" s="21"/>
      <c r="AI844" s="29"/>
    </row>
    <row r="845">
      <c r="C845" s="21"/>
      <c r="AI845" s="29"/>
    </row>
    <row r="846">
      <c r="C846" s="21"/>
      <c r="AI846" s="29"/>
    </row>
    <row r="847">
      <c r="C847" s="21"/>
      <c r="AI847" s="29"/>
    </row>
    <row r="848">
      <c r="C848" s="21"/>
      <c r="AI848" s="29"/>
    </row>
    <row r="849">
      <c r="C849" s="21"/>
      <c r="AI849" s="29"/>
    </row>
    <row r="850">
      <c r="C850" s="21"/>
      <c r="AI850" s="29"/>
    </row>
    <row r="851">
      <c r="C851" s="21"/>
      <c r="AI851" s="29"/>
    </row>
    <row r="852">
      <c r="C852" s="21"/>
      <c r="AI852" s="29"/>
    </row>
    <row r="853">
      <c r="C853" s="21"/>
      <c r="AI853" s="29"/>
    </row>
    <row r="854">
      <c r="C854" s="21"/>
      <c r="AI854" s="29"/>
    </row>
    <row r="855">
      <c r="C855" s="21"/>
      <c r="AI855" s="29"/>
    </row>
    <row r="856">
      <c r="C856" s="21"/>
      <c r="AI856" s="29"/>
    </row>
    <row r="857">
      <c r="C857" s="21"/>
      <c r="AI857" s="29"/>
    </row>
    <row r="858">
      <c r="C858" s="21"/>
      <c r="AI858" s="29"/>
    </row>
    <row r="859">
      <c r="C859" s="21"/>
      <c r="AI859" s="29"/>
    </row>
    <row r="860">
      <c r="C860" s="21"/>
      <c r="AI860" s="29"/>
    </row>
    <row r="861">
      <c r="C861" s="21"/>
      <c r="AI861" s="29"/>
    </row>
    <row r="862">
      <c r="C862" s="21"/>
      <c r="AI862" s="29"/>
    </row>
    <row r="863">
      <c r="C863" s="21"/>
      <c r="AI863" s="29"/>
    </row>
    <row r="864">
      <c r="C864" s="21"/>
      <c r="AI864" s="29"/>
    </row>
    <row r="865">
      <c r="C865" s="21"/>
      <c r="AI865" s="29"/>
    </row>
    <row r="866">
      <c r="C866" s="21"/>
      <c r="AI866" s="29"/>
    </row>
    <row r="867">
      <c r="C867" s="21"/>
      <c r="AI867" s="29"/>
    </row>
    <row r="868">
      <c r="C868" s="21"/>
      <c r="AI868" s="29"/>
    </row>
    <row r="869">
      <c r="C869" s="21"/>
      <c r="AI869" s="29"/>
    </row>
    <row r="870">
      <c r="C870" s="21"/>
      <c r="AI870" s="29"/>
    </row>
    <row r="871">
      <c r="C871" s="21"/>
      <c r="AI871" s="29"/>
    </row>
    <row r="872">
      <c r="C872" s="21"/>
      <c r="AI872" s="29"/>
    </row>
    <row r="873">
      <c r="C873" s="21"/>
      <c r="AI873" s="29"/>
    </row>
    <row r="874">
      <c r="C874" s="21"/>
      <c r="AI874" s="29"/>
    </row>
    <row r="875">
      <c r="C875" s="21"/>
      <c r="AI875" s="29"/>
    </row>
    <row r="876">
      <c r="C876" s="21"/>
      <c r="AI876" s="29"/>
    </row>
    <row r="877">
      <c r="C877" s="21"/>
      <c r="AI877" s="29"/>
    </row>
    <row r="878">
      <c r="C878" s="21"/>
      <c r="AI878" s="29"/>
    </row>
    <row r="879">
      <c r="C879" s="21"/>
      <c r="AI879" s="29"/>
    </row>
    <row r="880">
      <c r="C880" s="21"/>
      <c r="AI880" s="29"/>
    </row>
    <row r="881">
      <c r="C881" s="21"/>
      <c r="AI881" s="29"/>
    </row>
    <row r="882">
      <c r="C882" s="21"/>
      <c r="AI882" s="29"/>
    </row>
    <row r="883">
      <c r="C883" s="21"/>
      <c r="AI883" s="29"/>
    </row>
    <row r="884">
      <c r="C884" s="21"/>
      <c r="AI884" s="29"/>
    </row>
    <row r="885">
      <c r="C885" s="21"/>
      <c r="AI885" s="29"/>
    </row>
    <row r="886">
      <c r="C886" s="21"/>
      <c r="AI886" s="29"/>
    </row>
    <row r="887">
      <c r="C887" s="21"/>
      <c r="AI887" s="29"/>
    </row>
    <row r="888">
      <c r="C888" s="21"/>
      <c r="AI888" s="29"/>
    </row>
    <row r="889">
      <c r="C889" s="21"/>
      <c r="AI889" s="29"/>
    </row>
    <row r="890">
      <c r="C890" s="21"/>
      <c r="AI890" s="29"/>
    </row>
    <row r="891">
      <c r="C891" s="21"/>
      <c r="AI891" s="29"/>
    </row>
    <row r="892">
      <c r="C892" s="21"/>
      <c r="AI892" s="29"/>
    </row>
    <row r="893">
      <c r="C893" s="21"/>
      <c r="AI893" s="29"/>
    </row>
    <row r="894">
      <c r="C894" s="21"/>
      <c r="AI894" s="29"/>
    </row>
    <row r="895">
      <c r="C895" s="21"/>
      <c r="AI895" s="29"/>
    </row>
    <row r="896">
      <c r="C896" s="21"/>
      <c r="AI896" s="29"/>
    </row>
    <row r="897">
      <c r="C897" s="21"/>
      <c r="AI897" s="29"/>
    </row>
    <row r="898">
      <c r="C898" s="21"/>
      <c r="AI898" s="29"/>
    </row>
    <row r="899">
      <c r="C899" s="21"/>
      <c r="AI899" s="29"/>
    </row>
    <row r="900">
      <c r="C900" s="21"/>
      <c r="AI900" s="29"/>
    </row>
    <row r="901">
      <c r="C901" s="21"/>
      <c r="AI901" s="29"/>
    </row>
    <row r="902">
      <c r="C902" s="21"/>
      <c r="AI902" s="29"/>
    </row>
    <row r="903">
      <c r="C903" s="21"/>
      <c r="AI903" s="29"/>
    </row>
    <row r="904">
      <c r="C904" s="21"/>
      <c r="AI904" s="29"/>
    </row>
    <row r="905">
      <c r="C905" s="21"/>
      <c r="AI905" s="29"/>
    </row>
    <row r="906">
      <c r="C906" s="21"/>
      <c r="AI906" s="29"/>
    </row>
    <row r="907">
      <c r="C907" s="21"/>
      <c r="AI907" s="29"/>
    </row>
    <row r="908">
      <c r="C908" s="21"/>
      <c r="AI908" s="29"/>
    </row>
    <row r="909">
      <c r="C909" s="21"/>
      <c r="AI909" s="29"/>
    </row>
    <row r="910">
      <c r="C910" s="21"/>
      <c r="AI910" s="29"/>
    </row>
    <row r="911">
      <c r="C911" s="21"/>
      <c r="AI911" s="29"/>
    </row>
    <row r="912">
      <c r="C912" s="21"/>
      <c r="AI912" s="29"/>
    </row>
    <row r="913">
      <c r="C913" s="21"/>
      <c r="AI913" s="29"/>
    </row>
    <row r="914">
      <c r="C914" s="21"/>
      <c r="AI914" s="29"/>
    </row>
    <row r="915">
      <c r="C915" s="21"/>
      <c r="AI915" s="29"/>
    </row>
    <row r="916">
      <c r="C916" s="21"/>
      <c r="AI916" s="29"/>
    </row>
    <row r="917">
      <c r="C917" s="21"/>
      <c r="AI917" s="29"/>
    </row>
    <row r="918">
      <c r="C918" s="21"/>
      <c r="AI918" s="29"/>
    </row>
    <row r="919">
      <c r="C919" s="21"/>
      <c r="AI919" s="29"/>
    </row>
    <row r="920">
      <c r="C920" s="21"/>
      <c r="AI920" s="29"/>
    </row>
    <row r="921">
      <c r="C921" s="21"/>
      <c r="AI921" s="29"/>
    </row>
    <row r="922">
      <c r="C922" s="21"/>
      <c r="AI922" s="29"/>
    </row>
    <row r="923">
      <c r="C923" s="21"/>
      <c r="AI923" s="29"/>
    </row>
    <row r="924">
      <c r="C924" s="21"/>
      <c r="AI924" s="29"/>
    </row>
    <row r="925">
      <c r="C925" s="21"/>
      <c r="AI925" s="29"/>
    </row>
    <row r="926">
      <c r="C926" s="21"/>
      <c r="AI926" s="29"/>
    </row>
    <row r="927">
      <c r="C927" s="21"/>
      <c r="AI927" s="29"/>
    </row>
    <row r="928">
      <c r="C928" s="21"/>
      <c r="AI928" s="29"/>
    </row>
    <row r="929">
      <c r="C929" s="21"/>
      <c r="AI929" s="29"/>
    </row>
    <row r="930">
      <c r="C930" s="21"/>
      <c r="AI930" s="29"/>
    </row>
    <row r="931">
      <c r="C931" s="21"/>
      <c r="AI931" s="29"/>
    </row>
    <row r="932">
      <c r="C932" s="21"/>
      <c r="AI932" s="29"/>
    </row>
    <row r="933">
      <c r="C933" s="21"/>
      <c r="AI933" s="29"/>
    </row>
    <row r="934">
      <c r="C934" s="21"/>
      <c r="AI934" s="29"/>
    </row>
    <row r="935">
      <c r="C935" s="21"/>
      <c r="AI935" s="29"/>
    </row>
    <row r="936">
      <c r="C936" s="21"/>
      <c r="AI936" s="29"/>
    </row>
    <row r="937">
      <c r="C937" s="21"/>
      <c r="AI937" s="29"/>
    </row>
    <row r="938">
      <c r="C938" s="21"/>
      <c r="AI938" s="29"/>
    </row>
    <row r="939">
      <c r="C939" s="21"/>
      <c r="AI939" s="29"/>
    </row>
    <row r="940">
      <c r="C940" s="21"/>
      <c r="AI940" s="29"/>
    </row>
    <row r="941">
      <c r="C941" s="21"/>
      <c r="AI941" s="29"/>
    </row>
    <row r="942">
      <c r="C942" s="21"/>
      <c r="AI942" s="29"/>
    </row>
    <row r="943">
      <c r="C943" s="21"/>
      <c r="AI943" s="29"/>
    </row>
    <row r="944">
      <c r="C944" s="21"/>
      <c r="AI944" s="29"/>
    </row>
    <row r="945">
      <c r="C945" s="21"/>
      <c r="AI945" s="29"/>
    </row>
    <row r="946">
      <c r="C946" s="21"/>
      <c r="AI946" s="29"/>
    </row>
    <row r="947">
      <c r="C947" s="21"/>
      <c r="AI947" s="29"/>
    </row>
    <row r="948">
      <c r="C948" s="21"/>
      <c r="AI948" s="29"/>
    </row>
    <row r="949">
      <c r="C949" s="21"/>
      <c r="AI949" s="29"/>
    </row>
    <row r="950">
      <c r="C950" s="21"/>
      <c r="AI950" s="29"/>
    </row>
    <row r="951">
      <c r="C951" s="21"/>
      <c r="AI951" s="29"/>
    </row>
    <row r="952">
      <c r="C952" s="21"/>
      <c r="AI952" s="29"/>
    </row>
    <row r="953">
      <c r="C953" s="21"/>
      <c r="AI953" s="29"/>
    </row>
    <row r="954">
      <c r="C954" s="21"/>
      <c r="AI954" s="29"/>
    </row>
    <row r="955">
      <c r="C955" s="21"/>
      <c r="AI955" s="29"/>
    </row>
    <row r="956">
      <c r="C956" s="21"/>
      <c r="AI956" s="29"/>
    </row>
    <row r="957">
      <c r="C957" s="21"/>
      <c r="AI957" s="29"/>
    </row>
    <row r="958">
      <c r="C958" s="21"/>
      <c r="AI958" s="29"/>
    </row>
    <row r="959">
      <c r="C959" s="21"/>
      <c r="AI959" s="29"/>
    </row>
    <row r="960">
      <c r="C960" s="21"/>
      <c r="AI960" s="29"/>
    </row>
    <row r="961">
      <c r="C961" s="21"/>
      <c r="AI961" s="29"/>
    </row>
    <row r="962">
      <c r="C962" s="21"/>
      <c r="AI962" s="29"/>
    </row>
    <row r="963">
      <c r="C963" s="21"/>
      <c r="AI963" s="29"/>
    </row>
    <row r="964">
      <c r="C964" s="21"/>
      <c r="AI964" s="29"/>
    </row>
    <row r="965">
      <c r="C965" s="21"/>
      <c r="AI965" s="29"/>
    </row>
    <row r="966">
      <c r="C966" s="21"/>
      <c r="AI966" s="29"/>
    </row>
    <row r="967">
      <c r="C967" s="21"/>
      <c r="AI967" s="29"/>
    </row>
    <row r="968">
      <c r="C968" s="21"/>
      <c r="AI968" s="29"/>
    </row>
    <row r="969">
      <c r="C969" s="21"/>
      <c r="AI969" s="29"/>
    </row>
    <row r="970">
      <c r="C970" s="21"/>
      <c r="AI970" s="29"/>
    </row>
    <row r="971">
      <c r="C971" s="21"/>
      <c r="AI971" s="29"/>
    </row>
    <row r="972">
      <c r="C972" s="21"/>
      <c r="AI972" s="29"/>
    </row>
    <row r="973">
      <c r="C973" s="21"/>
      <c r="AI973" s="29"/>
    </row>
    <row r="974">
      <c r="C974" s="21"/>
      <c r="AI974" s="29"/>
    </row>
    <row r="975">
      <c r="C975" s="21"/>
      <c r="AI975" s="29"/>
    </row>
    <row r="976">
      <c r="C976" s="21"/>
      <c r="AI976" s="29"/>
    </row>
    <row r="977">
      <c r="C977" s="21"/>
      <c r="AI977" s="29"/>
    </row>
    <row r="978">
      <c r="C978" s="21"/>
      <c r="AI978" s="29"/>
    </row>
    <row r="979">
      <c r="C979" s="21"/>
      <c r="AI979" s="29"/>
    </row>
    <row r="980">
      <c r="C980" s="21"/>
      <c r="AI980" s="29"/>
    </row>
    <row r="981">
      <c r="C981" s="21"/>
      <c r="AI981" s="29"/>
    </row>
    <row r="982">
      <c r="C982" s="21"/>
      <c r="AI982" s="29"/>
    </row>
    <row r="983">
      <c r="C983" s="21"/>
      <c r="AI983" s="29"/>
    </row>
    <row r="984">
      <c r="C984" s="21"/>
      <c r="AI984" s="29"/>
    </row>
    <row r="985">
      <c r="C985" s="21"/>
      <c r="AI985" s="29"/>
    </row>
    <row r="986">
      <c r="C986" s="21"/>
      <c r="AI986" s="29"/>
    </row>
    <row r="987">
      <c r="C987" s="21"/>
      <c r="AI987" s="29"/>
    </row>
    <row r="988">
      <c r="C988" s="21"/>
      <c r="AI988" s="29"/>
    </row>
    <row r="989">
      <c r="C989" s="21"/>
      <c r="AI989" s="29"/>
    </row>
    <row r="990">
      <c r="C990" s="21"/>
      <c r="AI990" s="29"/>
    </row>
    <row r="991">
      <c r="C991" s="21"/>
      <c r="AI991" s="29"/>
    </row>
    <row r="992">
      <c r="C992" s="21"/>
      <c r="AI992" s="29"/>
    </row>
    <row r="993">
      <c r="C993" s="21"/>
      <c r="AI993" s="29"/>
    </row>
    <row r="994">
      <c r="C994" s="21"/>
      <c r="AI994" s="29"/>
    </row>
    <row r="995">
      <c r="C995" s="21"/>
      <c r="AI995" s="29"/>
    </row>
    <row r="996">
      <c r="C996" s="21"/>
      <c r="AI996" s="29"/>
    </row>
    <row r="997">
      <c r="C997" s="21"/>
      <c r="AI997" s="29"/>
    </row>
    <row r="998">
      <c r="C998" s="21"/>
      <c r="AI998" s="29"/>
    </row>
    <row r="999">
      <c r="C999" s="21"/>
      <c r="AI999" s="29"/>
    </row>
    <row r="1000">
      <c r="C1000" s="21"/>
      <c r="AI1000" s="29"/>
    </row>
    <row r="1001">
      <c r="C1001" s="21"/>
      <c r="AI1001" s="29"/>
    </row>
    <row r="1002">
      <c r="C1002" s="21"/>
      <c r="AI1002" s="29"/>
    </row>
    <row r="1003">
      <c r="C1003" s="21"/>
      <c r="AI1003" s="29"/>
    </row>
    <row r="1004">
      <c r="C1004" s="21"/>
      <c r="AI1004" s="29"/>
    </row>
    <row r="1005">
      <c r="C1005" s="21"/>
      <c r="AI1005" s="29"/>
    </row>
    <row r="1006">
      <c r="C1006" s="21"/>
      <c r="AI1006" s="29"/>
    </row>
    <row r="1007">
      <c r="C1007" s="21"/>
      <c r="AI1007" s="29"/>
    </row>
    <row r="1008">
      <c r="C1008" s="21"/>
      <c r="AI1008" s="29"/>
    </row>
    <row r="1009">
      <c r="C1009" s="21"/>
      <c r="AI1009" s="29"/>
    </row>
    <row r="1010">
      <c r="C1010" s="21"/>
      <c r="AI1010" s="29"/>
    </row>
    <row r="1011">
      <c r="C1011" s="21"/>
      <c r="AI1011" s="29"/>
    </row>
    <row r="1012">
      <c r="C1012" s="21"/>
      <c r="AI1012" s="29"/>
    </row>
    <row r="1013">
      <c r="C1013" s="21"/>
      <c r="AI1013" s="29"/>
    </row>
    <row r="1014">
      <c r="C1014" s="21"/>
      <c r="AI1014" s="29"/>
    </row>
    <row r="1015">
      <c r="C1015" s="21"/>
      <c r="AI1015" s="29"/>
    </row>
    <row r="1016">
      <c r="C1016" s="21"/>
      <c r="AI1016" s="29"/>
    </row>
    <row r="1017">
      <c r="C1017" s="21"/>
      <c r="AI1017" s="29"/>
    </row>
    <row r="1018">
      <c r="C1018" s="21"/>
      <c r="AI1018" s="29"/>
    </row>
    <row r="1019">
      <c r="C1019" s="21"/>
      <c r="AI1019" s="29"/>
    </row>
    <row r="1020">
      <c r="C1020" s="21"/>
      <c r="AI1020" s="29"/>
    </row>
    <row r="1021">
      <c r="C1021" s="21"/>
      <c r="AI1021" s="29"/>
    </row>
    <row r="1022">
      <c r="C1022" s="21"/>
      <c r="AI1022" s="29"/>
    </row>
    <row r="1023">
      <c r="C1023" s="21"/>
      <c r="AI1023" s="29"/>
    </row>
  </sheetData>
  <printOptions gridLines="1" horizontalCentered="1"/>
  <pageMargins bottom="0.75" footer="0.0" header="0.0" left="0.7" right="0.7" top="0.75"/>
  <pageSetup fitToWidth="0" paperSize="8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2" max="2" width="18.38"/>
  </cols>
  <sheetData>
    <row r="1">
      <c r="A1" s="25" t="s">
        <v>770</v>
      </c>
      <c r="B1" s="25" t="s">
        <v>771</v>
      </c>
      <c r="C1" s="2" t="s">
        <v>951</v>
      </c>
      <c r="D1" s="2" t="s">
        <v>3</v>
      </c>
      <c r="E1" s="25" t="s">
        <v>606</v>
      </c>
      <c r="F1" s="25" t="s">
        <v>607</v>
      </c>
      <c r="G1" s="25" t="s">
        <v>608</v>
      </c>
      <c r="H1" s="25" t="s">
        <v>609</v>
      </c>
      <c r="I1" s="25" t="s">
        <v>611</v>
      </c>
      <c r="J1" s="25" t="s">
        <v>952</v>
      </c>
      <c r="K1" s="25" t="s">
        <v>612</v>
      </c>
      <c r="L1" s="25" t="s">
        <v>613</v>
      </c>
      <c r="M1" s="25" t="s">
        <v>614</v>
      </c>
      <c r="N1" s="25" t="s">
        <v>615</v>
      </c>
      <c r="O1" s="25" t="s">
        <v>953</v>
      </c>
      <c r="P1" s="25" t="s">
        <v>618</v>
      </c>
      <c r="Q1" s="25" t="s">
        <v>619</v>
      </c>
      <c r="R1" s="25" t="s">
        <v>620</v>
      </c>
      <c r="S1" s="25" t="s">
        <v>954</v>
      </c>
      <c r="T1" s="25" t="s">
        <v>624</v>
      </c>
      <c r="U1" s="25" t="s">
        <v>625</v>
      </c>
      <c r="V1" s="25" t="s">
        <v>626</v>
      </c>
      <c r="W1" s="25" t="s">
        <v>624</v>
      </c>
      <c r="X1" s="25" t="s">
        <v>625</v>
      </c>
      <c r="Y1" s="25" t="s">
        <v>24</v>
      </c>
      <c r="Z1" s="25" t="s">
        <v>25</v>
      </c>
      <c r="AA1" s="25" t="s">
        <v>27</v>
      </c>
      <c r="AB1" s="25" t="s">
        <v>955</v>
      </c>
      <c r="AC1" s="25" t="s">
        <v>28</v>
      </c>
      <c r="AD1" s="25" t="s">
        <v>29</v>
      </c>
      <c r="AE1" s="25" t="s">
        <v>30</v>
      </c>
      <c r="AF1" s="25" t="s">
        <v>31</v>
      </c>
      <c r="AG1" s="25" t="s">
        <v>31</v>
      </c>
      <c r="AH1" s="25" t="s">
        <v>773</v>
      </c>
      <c r="AI1" s="13"/>
      <c r="AJ1" s="13"/>
    </row>
    <row r="2">
      <c r="A2" s="5" t="s">
        <v>956</v>
      </c>
      <c r="B2" s="5" t="s">
        <v>957</v>
      </c>
    </row>
    <row r="6">
      <c r="AH6" s="5">
        <f>SUM(AH2:AH3)</f>
        <v>0</v>
      </c>
    </row>
    <row r="7">
      <c r="A7" s="2" t="s">
        <v>773</v>
      </c>
      <c r="C7" s="2">
        <v>130850.0</v>
      </c>
      <c r="D7" s="2">
        <v>130850.0</v>
      </c>
      <c r="E7" s="2">
        <f t="shared" ref="E7:AD7" si="1">SUM(E2:E6)</f>
        <v>0</v>
      </c>
      <c r="F7" s="2">
        <f t="shared" si="1"/>
        <v>0</v>
      </c>
      <c r="G7" s="2">
        <f t="shared" si="1"/>
        <v>0</v>
      </c>
      <c r="H7" s="2">
        <f t="shared" si="1"/>
        <v>0</v>
      </c>
      <c r="I7" s="2">
        <f t="shared" si="1"/>
        <v>0</v>
      </c>
      <c r="J7" s="2">
        <f t="shared" si="1"/>
        <v>0</v>
      </c>
      <c r="K7" s="2">
        <f t="shared" si="1"/>
        <v>0</v>
      </c>
      <c r="L7" s="2">
        <f t="shared" si="1"/>
        <v>0</v>
      </c>
      <c r="M7" s="2">
        <f t="shared" si="1"/>
        <v>0</v>
      </c>
      <c r="N7" s="2">
        <f t="shared" si="1"/>
        <v>0</v>
      </c>
      <c r="O7" s="2">
        <f t="shared" si="1"/>
        <v>0</v>
      </c>
      <c r="P7" s="2">
        <f t="shared" si="1"/>
        <v>0</v>
      </c>
      <c r="Q7" s="2">
        <f t="shared" si="1"/>
        <v>0</v>
      </c>
      <c r="R7" s="2">
        <f t="shared" si="1"/>
        <v>0</v>
      </c>
      <c r="S7" s="2">
        <f t="shared" si="1"/>
        <v>0</v>
      </c>
      <c r="T7" s="2">
        <f t="shared" si="1"/>
        <v>0</v>
      </c>
      <c r="U7" s="2">
        <f t="shared" si="1"/>
        <v>0</v>
      </c>
      <c r="V7" s="2">
        <f t="shared" si="1"/>
        <v>0</v>
      </c>
      <c r="W7" s="2">
        <f t="shared" si="1"/>
        <v>0</v>
      </c>
      <c r="X7" s="2">
        <f t="shared" si="1"/>
        <v>0</v>
      </c>
      <c r="Y7" s="2">
        <f t="shared" si="1"/>
        <v>0</v>
      </c>
      <c r="Z7" s="2">
        <f t="shared" si="1"/>
        <v>0</v>
      </c>
      <c r="AA7" s="2">
        <f t="shared" si="1"/>
        <v>0</v>
      </c>
      <c r="AB7" s="2">
        <f t="shared" si="1"/>
        <v>0</v>
      </c>
      <c r="AC7" s="2">
        <f t="shared" si="1"/>
        <v>0</v>
      </c>
      <c r="AD7" s="2">
        <f t="shared" si="1"/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4.88"/>
  </cols>
  <sheetData>
    <row r="1">
      <c r="A1" s="5" t="s">
        <v>958</v>
      </c>
      <c r="B1" s="5" t="s">
        <v>771</v>
      </c>
      <c r="C1" s="5" t="s">
        <v>959</v>
      </c>
      <c r="D1" s="31" t="s">
        <v>3</v>
      </c>
    </row>
    <row r="2">
      <c r="A2" s="5" t="s">
        <v>960</v>
      </c>
      <c r="B2" s="5" t="s">
        <v>961</v>
      </c>
      <c r="C2" s="5">
        <v>2500.0</v>
      </c>
    </row>
    <row r="3">
      <c r="A3" s="5" t="s">
        <v>962</v>
      </c>
      <c r="B3" s="5" t="s">
        <v>963</v>
      </c>
      <c r="C3" s="5">
        <v>2500.0</v>
      </c>
    </row>
    <row r="4">
      <c r="A4" s="5" t="s">
        <v>964</v>
      </c>
      <c r="B4" s="5" t="s">
        <v>965</v>
      </c>
      <c r="C4" s="5">
        <v>2500.0</v>
      </c>
    </row>
    <row r="5">
      <c r="A5" s="5" t="s">
        <v>966</v>
      </c>
      <c r="B5" s="5" t="s">
        <v>967</v>
      </c>
      <c r="C5" s="5">
        <v>2500.0</v>
      </c>
    </row>
    <row r="6">
      <c r="A6" s="5" t="s">
        <v>968</v>
      </c>
      <c r="B6" s="5" t="s">
        <v>969</v>
      </c>
      <c r="C6" s="5">
        <v>6250.0</v>
      </c>
    </row>
    <row r="7">
      <c r="A7" s="5" t="s">
        <v>970</v>
      </c>
      <c r="B7" s="5" t="s">
        <v>971</v>
      </c>
      <c r="C7" s="5">
        <v>2500.0</v>
      </c>
    </row>
    <row r="8">
      <c r="A8" s="5" t="s">
        <v>972</v>
      </c>
      <c r="B8" s="5" t="s">
        <v>973</v>
      </c>
      <c r="C8" s="5">
        <v>2500.0</v>
      </c>
    </row>
    <row r="9">
      <c r="A9" s="5" t="s">
        <v>974</v>
      </c>
      <c r="B9" s="5" t="s">
        <v>975</v>
      </c>
      <c r="C9" s="5">
        <v>5000.0</v>
      </c>
    </row>
    <row r="10">
      <c r="A10" s="5" t="s">
        <v>976</v>
      </c>
      <c r="B10" s="5" t="s">
        <v>977</v>
      </c>
      <c r="C10" s="5">
        <v>6250.0</v>
      </c>
    </row>
    <row r="11">
      <c r="A11" s="5" t="s">
        <v>978</v>
      </c>
      <c r="B11" s="5" t="s">
        <v>338</v>
      </c>
      <c r="C11" s="5">
        <v>6250.0</v>
      </c>
      <c r="E11" s="2">
        <v>20750.0</v>
      </c>
      <c r="F11" s="2">
        <v>18750.0</v>
      </c>
      <c r="G11" s="2">
        <v>6250.0</v>
      </c>
    </row>
    <row r="13">
      <c r="A13" s="2" t="s">
        <v>773</v>
      </c>
    </row>
  </sheetData>
  <printOptions gridLines="1" horizontalCentered="1"/>
  <pageMargins bottom="0.75" footer="0.0" header="0.0" left="0.7" right="0.7" top="0.75"/>
  <pageSetup fitToWidth="0"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21" t="s">
        <v>771</v>
      </c>
      <c r="B1" s="21" t="s">
        <v>979</v>
      </c>
      <c r="C1" s="2" t="s">
        <v>3</v>
      </c>
      <c r="D1" s="2" t="s">
        <v>980</v>
      </c>
      <c r="E1" s="4"/>
    </row>
    <row r="2">
      <c r="A2" s="21" t="s">
        <v>981</v>
      </c>
      <c r="B2" s="32">
        <v>0.12</v>
      </c>
    </row>
    <row r="3">
      <c r="A3" s="21" t="s">
        <v>982</v>
      </c>
      <c r="B3" s="32">
        <v>0.12</v>
      </c>
      <c r="E3" s="4"/>
    </row>
    <row r="4">
      <c r="A4" s="21" t="s">
        <v>983</v>
      </c>
      <c r="B4" s="33">
        <v>0.12</v>
      </c>
    </row>
    <row r="5">
      <c r="A5" s="21" t="s">
        <v>984</v>
      </c>
      <c r="B5" s="33">
        <v>0.12</v>
      </c>
    </row>
    <row r="6">
      <c r="A6" s="21" t="s">
        <v>985</v>
      </c>
      <c r="B6" s="33">
        <v>0.12</v>
      </c>
    </row>
    <row r="7">
      <c r="A7" s="21" t="s">
        <v>986</v>
      </c>
      <c r="B7" s="33">
        <v>0.12</v>
      </c>
    </row>
    <row r="8">
      <c r="A8" s="21" t="s">
        <v>987</v>
      </c>
      <c r="B8" s="34">
        <v>0.12</v>
      </c>
    </row>
    <row r="9">
      <c r="A9" s="21" t="s">
        <v>985</v>
      </c>
      <c r="B9" s="33">
        <v>0.12</v>
      </c>
    </row>
    <row r="10">
      <c r="A10" s="21" t="s">
        <v>988</v>
      </c>
      <c r="B10" s="34">
        <v>0.13</v>
      </c>
    </row>
    <row r="11">
      <c r="A11" s="2" t="s">
        <v>989</v>
      </c>
      <c r="B11" s="35">
        <v>0.12</v>
      </c>
      <c r="E11" s="4"/>
    </row>
    <row r="12">
      <c r="A12" s="2" t="s">
        <v>990</v>
      </c>
      <c r="B12" s="35">
        <v>0.12</v>
      </c>
    </row>
    <row r="13">
      <c r="A13" s="2" t="s">
        <v>991</v>
      </c>
      <c r="B13" s="35">
        <v>0.12</v>
      </c>
    </row>
    <row r="14">
      <c r="A14" s="2" t="s">
        <v>973</v>
      </c>
      <c r="B14" s="35">
        <v>0.12</v>
      </c>
      <c r="E14" s="4"/>
    </row>
    <row r="15">
      <c r="A15" s="2" t="s">
        <v>961</v>
      </c>
      <c r="C15" s="2">
        <v>200000.0</v>
      </c>
    </row>
  </sheetData>
  <printOptions gridLines="1" horizontalCentered="1"/>
  <pageMargins bottom="0.75" footer="0.0" header="0.0" left="0.7" right="0.7" top="0.75"/>
  <pageSetup fitToWidth="0"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4.0"/>
  </cols>
  <sheetData>
    <row r="1">
      <c r="A1" s="36" t="s">
        <v>992</v>
      </c>
      <c r="B1" s="36" t="s">
        <v>771</v>
      </c>
      <c r="C1" s="36" t="s">
        <v>993</v>
      </c>
      <c r="D1" s="37" t="s">
        <v>994</v>
      </c>
      <c r="E1" s="38" t="s">
        <v>995</v>
      </c>
      <c r="F1" s="38" t="s">
        <v>996</v>
      </c>
      <c r="G1" s="38" t="s">
        <v>997</v>
      </c>
    </row>
    <row r="2">
      <c r="A2" s="36" t="s">
        <v>998</v>
      </c>
      <c r="B2" s="36" t="s">
        <v>46</v>
      </c>
      <c r="C2" s="36" t="s">
        <v>999</v>
      </c>
      <c r="D2" s="39">
        <v>57500.0</v>
      </c>
      <c r="E2" s="36">
        <f t="shared" ref="E2:E45" si="1">D2*10%</f>
        <v>5750</v>
      </c>
      <c r="F2" s="36"/>
      <c r="G2" s="36"/>
    </row>
    <row r="3">
      <c r="A3" s="36" t="s">
        <v>1000</v>
      </c>
      <c r="B3" s="36" t="s">
        <v>38</v>
      </c>
      <c r="C3" s="36" t="s">
        <v>999</v>
      </c>
      <c r="D3" s="39">
        <v>0.0</v>
      </c>
      <c r="E3" s="36">
        <f t="shared" si="1"/>
        <v>0</v>
      </c>
      <c r="F3" s="36"/>
      <c r="G3" s="36"/>
    </row>
    <row r="4">
      <c r="A4" s="36" t="s">
        <v>1001</v>
      </c>
      <c r="B4" s="36" t="s">
        <v>42</v>
      </c>
      <c r="C4" s="36" t="s">
        <v>999</v>
      </c>
      <c r="D4" s="39">
        <v>43240.0</v>
      </c>
      <c r="E4" s="36">
        <f t="shared" si="1"/>
        <v>4324</v>
      </c>
      <c r="F4" s="36"/>
      <c r="G4" s="36"/>
    </row>
    <row r="5">
      <c r="A5" s="36" t="s">
        <v>1002</v>
      </c>
      <c r="B5" s="36" t="s">
        <v>64</v>
      </c>
      <c r="C5" s="36" t="s">
        <v>999</v>
      </c>
      <c r="D5" s="39">
        <v>63250.0</v>
      </c>
      <c r="E5" s="36">
        <f t="shared" si="1"/>
        <v>6325</v>
      </c>
      <c r="F5" s="36"/>
      <c r="G5" s="36"/>
    </row>
    <row r="6">
      <c r="A6" s="36" t="s">
        <v>1003</v>
      </c>
      <c r="B6" s="36" t="s">
        <v>1004</v>
      </c>
      <c r="C6" s="36" t="s">
        <v>999</v>
      </c>
      <c r="D6" s="39">
        <v>0.0</v>
      </c>
      <c r="E6" s="36">
        <f t="shared" si="1"/>
        <v>0</v>
      </c>
      <c r="F6" s="36"/>
      <c r="G6" s="36"/>
    </row>
    <row r="7">
      <c r="A7" s="36" t="s">
        <v>1005</v>
      </c>
      <c r="B7" s="36" t="s">
        <v>1006</v>
      </c>
      <c r="C7" s="36" t="s">
        <v>999</v>
      </c>
      <c r="D7" s="39">
        <v>33120.0</v>
      </c>
      <c r="E7" s="36">
        <f t="shared" si="1"/>
        <v>3312</v>
      </c>
      <c r="F7" s="36"/>
      <c r="G7" s="36"/>
    </row>
    <row r="8">
      <c r="A8" s="36" t="s">
        <v>1007</v>
      </c>
      <c r="B8" s="36" t="s">
        <v>1008</v>
      </c>
      <c r="C8" s="36" t="s">
        <v>999</v>
      </c>
      <c r="D8" s="39">
        <v>99130.0</v>
      </c>
      <c r="E8" s="36">
        <f t="shared" si="1"/>
        <v>9913</v>
      </c>
      <c r="F8" s="36"/>
      <c r="G8" s="36"/>
    </row>
    <row r="9">
      <c r="A9" s="36" t="s">
        <v>1009</v>
      </c>
      <c r="B9" s="36" t="s">
        <v>82</v>
      </c>
      <c r="C9" s="36" t="s">
        <v>999</v>
      </c>
      <c r="D9" s="39">
        <v>110000.0</v>
      </c>
      <c r="E9" s="36">
        <f t="shared" si="1"/>
        <v>11000</v>
      </c>
      <c r="F9" s="36"/>
      <c r="G9" s="36"/>
    </row>
    <row r="10">
      <c r="A10" s="36" t="s">
        <v>1010</v>
      </c>
      <c r="B10" s="36" t="s">
        <v>1011</v>
      </c>
      <c r="C10" s="36" t="s">
        <v>999</v>
      </c>
      <c r="D10" s="39">
        <v>175375.0</v>
      </c>
      <c r="E10" s="36">
        <f t="shared" si="1"/>
        <v>17537.5</v>
      </c>
      <c r="F10" s="36"/>
      <c r="G10" s="36"/>
    </row>
    <row r="11">
      <c r="A11" s="36" t="s">
        <v>1012</v>
      </c>
      <c r="B11" s="36" t="s">
        <v>44</v>
      </c>
      <c r="C11" s="36" t="s">
        <v>999</v>
      </c>
      <c r="D11" s="39">
        <v>57500.0</v>
      </c>
      <c r="E11" s="36">
        <f t="shared" si="1"/>
        <v>5750</v>
      </c>
      <c r="F11" s="36"/>
      <c r="G11" s="36"/>
    </row>
    <row r="12">
      <c r="A12" s="36" t="s">
        <v>1013</v>
      </c>
      <c r="B12" s="36" t="s">
        <v>74</v>
      </c>
      <c r="C12" s="36" t="s">
        <v>999</v>
      </c>
      <c r="D12" s="39">
        <v>0.0</v>
      </c>
      <c r="E12" s="36">
        <f t="shared" si="1"/>
        <v>0</v>
      </c>
      <c r="F12" s="36"/>
      <c r="G12" s="36"/>
    </row>
    <row r="13">
      <c r="A13" s="36" t="s">
        <v>1014</v>
      </c>
      <c r="B13" s="36" t="s">
        <v>1015</v>
      </c>
      <c r="C13" s="36" t="s">
        <v>999</v>
      </c>
      <c r="D13" s="39">
        <v>154300.0</v>
      </c>
      <c r="E13" s="36">
        <f t="shared" si="1"/>
        <v>15430</v>
      </c>
      <c r="F13" s="36"/>
      <c r="G13" s="36"/>
    </row>
    <row r="14">
      <c r="A14" s="36" t="s">
        <v>1016</v>
      </c>
      <c r="B14" s="36" t="s">
        <v>1017</v>
      </c>
      <c r="C14" s="36" t="s">
        <v>999</v>
      </c>
      <c r="D14" s="39">
        <v>28800.0</v>
      </c>
      <c r="E14" s="36">
        <f t="shared" si="1"/>
        <v>2880</v>
      </c>
      <c r="F14" s="36"/>
      <c r="G14" s="36"/>
    </row>
    <row r="15">
      <c r="A15" s="36" t="s">
        <v>1018</v>
      </c>
      <c r="B15" s="36" t="s">
        <v>1019</v>
      </c>
      <c r="C15" s="36" t="s">
        <v>999</v>
      </c>
      <c r="D15" s="39">
        <v>33120.0</v>
      </c>
      <c r="E15" s="36">
        <f t="shared" si="1"/>
        <v>3312</v>
      </c>
      <c r="F15" s="36"/>
      <c r="G15" s="36"/>
    </row>
    <row r="16">
      <c r="A16" s="36" t="s">
        <v>1020</v>
      </c>
      <c r="B16" s="36" t="s">
        <v>1021</v>
      </c>
      <c r="C16" s="36" t="s">
        <v>999</v>
      </c>
      <c r="D16" s="39">
        <v>34500.0</v>
      </c>
      <c r="E16" s="36">
        <f t="shared" si="1"/>
        <v>3450</v>
      </c>
      <c r="F16" s="36"/>
      <c r="G16" s="36"/>
    </row>
    <row r="17">
      <c r="A17" s="36" t="s">
        <v>1022</v>
      </c>
      <c r="B17" s="36" t="s">
        <v>1023</v>
      </c>
      <c r="C17" s="36" t="s">
        <v>999</v>
      </c>
      <c r="D17" s="39">
        <v>11500.0</v>
      </c>
      <c r="E17" s="36">
        <f t="shared" si="1"/>
        <v>1150</v>
      </c>
      <c r="F17" s="36"/>
      <c r="G17" s="36"/>
    </row>
    <row r="18">
      <c r="A18" s="36" t="s">
        <v>1024</v>
      </c>
      <c r="B18" s="36" t="s">
        <v>1025</v>
      </c>
      <c r="C18" s="36" t="s">
        <v>999</v>
      </c>
      <c r="D18" s="39">
        <v>41400.0</v>
      </c>
      <c r="E18" s="36">
        <f t="shared" si="1"/>
        <v>4140</v>
      </c>
      <c r="F18" s="36"/>
      <c r="G18" s="36"/>
    </row>
    <row r="19">
      <c r="A19" s="36" t="s">
        <v>1026</v>
      </c>
      <c r="B19" s="36" t="s">
        <v>1027</v>
      </c>
      <c r="C19" s="36" t="s">
        <v>1028</v>
      </c>
      <c r="D19" s="39">
        <v>326500.0</v>
      </c>
      <c r="E19" s="36">
        <f t="shared" si="1"/>
        <v>32650</v>
      </c>
      <c r="F19" s="36"/>
      <c r="G19" s="36"/>
    </row>
    <row r="20">
      <c r="A20" s="36" t="s">
        <v>1029</v>
      </c>
      <c r="B20" s="36" t="s">
        <v>651</v>
      </c>
      <c r="C20" s="36" t="s">
        <v>1028</v>
      </c>
      <c r="D20" s="39">
        <v>100000.0</v>
      </c>
      <c r="E20" s="36">
        <f t="shared" si="1"/>
        <v>10000</v>
      </c>
      <c r="F20" s="36"/>
      <c r="G20" s="36"/>
    </row>
    <row r="21">
      <c r="A21" s="36" t="s">
        <v>1030</v>
      </c>
      <c r="B21" s="36" t="s">
        <v>1031</v>
      </c>
      <c r="C21" s="36" t="s">
        <v>1028</v>
      </c>
      <c r="D21" s="39">
        <v>200000.0</v>
      </c>
      <c r="E21" s="36">
        <f t="shared" si="1"/>
        <v>20000</v>
      </c>
      <c r="F21" s="36"/>
      <c r="G21" s="36"/>
    </row>
    <row r="22">
      <c r="A22" s="36" t="s">
        <v>1032</v>
      </c>
      <c r="B22" s="36" t="s">
        <v>1033</v>
      </c>
      <c r="C22" s="36" t="s">
        <v>1028</v>
      </c>
      <c r="D22" s="39">
        <v>50000.0</v>
      </c>
      <c r="E22" s="36">
        <f t="shared" si="1"/>
        <v>5000</v>
      </c>
      <c r="F22" s="36"/>
      <c r="G22" s="36"/>
    </row>
    <row r="23">
      <c r="A23" s="36" t="s">
        <v>1034</v>
      </c>
      <c r="B23" s="36" t="s">
        <v>1035</v>
      </c>
      <c r="C23" s="36" t="s">
        <v>1028</v>
      </c>
      <c r="D23" s="39">
        <v>200000.0</v>
      </c>
      <c r="E23" s="36">
        <f t="shared" si="1"/>
        <v>20000</v>
      </c>
      <c r="F23" s="36"/>
      <c r="G23" s="36"/>
    </row>
    <row r="24">
      <c r="A24" s="36" t="s">
        <v>1036</v>
      </c>
      <c r="B24" s="36" t="s">
        <v>1037</v>
      </c>
      <c r="C24" s="36" t="s">
        <v>1028</v>
      </c>
      <c r="D24" s="39">
        <v>28750.0</v>
      </c>
      <c r="E24" s="36">
        <f t="shared" si="1"/>
        <v>2875</v>
      </c>
      <c r="F24" s="36"/>
      <c r="G24" s="36"/>
    </row>
    <row r="25">
      <c r="A25" s="36" t="s">
        <v>1038</v>
      </c>
      <c r="B25" s="36" t="s">
        <v>1039</v>
      </c>
      <c r="C25" s="36" t="s">
        <v>1028</v>
      </c>
      <c r="D25" s="39">
        <v>100000.0</v>
      </c>
      <c r="E25" s="36">
        <f t="shared" si="1"/>
        <v>10000</v>
      </c>
      <c r="F25" s="36"/>
      <c r="G25" s="36"/>
    </row>
    <row r="26">
      <c r="A26" s="36" t="s">
        <v>1040</v>
      </c>
      <c r="B26" s="36" t="s">
        <v>1041</v>
      </c>
      <c r="C26" s="36" t="s">
        <v>1028</v>
      </c>
      <c r="D26" s="39">
        <v>57500.0</v>
      </c>
      <c r="E26" s="36">
        <f t="shared" si="1"/>
        <v>5750</v>
      </c>
      <c r="F26" s="36"/>
      <c r="G26" s="36"/>
    </row>
    <row r="27">
      <c r="A27" s="36" t="s">
        <v>1042</v>
      </c>
      <c r="B27" s="36" t="s">
        <v>1043</v>
      </c>
      <c r="C27" s="36" t="s">
        <v>1028</v>
      </c>
      <c r="D27" s="39">
        <v>115000.0</v>
      </c>
      <c r="E27" s="36">
        <f t="shared" si="1"/>
        <v>11500</v>
      </c>
      <c r="F27" s="36"/>
      <c r="G27" s="36"/>
    </row>
    <row r="28">
      <c r="A28" s="36" t="s">
        <v>1044</v>
      </c>
      <c r="B28" s="36" t="s">
        <v>1045</v>
      </c>
      <c r="C28" s="36" t="s">
        <v>1028</v>
      </c>
      <c r="D28" s="39">
        <v>50000.0</v>
      </c>
      <c r="E28" s="36">
        <f t="shared" si="1"/>
        <v>5000</v>
      </c>
      <c r="F28" s="36"/>
      <c r="G28" s="36"/>
    </row>
    <row r="29">
      <c r="A29" s="36" t="s">
        <v>1046</v>
      </c>
      <c r="B29" s="36" t="s">
        <v>1047</v>
      </c>
      <c r="C29" s="36" t="s">
        <v>1028</v>
      </c>
      <c r="D29" s="39">
        <v>0.0</v>
      </c>
      <c r="E29" s="36">
        <f t="shared" si="1"/>
        <v>0</v>
      </c>
      <c r="F29" s="36"/>
      <c r="G29" s="36"/>
    </row>
    <row r="30">
      <c r="A30" s="36" t="s">
        <v>1048</v>
      </c>
      <c r="B30" s="36" t="s">
        <v>1049</v>
      </c>
      <c r="C30" s="36" t="s">
        <v>1028</v>
      </c>
      <c r="D30" s="39">
        <v>600000.0</v>
      </c>
      <c r="E30" s="36">
        <f t="shared" si="1"/>
        <v>60000</v>
      </c>
      <c r="F30" s="36"/>
      <c r="G30" s="36"/>
    </row>
    <row r="31">
      <c r="A31" s="36" t="s">
        <v>1050</v>
      </c>
      <c r="B31" s="36" t="s">
        <v>1051</v>
      </c>
      <c r="C31" s="36" t="s">
        <v>1028</v>
      </c>
      <c r="D31" s="39">
        <v>5000.0</v>
      </c>
      <c r="E31" s="36">
        <f t="shared" si="1"/>
        <v>500</v>
      </c>
      <c r="F31" s="36"/>
      <c r="G31" s="36"/>
    </row>
    <row r="32">
      <c r="A32" s="36" t="s">
        <v>1052</v>
      </c>
      <c r="B32" s="36" t="s">
        <v>1053</v>
      </c>
      <c r="C32" s="36" t="s">
        <v>1028</v>
      </c>
      <c r="D32" s="39">
        <v>100000.0</v>
      </c>
      <c r="E32" s="36">
        <f t="shared" si="1"/>
        <v>10000</v>
      </c>
      <c r="F32" s="36"/>
      <c r="G32" s="36"/>
    </row>
    <row r="33">
      <c r="A33" s="36" t="s">
        <v>1054</v>
      </c>
      <c r="B33" s="36" t="s">
        <v>1055</v>
      </c>
      <c r="C33" s="36" t="s">
        <v>1028</v>
      </c>
      <c r="D33" s="39">
        <v>0.0</v>
      </c>
      <c r="E33" s="36">
        <f t="shared" si="1"/>
        <v>0</v>
      </c>
      <c r="F33" s="36"/>
      <c r="G33" s="36"/>
    </row>
    <row r="34">
      <c r="A34" s="36" t="s">
        <v>1056</v>
      </c>
      <c r="B34" s="36" t="s">
        <v>1057</v>
      </c>
      <c r="C34" s="36" t="s">
        <v>1028</v>
      </c>
      <c r="D34" s="39">
        <v>0.0</v>
      </c>
      <c r="E34" s="36">
        <f t="shared" si="1"/>
        <v>0</v>
      </c>
      <c r="F34" s="36"/>
      <c r="G34" s="36"/>
    </row>
    <row r="35">
      <c r="A35" s="36" t="s">
        <v>1058</v>
      </c>
      <c r="B35" s="36" t="s">
        <v>1059</v>
      </c>
      <c r="C35" s="36" t="s">
        <v>1028</v>
      </c>
      <c r="D35" s="39">
        <v>0.0</v>
      </c>
      <c r="E35" s="36">
        <f t="shared" si="1"/>
        <v>0</v>
      </c>
      <c r="F35" s="36"/>
      <c r="G35" s="36"/>
    </row>
    <row r="36">
      <c r="A36" s="36" t="s">
        <v>1060</v>
      </c>
      <c r="B36" s="36" t="s">
        <v>1061</v>
      </c>
      <c r="C36" s="36" t="s">
        <v>1028</v>
      </c>
      <c r="D36" s="39">
        <v>115000.0</v>
      </c>
      <c r="E36" s="36">
        <f t="shared" si="1"/>
        <v>11500</v>
      </c>
      <c r="F36" s="36"/>
      <c r="G36" s="36"/>
    </row>
    <row r="37">
      <c r="A37" s="36" t="s">
        <v>1062</v>
      </c>
      <c r="B37" s="36" t="s">
        <v>1063</v>
      </c>
      <c r="C37" s="36" t="s">
        <v>1028</v>
      </c>
      <c r="D37" s="39">
        <v>400000.0</v>
      </c>
      <c r="E37" s="36">
        <f t="shared" si="1"/>
        <v>40000</v>
      </c>
      <c r="F37" s="36"/>
      <c r="G37" s="36"/>
    </row>
    <row r="38">
      <c r="A38" s="36" t="s">
        <v>1064</v>
      </c>
      <c r="B38" s="36" t="s">
        <v>368</v>
      </c>
      <c r="C38" s="36" t="s">
        <v>1028</v>
      </c>
      <c r="D38" s="39">
        <v>448500.0</v>
      </c>
      <c r="E38" s="36">
        <f t="shared" si="1"/>
        <v>44850</v>
      </c>
      <c r="F38" s="36"/>
      <c r="G38" s="36"/>
    </row>
    <row r="39">
      <c r="A39" s="36" t="s">
        <v>1065</v>
      </c>
      <c r="B39" s="36" t="s">
        <v>1066</v>
      </c>
      <c r="C39" s="36" t="s">
        <v>1028</v>
      </c>
      <c r="D39" s="39">
        <v>7500.0</v>
      </c>
      <c r="E39" s="36">
        <f t="shared" si="1"/>
        <v>750</v>
      </c>
      <c r="F39" s="36"/>
      <c r="G39" s="36"/>
    </row>
    <row r="40">
      <c r="A40" s="36" t="s">
        <v>1067</v>
      </c>
      <c r="B40" s="36" t="s">
        <v>1068</v>
      </c>
      <c r="C40" s="36" t="s">
        <v>1028</v>
      </c>
      <c r="D40" s="39">
        <v>0.0</v>
      </c>
      <c r="E40" s="36">
        <f t="shared" si="1"/>
        <v>0</v>
      </c>
      <c r="F40" s="36"/>
      <c r="G40" s="36"/>
    </row>
    <row r="41">
      <c r="A41" s="36" t="s">
        <v>1069</v>
      </c>
      <c r="B41" s="36" t="s">
        <v>1070</v>
      </c>
      <c r="C41" s="36" t="s">
        <v>1028</v>
      </c>
      <c r="D41" s="39">
        <v>5750.0</v>
      </c>
      <c r="E41" s="36">
        <f t="shared" si="1"/>
        <v>575</v>
      </c>
      <c r="F41" s="36"/>
      <c r="G41" s="36"/>
    </row>
    <row r="42">
      <c r="A42" s="36" t="s">
        <v>1071</v>
      </c>
      <c r="B42" s="36" t="s">
        <v>1072</v>
      </c>
      <c r="C42" s="36" t="s">
        <v>1028</v>
      </c>
      <c r="D42" s="39">
        <v>37000.0</v>
      </c>
      <c r="E42" s="36">
        <f t="shared" si="1"/>
        <v>3700</v>
      </c>
      <c r="F42" s="36"/>
      <c r="G42" s="36"/>
    </row>
    <row r="43">
      <c r="A43" s="36" t="s">
        <v>1073</v>
      </c>
      <c r="B43" s="38" t="s">
        <v>1074</v>
      </c>
      <c r="C43" s="36" t="s">
        <v>1028</v>
      </c>
      <c r="D43" s="39">
        <v>50000.0</v>
      </c>
      <c r="E43" s="36">
        <f t="shared" si="1"/>
        <v>5000</v>
      </c>
      <c r="F43" s="36"/>
      <c r="G43" s="36"/>
    </row>
    <row r="44">
      <c r="A44" s="36" t="s">
        <v>1075</v>
      </c>
      <c r="B44" s="38" t="s">
        <v>1076</v>
      </c>
      <c r="C44" s="36" t="s">
        <v>1028</v>
      </c>
      <c r="D44" s="39">
        <v>5000.0</v>
      </c>
      <c r="E44" s="36">
        <f t="shared" si="1"/>
        <v>500</v>
      </c>
      <c r="F44" s="36"/>
      <c r="G44" s="36"/>
    </row>
    <row r="45">
      <c r="A45" s="36"/>
      <c r="B45" s="38" t="s">
        <v>773</v>
      </c>
      <c r="C45" s="36"/>
      <c r="D45" s="37">
        <v>4478065.0</v>
      </c>
      <c r="E45" s="36">
        <f t="shared" si="1"/>
        <v>447806.5</v>
      </c>
      <c r="F45" s="36"/>
      <c r="G45" s="36"/>
    </row>
    <row r="46">
      <c r="D46" s="21"/>
    </row>
    <row r="47">
      <c r="D47" s="40"/>
    </row>
    <row r="48">
      <c r="D48" s="21"/>
    </row>
    <row r="49">
      <c r="D49" s="21"/>
    </row>
    <row r="50">
      <c r="D50" s="21"/>
    </row>
    <row r="51">
      <c r="D51" s="21"/>
    </row>
    <row r="52">
      <c r="D52" s="21"/>
    </row>
    <row r="53">
      <c r="D53" s="21"/>
    </row>
    <row r="54">
      <c r="D54" s="21"/>
    </row>
    <row r="55">
      <c r="D55" s="21"/>
    </row>
    <row r="56">
      <c r="D56" s="21"/>
    </row>
    <row r="57">
      <c r="D57" s="21"/>
    </row>
    <row r="58">
      <c r="D58" s="21"/>
    </row>
    <row r="59">
      <c r="D59" s="21"/>
    </row>
    <row r="60">
      <c r="D60" s="21"/>
    </row>
    <row r="61">
      <c r="D61" s="21"/>
    </row>
    <row r="62">
      <c r="D62" s="21"/>
    </row>
    <row r="63">
      <c r="D63" s="21"/>
    </row>
    <row r="64">
      <c r="D64" s="21"/>
    </row>
    <row r="65">
      <c r="D65" s="21"/>
    </row>
    <row r="66">
      <c r="D66" s="21"/>
    </row>
    <row r="67">
      <c r="D67" s="21"/>
    </row>
    <row r="68">
      <c r="D68" s="21"/>
    </row>
    <row r="69">
      <c r="D69" s="21"/>
    </row>
    <row r="70">
      <c r="D70" s="21"/>
    </row>
    <row r="71">
      <c r="D71" s="21"/>
    </row>
    <row r="72">
      <c r="D72" s="21"/>
    </row>
    <row r="73">
      <c r="D73" s="21"/>
    </row>
    <row r="74">
      <c r="D74" s="21"/>
    </row>
    <row r="75">
      <c r="D75" s="21"/>
    </row>
    <row r="76">
      <c r="D76" s="21"/>
    </row>
    <row r="77">
      <c r="D77" s="21"/>
    </row>
    <row r="78">
      <c r="D78" s="21"/>
    </row>
    <row r="79">
      <c r="D79" s="21"/>
    </row>
    <row r="80">
      <c r="D80" s="21"/>
    </row>
    <row r="81">
      <c r="D81" s="21"/>
    </row>
    <row r="82">
      <c r="D82" s="21"/>
    </row>
    <row r="83">
      <c r="D83" s="21"/>
    </row>
    <row r="84">
      <c r="D84" s="21"/>
    </row>
    <row r="85">
      <c r="D85" s="21"/>
    </row>
    <row r="86">
      <c r="D86" s="21"/>
    </row>
    <row r="87">
      <c r="D87" s="21"/>
    </row>
    <row r="88">
      <c r="D88" s="21"/>
    </row>
    <row r="89">
      <c r="D89" s="21"/>
    </row>
    <row r="90">
      <c r="D90" s="21"/>
    </row>
    <row r="91">
      <c r="D91" s="21"/>
    </row>
    <row r="92">
      <c r="D92" s="21"/>
    </row>
    <row r="93">
      <c r="D93" s="21"/>
    </row>
    <row r="94">
      <c r="D94" s="21"/>
    </row>
    <row r="95">
      <c r="D95" s="21"/>
    </row>
    <row r="96">
      <c r="D96" s="21"/>
    </row>
    <row r="97">
      <c r="D97" s="21"/>
    </row>
    <row r="98">
      <c r="D98" s="21"/>
    </row>
    <row r="99">
      <c r="D99" s="21"/>
    </row>
    <row r="100">
      <c r="D100" s="21"/>
    </row>
    <row r="101">
      <c r="D101" s="21"/>
    </row>
    <row r="102">
      <c r="D102" s="21"/>
    </row>
    <row r="103">
      <c r="D103" s="21"/>
    </row>
    <row r="104">
      <c r="D104" s="21"/>
    </row>
    <row r="105">
      <c r="D105" s="21"/>
    </row>
    <row r="106">
      <c r="D106" s="21"/>
    </row>
    <row r="107">
      <c r="D107" s="21"/>
    </row>
    <row r="108">
      <c r="D108" s="21"/>
    </row>
    <row r="109">
      <c r="D109" s="21"/>
    </row>
    <row r="110">
      <c r="D110" s="21"/>
    </row>
    <row r="111">
      <c r="D111" s="21"/>
    </row>
    <row r="112">
      <c r="D112" s="21"/>
    </row>
    <row r="113">
      <c r="D113" s="21"/>
    </row>
    <row r="114">
      <c r="D114" s="21"/>
    </row>
    <row r="115">
      <c r="D115" s="21"/>
    </row>
    <row r="116">
      <c r="D116" s="21"/>
    </row>
    <row r="117">
      <c r="D117" s="21"/>
    </row>
    <row r="118">
      <c r="D118" s="21"/>
    </row>
    <row r="119">
      <c r="D119" s="21"/>
    </row>
    <row r="120">
      <c r="D120" s="21"/>
    </row>
    <row r="121">
      <c r="D121" s="21"/>
    </row>
    <row r="122">
      <c r="D122" s="21"/>
    </row>
    <row r="123">
      <c r="D123" s="21"/>
    </row>
    <row r="124">
      <c r="D124" s="21"/>
    </row>
    <row r="125">
      <c r="D125" s="21"/>
    </row>
    <row r="126">
      <c r="D126" s="21"/>
    </row>
    <row r="127">
      <c r="D127" s="21"/>
    </row>
    <row r="128">
      <c r="D128" s="21"/>
    </row>
    <row r="129">
      <c r="D129" s="21"/>
    </row>
    <row r="130">
      <c r="D130" s="21"/>
    </row>
    <row r="131">
      <c r="D131" s="21"/>
    </row>
    <row r="132">
      <c r="D132" s="21"/>
    </row>
    <row r="133">
      <c r="D133" s="21"/>
    </row>
    <row r="134">
      <c r="D134" s="21"/>
    </row>
    <row r="135">
      <c r="D135" s="21"/>
    </row>
    <row r="136">
      <c r="D136" s="21"/>
    </row>
    <row r="137">
      <c r="D137" s="21"/>
    </row>
    <row r="138">
      <c r="D138" s="21"/>
    </row>
    <row r="139">
      <c r="D139" s="21"/>
    </row>
    <row r="140">
      <c r="D140" s="21"/>
    </row>
    <row r="141">
      <c r="D141" s="21"/>
    </row>
    <row r="142">
      <c r="D142" s="21"/>
    </row>
    <row r="143">
      <c r="D143" s="21"/>
    </row>
    <row r="144">
      <c r="D144" s="21"/>
    </row>
    <row r="145">
      <c r="D145" s="21"/>
    </row>
    <row r="146">
      <c r="D146" s="21"/>
    </row>
    <row r="147">
      <c r="D147" s="21"/>
    </row>
    <row r="148">
      <c r="D148" s="21"/>
    </row>
    <row r="149">
      <c r="D149" s="21"/>
    </row>
    <row r="150">
      <c r="D150" s="21"/>
    </row>
    <row r="151">
      <c r="D151" s="21"/>
    </row>
    <row r="152">
      <c r="D152" s="21"/>
    </row>
    <row r="153">
      <c r="D153" s="21"/>
    </row>
    <row r="154">
      <c r="D154" s="21"/>
    </row>
    <row r="155">
      <c r="D155" s="21"/>
    </row>
    <row r="156">
      <c r="D156" s="21"/>
    </row>
    <row r="157">
      <c r="D157" s="21"/>
    </row>
    <row r="158">
      <c r="D158" s="21"/>
    </row>
    <row r="159">
      <c r="D159" s="21"/>
    </row>
    <row r="160">
      <c r="D160" s="21"/>
    </row>
    <row r="161">
      <c r="D161" s="21"/>
    </row>
    <row r="162">
      <c r="D162" s="21"/>
    </row>
    <row r="163">
      <c r="D163" s="21"/>
    </row>
    <row r="164">
      <c r="D164" s="21"/>
    </row>
    <row r="165">
      <c r="D165" s="21"/>
    </row>
    <row r="166">
      <c r="D166" s="21"/>
    </row>
    <row r="167">
      <c r="D167" s="21"/>
    </row>
    <row r="168">
      <c r="D168" s="21"/>
    </row>
    <row r="169">
      <c r="D169" s="21"/>
    </row>
    <row r="170">
      <c r="D170" s="21"/>
    </row>
    <row r="171">
      <c r="D171" s="21"/>
    </row>
    <row r="172">
      <c r="D172" s="21"/>
    </row>
    <row r="173">
      <c r="D173" s="21"/>
    </row>
    <row r="174">
      <c r="D174" s="21"/>
    </row>
    <row r="175">
      <c r="D175" s="21"/>
    </row>
    <row r="176">
      <c r="D176" s="21"/>
    </row>
    <row r="177">
      <c r="D177" s="21"/>
    </row>
    <row r="178">
      <c r="D178" s="21"/>
    </row>
    <row r="179">
      <c r="D179" s="21"/>
    </row>
    <row r="180">
      <c r="D180" s="21"/>
    </row>
    <row r="181">
      <c r="D181" s="21"/>
    </row>
    <row r="182">
      <c r="D182" s="21"/>
    </row>
    <row r="183">
      <c r="D183" s="21"/>
    </row>
    <row r="184">
      <c r="D184" s="21"/>
    </row>
    <row r="185">
      <c r="D185" s="21"/>
    </row>
    <row r="186">
      <c r="D186" s="21"/>
    </row>
    <row r="187">
      <c r="D187" s="21"/>
    </row>
    <row r="188">
      <c r="D188" s="21"/>
    </row>
    <row r="189">
      <c r="D189" s="21"/>
    </row>
    <row r="190">
      <c r="D190" s="21"/>
    </row>
    <row r="191">
      <c r="D191" s="21"/>
    </row>
    <row r="192">
      <c r="D192" s="21"/>
    </row>
    <row r="193">
      <c r="D193" s="21"/>
    </row>
    <row r="194">
      <c r="D194" s="21"/>
    </row>
    <row r="195">
      <c r="D195" s="21"/>
    </row>
    <row r="196">
      <c r="D196" s="21"/>
    </row>
    <row r="197">
      <c r="D197" s="21"/>
    </row>
    <row r="198">
      <c r="D198" s="21"/>
    </row>
    <row r="199">
      <c r="D199" s="21"/>
    </row>
    <row r="200">
      <c r="D200" s="21"/>
    </row>
    <row r="201">
      <c r="D201" s="21"/>
    </row>
    <row r="202">
      <c r="D202" s="21"/>
    </row>
    <row r="203">
      <c r="D203" s="21"/>
    </row>
    <row r="204">
      <c r="D204" s="21"/>
    </row>
    <row r="205">
      <c r="D205" s="21"/>
    </row>
    <row r="206">
      <c r="D206" s="21"/>
    </row>
    <row r="207">
      <c r="D207" s="21"/>
    </row>
    <row r="208">
      <c r="D208" s="21"/>
    </row>
    <row r="209">
      <c r="D209" s="21"/>
    </row>
    <row r="210">
      <c r="D210" s="21"/>
    </row>
    <row r="211">
      <c r="D211" s="21"/>
    </row>
    <row r="212">
      <c r="D212" s="21"/>
    </row>
    <row r="213">
      <c r="D213" s="21"/>
    </row>
    <row r="214">
      <c r="D214" s="21"/>
    </row>
    <row r="215">
      <c r="D215" s="21"/>
    </row>
    <row r="216">
      <c r="D216" s="21"/>
    </row>
    <row r="217">
      <c r="D217" s="21"/>
    </row>
    <row r="218">
      <c r="D218" s="21"/>
    </row>
    <row r="219">
      <c r="D219" s="21"/>
    </row>
    <row r="220">
      <c r="D220" s="21"/>
    </row>
    <row r="221">
      <c r="D221" s="21"/>
    </row>
    <row r="222">
      <c r="D222" s="21"/>
    </row>
    <row r="223">
      <c r="D223" s="21"/>
    </row>
    <row r="224">
      <c r="D224" s="21"/>
    </row>
    <row r="225">
      <c r="D225" s="21"/>
    </row>
    <row r="226">
      <c r="D226" s="21"/>
    </row>
    <row r="227">
      <c r="D227" s="21"/>
    </row>
    <row r="228">
      <c r="D228" s="21"/>
    </row>
    <row r="229">
      <c r="D229" s="21"/>
    </row>
    <row r="230">
      <c r="D230" s="21"/>
    </row>
    <row r="231">
      <c r="D231" s="21"/>
    </row>
    <row r="232">
      <c r="D232" s="21"/>
    </row>
    <row r="233">
      <c r="D233" s="21"/>
    </row>
    <row r="234">
      <c r="D234" s="21"/>
    </row>
    <row r="235">
      <c r="D235" s="21"/>
    </row>
    <row r="236">
      <c r="D236" s="21"/>
    </row>
    <row r="237">
      <c r="D237" s="21"/>
    </row>
    <row r="238">
      <c r="D238" s="21"/>
    </row>
    <row r="239">
      <c r="D239" s="21"/>
    </row>
    <row r="240">
      <c r="D240" s="21"/>
    </row>
    <row r="241">
      <c r="D241" s="21"/>
    </row>
    <row r="242">
      <c r="D242" s="21"/>
    </row>
    <row r="243">
      <c r="D243" s="21"/>
    </row>
    <row r="244">
      <c r="D244" s="21"/>
    </row>
    <row r="245">
      <c r="D245" s="21"/>
    </row>
    <row r="246">
      <c r="D246" s="21"/>
    </row>
    <row r="247">
      <c r="D247" s="21"/>
    </row>
    <row r="248">
      <c r="D248" s="21"/>
    </row>
    <row r="249">
      <c r="D249" s="21"/>
    </row>
    <row r="250">
      <c r="D250" s="21"/>
    </row>
    <row r="251">
      <c r="D251" s="21"/>
    </row>
    <row r="252">
      <c r="D252" s="21"/>
    </row>
    <row r="253">
      <c r="D253" s="21"/>
    </row>
    <row r="254">
      <c r="D254" s="21"/>
    </row>
    <row r="255">
      <c r="D255" s="21"/>
    </row>
    <row r="256">
      <c r="D256" s="21"/>
    </row>
    <row r="257">
      <c r="D257" s="21"/>
    </row>
    <row r="258">
      <c r="D258" s="21"/>
    </row>
    <row r="259">
      <c r="D259" s="21"/>
    </row>
    <row r="260">
      <c r="D260" s="21"/>
    </row>
    <row r="261">
      <c r="D261" s="21"/>
    </row>
    <row r="262">
      <c r="D262" s="21"/>
    </row>
    <row r="263">
      <c r="D263" s="21"/>
    </row>
    <row r="264">
      <c r="D264" s="21"/>
    </row>
    <row r="265">
      <c r="D265" s="21"/>
    </row>
    <row r="266">
      <c r="D266" s="21"/>
    </row>
    <row r="267">
      <c r="D267" s="21"/>
    </row>
    <row r="268">
      <c r="D268" s="21"/>
    </row>
    <row r="269">
      <c r="D269" s="21"/>
    </row>
    <row r="270">
      <c r="D270" s="21"/>
    </row>
    <row r="271">
      <c r="D271" s="21"/>
    </row>
    <row r="272">
      <c r="D272" s="21"/>
    </row>
    <row r="273">
      <c r="D273" s="21"/>
    </row>
    <row r="274">
      <c r="D274" s="21"/>
    </row>
    <row r="275">
      <c r="D275" s="21"/>
    </row>
    <row r="276">
      <c r="D276" s="21"/>
    </row>
    <row r="277">
      <c r="D277" s="21"/>
    </row>
    <row r="278">
      <c r="D278" s="21"/>
    </row>
    <row r="279">
      <c r="D279" s="21"/>
    </row>
    <row r="280">
      <c r="D280" s="21"/>
    </row>
    <row r="281">
      <c r="D281" s="21"/>
    </row>
    <row r="282">
      <c r="D282" s="21"/>
    </row>
    <row r="283">
      <c r="D283" s="21"/>
    </row>
    <row r="284">
      <c r="D284" s="21"/>
    </row>
    <row r="285">
      <c r="D285" s="21"/>
    </row>
    <row r="286">
      <c r="D286" s="21"/>
    </row>
    <row r="287">
      <c r="D287" s="21"/>
    </row>
    <row r="288">
      <c r="D288" s="21"/>
    </row>
    <row r="289">
      <c r="D289" s="21"/>
    </row>
    <row r="290">
      <c r="D290" s="21"/>
    </row>
    <row r="291">
      <c r="D291" s="21"/>
    </row>
    <row r="292">
      <c r="D292" s="21"/>
    </row>
    <row r="293">
      <c r="D293" s="21"/>
    </row>
    <row r="294">
      <c r="D294" s="21"/>
    </row>
    <row r="295">
      <c r="D295" s="21"/>
    </row>
    <row r="296">
      <c r="D296" s="21"/>
    </row>
    <row r="297">
      <c r="D297" s="21"/>
    </row>
    <row r="298">
      <c r="D298" s="21"/>
    </row>
    <row r="299">
      <c r="D299" s="21"/>
    </row>
    <row r="300">
      <c r="D300" s="21"/>
    </row>
    <row r="301">
      <c r="D301" s="21"/>
    </row>
    <row r="302">
      <c r="D302" s="21"/>
    </row>
    <row r="303">
      <c r="D303" s="21"/>
    </row>
    <row r="304">
      <c r="D304" s="21"/>
    </row>
    <row r="305">
      <c r="D305" s="21"/>
    </row>
    <row r="306">
      <c r="D306" s="21"/>
    </row>
    <row r="307">
      <c r="D307" s="21"/>
    </row>
    <row r="308">
      <c r="D308" s="21"/>
    </row>
    <row r="309">
      <c r="D309" s="21"/>
    </row>
    <row r="310">
      <c r="D310" s="21"/>
    </row>
    <row r="311">
      <c r="D311" s="21"/>
    </row>
    <row r="312">
      <c r="D312" s="21"/>
    </row>
    <row r="313">
      <c r="D313" s="21"/>
    </row>
    <row r="314">
      <c r="D314" s="21"/>
    </row>
    <row r="315">
      <c r="D315" s="21"/>
    </row>
    <row r="316">
      <c r="D316" s="21"/>
    </row>
    <row r="317">
      <c r="D317" s="21"/>
    </row>
    <row r="318">
      <c r="D318" s="21"/>
    </row>
    <row r="319">
      <c r="D319" s="21"/>
    </row>
    <row r="320">
      <c r="D320" s="21"/>
    </row>
    <row r="321">
      <c r="D321" s="21"/>
    </row>
    <row r="322">
      <c r="D322" s="21"/>
    </row>
    <row r="323">
      <c r="D323" s="21"/>
    </row>
    <row r="324">
      <c r="D324" s="21"/>
    </row>
    <row r="325">
      <c r="D325" s="21"/>
    </row>
    <row r="326">
      <c r="D326" s="21"/>
    </row>
    <row r="327">
      <c r="D327" s="21"/>
    </row>
    <row r="328">
      <c r="D328" s="21"/>
    </row>
    <row r="329">
      <c r="D329" s="21"/>
    </row>
    <row r="330">
      <c r="D330" s="21"/>
    </row>
    <row r="331">
      <c r="D331" s="21"/>
    </row>
    <row r="332">
      <c r="D332" s="21"/>
    </row>
    <row r="333">
      <c r="D333" s="21"/>
    </row>
    <row r="334">
      <c r="D334" s="21"/>
    </row>
    <row r="335">
      <c r="D335" s="21"/>
    </row>
    <row r="336">
      <c r="D336" s="21"/>
    </row>
    <row r="337">
      <c r="D337" s="21"/>
    </row>
    <row r="338">
      <c r="D338" s="21"/>
    </row>
    <row r="339">
      <c r="D339" s="21"/>
    </row>
    <row r="340">
      <c r="D340" s="21"/>
    </row>
    <row r="341">
      <c r="D341" s="21"/>
    </row>
    <row r="342">
      <c r="D342" s="21"/>
    </row>
    <row r="343">
      <c r="D343" s="21"/>
    </row>
    <row r="344">
      <c r="D344" s="21"/>
    </row>
    <row r="345">
      <c r="D345" s="21"/>
    </row>
    <row r="346">
      <c r="D346" s="21"/>
    </row>
    <row r="347">
      <c r="D347" s="21"/>
    </row>
    <row r="348">
      <c r="D348" s="21"/>
    </row>
    <row r="349">
      <c r="D349" s="21"/>
    </row>
    <row r="350">
      <c r="D350" s="21"/>
    </row>
    <row r="351">
      <c r="D351" s="21"/>
    </row>
    <row r="352">
      <c r="D352" s="21"/>
    </row>
    <row r="353">
      <c r="D353" s="21"/>
    </row>
    <row r="354">
      <c r="D354" s="21"/>
    </row>
    <row r="355">
      <c r="D355" s="21"/>
    </row>
    <row r="356">
      <c r="D356" s="21"/>
    </row>
    <row r="357">
      <c r="D357" s="21"/>
    </row>
    <row r="358">
      <c r="D358" s="21"/>
    </row>
    <row r="359">
      <c r="D359" s="21"/>
    </row>
    <row r="360">
      <c r="D360" s="21"/>
    </row>
    <row r="361">
      <c r="D361" s="21"/>
    </row>
    <row r="362">
      <c r="D362" s="21"/>
    </row>
    <row r="363">
      <c r="D363" s="21"/>
    </row>
    <row r="364">
      <c r="D364" s="21"/>
    </row>
    <row r="365">
      <c r="D365" s="21"/>
    </row>
    <row r="366">
      <c r="D366" s="21"/>
    </row>
    <row r="367">
      <c r="D367" s="21"/>
    </row>
    <row r="368">
      <c r="D368" s="21"/>
    </row>
    <row r="369">
      <c r="D369" s="21"/>
    </row>
    <row r="370">
      <c r="D370" s="21"/>
    </row>
    <row r="371">
      <c r="D371" s="21"/>
    </row>
    <row r="372">
      <c r="D372" s="21"/>
    </row>
    <row r="373">
      <c r="D373" s="21"/>
    </row>
    <row r="374">
      <c r="D374" s="21"/>
    </row>
    <row r="375">
      <c r="D375" s="21"/>
    </row>
    <row r="376">
      <c r="D376" s="21"/>
    </row>
    <row r="377">
      <c r="D377" s="21"/>
    </row>
    <row r="378">
      <c r="D378" s="21"/>
    </row>
    <row r="379">
      <c r="D379" s="21"/>
    </row>
    <row r="380">
      <c r="D380" s="21"/>
    </row>
    <row r="381">
      <c r="D381" s="21"/>
    </row>
    <row r="382">
      <c r="D382" s="21"/>
    </row>
    <row r="383">
      <c r="D383" s="21"/>
    </row>
    <row r="384">
      <c r="D384" s="21"/>
    </row>
    <row r="385">
      <c r="D385" s="21"/>
    </row>
    <row r="386">
      <c r="D386" s="21"/>
    </row>
    <row r="387">
      <c r="D387" s="21"/>
    </row>
    <row r="388">
      <c r="D388" s="21"/>
    </row>
    <row r="389">
      <c r="D389" s="21"/>
    </row>
    <row r="390">
      <c r="D390" s="21"/>
    </row>
    <row r="391">
      <c r="D391" s="21"/>
    </row>
    <row r="392">
      <c r="D392" s="21"/>
    </row>
    <row r="393">
      <c r="D393" s="21"/>
    </row>
    <row r="394">
      <c r="D394" s="21"/>
    </row>
    <row r="395">
      <c r="D395" s="21"/>
    </row>
    <row r="396">
      <c r="D396" s="21"/>
    </row>
    <row r="397">
      <c r="D397" s="21"/>
    </row>
    <row r="398">
      <c r="D398" s="21"/>
    </row>
    <row r="399">
      <c r="D399" s="21"/>
    </row>
    <row r="400">
      <c r="D400" s="21"/>
    </row>
    <row r="401">
      <c r="D401" s="21"/>
    </row>
    <row r="402">
      <c r="D402" s="21"/>
    </row>
    <row r="403">
      <c r="D403" s="21"/>
    </row>
    <row r="404">
      <c r="D404" s="21"/>
    </row>
    <row r="405">
      <c r="D405" s="21"/>
    </row>
    <row r="406">
      <c r="D406" s="21"/>
    </row>
    <row r="407">
      <c r="D407" s="21"/>
    </row>
    <row r="408">
      <c r="D408" s="21"/>
    </row>
    <row r="409">
      <c r="D409" s="21"/>
    </row>
    <row r="410">
      <c r="D410" s="21"/>
    </row>
    <row r="411">
      <c r="D411" s="21"/>
    </row>
    <row r="412">
      <c r="D412" s="21"/>
    </row>
    <row r="413">
      <c r="D413" s="21"/>
    </row>
    <row r="414">
      <c r="D414" s="21"/>
    </row>
    <row r="415">
      <c r="D415" s="21"/>
    </row>
    <row r="416">
      <c r="D416" s="21"/>
    </row>
    <row r="417">
      <c r="D417" s="21"/>
    </row>
    <row r="418">
      <c r="D418" s="21"/>
    </row>
    <row r="419">
      <c r="D419" s="21"/>
    </row>
    <row r="420">
      <c r="D420" s="21"/>
    </row>
    <row r="421">
      <c r="D421" s="21"/>
    </row>
    <row r="422">
      <c r="D422" s="21"/>
    </row>
    <row r="423">
      <c r="D423" s="21"/>
    </row>
    <row r="424">
      <c r="D424" s="21"/>
    </row>
    <row r="425">
      <c r="D425" s="21"/>
    </row>
    <row r="426">
      <c r="D426" s="21"/>
    </row>
    <row r="427">
      <c r="D427" s="21"/>
    </row>
    <row r="428">
      <c r="D428" s="21"/>
    </row>
    <row r="429">
      <c r="D429" s="21"/>
    </row>
    <row r="430">
      <c r="D430" s="21"/>
    </row>
    <row r="431">
      <c r="D431" s="21"/>
    </row>
    <row r="432">
      <c r="D432" s="21"/>
    </row>
    <row r="433">
      <c r="D433" s="21"/>
    </row>
    <row r="434">
      <c r="D434" s="21"/>
    </row>
    <row r="435">
      <c r="D435" s="21"/>
    </row>
    <row r="436">
      <c r="D436" s="21"/>
    </row>
    <row r="437">
      <c r="D437" s="21"/>
    </row>
    <row r="438">
      <c r="D438" s="21"/>
    </row>
    <row r="439">
      <c r="D439" s="21"/>
    </row>
    <row r="440">
      <c r="D440" s="21"/>
    </row>
    <row r="441">
      <c r="D441" s="21"/>
    </row>
    <row r="442">
      <c r="D442" s="21"/>
    </row>
    <row r="443">
      <c r="D443" s="21"/>
    </row>
    <row r="444">
      <c r="D444" s="21"/>
    </row>
    <row r="445">
      <c r="D445" s="21"/>
    </row>
    <row r="446">
      <c r="D446" s="21"/>
    </row>
    <row r="447">
      <c r="D447" s="21"/>
    </row>
    <row r="448">
      <c r="D448" s="21"/>
    </row>
    <row r="449">
      <c r="D449" s="21"/>
    </row>
    <row r="450">
      <c r="D450" s="21"/>
    </row>
    <row r="451">
      <c r="D451" s="21"/>
    </row>
    <row r="452">
      <c r="D452" s="21"/>
    </row>
    <row r="453">
      <c r="D453" s="21"/>
    </row>
    <row r="454">
      <c r="D454" s="21"/>
    </row>
    <row r="455">
      <c r="D455" s="21"/>
    </row>
    <row r="456">
      <c r="D456" s="21"/>
    </row>
    <row r="457">
      <c r="D457" s="21"/>
    </row>
    <row r="458">
      <c r="D458" s="21"/>
    </row>
    <row r="459">
      <c r="D459" s="21"/>
    </row>
    <row r="460">
      <c r="D460" s="21"/>
    </row>
    <row r="461">
      <c r="D461" s="21"/>
    </row>
    <row r="462">
      <c r="D462" s="21"/>
    </row>
    <row r="463">
      <c r="D463" s="21"/>
    </row>
    <row r="464">
      <c r="D464" s="21"/>
    </row>
    <row r="465">
      <c r="D465" s="21"/>
    </row>
    <row r="466">
      <c r="D466" s="21"/>
    </row>
    <row r="467">
      <c r="D467" s="21"/>
    </row>
    <row r="468">
      <c r="D468" s="21"/>
    </row>
    <row r="469">
      <c r="D469" s="21"/>
    </row>
    <row r="470">
      <c r="D470" s="21"/>
    </row>
    <row r="471">
      <c r="D471" s="21"/>
    </row>
    <row r="472">
      <c r="D472" s="21"/>
    </row>
    <row r="473">
      <c r="D473" s="21"/>
    </row>
    <row r="474">
      <c r="D474" s="21"/>
    </row>
    <row r="475">
      <c r="D475" s="21"/>
    </row>
    <row r="476">
      <c r="D476" s="21"/>
    </row>
    <row r="477">
      <c r="D477" s="21"/>
    </row>
    <row r="478">
      <c r="D478" s="21"/>
    </row>
    <row r="479">
      <c r="D479" s="21"/>
    </row>
    <row r="480">
      <c r="D480" s="21"/>
    </row>
    <row r="481">
      <c r="D481" s="21"/>
    </row>
    <row r="482">
      <c r="D482" s="21"/>
    </row>
    <row r="483">
      <c r="D483" s="21"/>
    </row>
    <row r="484">
      <c r="D484" s="21"/>
    </row>
    <row r="485">
      <c r="D485" s="21"/>
    </row>
    <row r="486">
      <c r="D486" s="21"/>
    </row>
    <row r="487">
      <c r="D487" s="21"/>
    </row>
    <row r="488">
      <c r="D488" s="21"/>
    </row>
    <row r="489">
      <c r="D489" s="21"/>
    </row>
    <row r="490">
      <c r="D490" s="21"/>
    </row>
    <row r="491">
      <c r="D491" s="21"/>
    </row>
    <row r="492">
      <c r="D492" s="21"/>
    </row>
    <row r="493">
      <c r="D493" s="21"/>
    </row>
    <row r="494">
      <c r="D494" s="21"/>
    </row>
    <row r="495">
      <c r="D495" s="21"/>
    </row>
    <row r="496">
      <c r="D496" s="21"/>
    </row>
    <row r="497">
      <c r="D497" s="21"/>
    </row>
    <row r="498">
      <c r="D498" s="21"/>
    </row>
    <row r="499">
      <c r="D499" s="21"/>
    </row>
    <row r="500">
      <c r="D500" s="21"/>
    </row>
    <row r="501">
      <c r="D501" s="21"/>
    </row>
    <row r="502">
      <c r="D502" s="21"/>
    </row>
    <row r="503">
      <c r="D503" s="21"/>
    </row>
    <row r="504">
      <c r="D504" s="21"/>
    </row>
    <row r="505">
      <c r="D505" s="21"/>
    </row>
    <row r="506">
      <c r="D506" s="21"/>
    </row>
    <row r="507">
      <c r="D507" s="21"/>
    </row>
    <row r="508">
      <c r="D508" s="21"/>
    </row>
    <row r="509">
      <c r="D509" s="21"/>
    </row>
    <row r="510">
      <c r="D510" s="21"/>
    </row>
    <row r="511">
      <c r="D511" s="21"/>
    </row>
    <row r="512">
      <c r="D512" s="21"/>
    </row>
    <row r="513">
      <c r="D513" s="21"/>
    </row>
    <row r="514">
      <c r="D514" s="21"/>
    </row>
    <row r="515">
      <c r="D515" s="21"/>
    </row>
    <row r="516">
      <c r="D516" s="21"/>
    </row>
    <row r="517">
      <c r="D517" s="21"/>
    </row>
    <row r="518">
      <c r="D518" s="21"/>
    </row>
    <row r="519">
      <c r="D519" s="21"/>
    </row>
    <row r="520">
      <c r="D520" s="21"/>
    </row>
    <row r="521">
      <c r="D521" s="21"/>
    </row>
    <row r="522">
      <c r="D522" s="21"/>
    </row>
    <row r="523">
      <c r="D523" s="21"/>
    </row>
    <row r="524">
      <c r="D524" s="21"/>
    </row>
    <row r="525">
      <c r="D525" s="21"/>
    </row>
    <row r="526">
      <c r="D526" s="21"/>
    </row>
    <row r="527">
      <c r="D527" s="21"/>
    </row>
    <row r="528">
      <c r="D528" s="21"/>
    </row>
    <row r="529">
      <c r="D529" s="21"/>
    </row>
    <row r="530">
      <c r="D530" s="21"/>
    </row>
    <row r="531">
      <c r="D531" s="21"/>
    </row>
    <row r="532">
      <c r="D532" s="21"/>
    </row>
    <row r="533">
      <c r="D533" s="21"/>
    </row>
    <row r="534">
      <c r="D534" s="21"/>
    </row>
    <row r="535">
      <c r="D535" s="21"/>
    </row>
    <row r="536">
      <c r="D536" s="21"/>
    </row>
    <row r="537">
      <c r="D537" s="21"/>
    </row>
    <row r="538">
      <c r="D538" s="21"/>
    </row>
    <row r="539">
      <c r="D539" s="21"/>
    </row>
    <row r="540">
      <c r="D540" s="21"/>
    </row>
    <row r="541">
      <c r="D541" s="21"/>
    </row>
    <row r="542">
      <c r="D542" s="21"/>
    </row>
    <row r="543">
      <c r="D543" s="21"/>
    </row>
    <row r="544">
      <c r="D544" s="21"/>
    </row>
    <row r="545">
      <c r="D545" s="21"/>
    </row>
    <row r="546">
      <c r="D546" s="21"/>
    </row>
    <row r="547">
      <c r="D547" s="21"/>
    </row>
    <row r="548">
      <c r="D548" s="21"/>
    </row>
    <row r="549">
      <c r="D549" s="21"/>
    </row>
    <row r="550">
      <c r="D550" s="21"/>
    </row>
    <row r="551">
      <c r="D551" s="21"/>
    </row>
    <row r="552">
      <c r="D552" s="21"/>
    </row>
    <row r="553">
      <c r="D553" s="21"/>
    </row>
    <row r="554">
      <c r="D554" s="21"/>
    </row>
    <row r="555">
      <c r="D555" s="21"/>
    </row>
    <row r="556">
      <c r="D556" s="21"/>
    </row>
    <row r="557">
      <c r="D557" s="21"/>
    </row>
    <row r="558">
      <c r="D558" s="21"/>
    </row>
    <row r="559">
      <c r="D559" s="21"/>
    </row>
    <row r="560">
      <c r="D560" s="21"/>
    </row>
    <row r="561">
      <c r="D561" s="21"/>
    </row>
    <row r="562">
      <c r="D562" s="21"/>
    </row>
    <row r="563">
      <c r="D563" s="21"/>
    </row>
    <row r="564">
      <c r="D564" s="21"/>
    </row>
    <row r="565">
      <c r="D565" s="21"/>
    </row>
    <row r="566">
      <c r="D566" s="21"/>
    </row>
    <row r="567">
      <c r="D567" s="21"/>
    </row>
    <row r="568">
      <c r="D568" s="21"/>
    </row>
    <row r="569">
      <c r="D569" s="21"/>
    </row>
    <row r="570">
      <c r="D570" s="21"/>
    </row>
    <row r="571">
      <c r="D571" s="21"/>
    </row>
    <row r="572">
      <c r="D572" s="21"/>
    </row>
    <row r="573">
      <c r="D573" s="21"/>
    </row>
    <row r="574">
      <c r="D574" s="21"/>
    </row>
    <row r="575">
      <c r="D575" s="21"/>
    </row>
    <row r="576">
      <c r="D576" s="21"/>
    </row>
    <row r="577">
      <c r="D577" s="21"/>
    </row>
    <row r="578">
      <c r="D578" s="21"/>
    </row>
    <row r="579">
      <c r="D579" s="21"/>
    </row>
    <row r="580">
      <c r="D580" s="21"/>
    </row>
    <row r="581">
      <c r="D581" s="21"/>
    </row>
    <row r="582">
      <c r="D582" s="21"/>
    </row>
    <row r="583">
      <c r="D583" s="21"/>
    </row>
    <row r="584">
      <c r="D584" s="21"/>
    </row>
    <row r="585">
      <c r="D585" s="21"/>
    </row>
    <row r="586">
      <c r="D586" s="21"/>
    </row>
    <row r="587">
      <c r="D587" s="21"/>
    </row>
    <row r="588">
      <c r="D588" s="21"/>
    </row>
    <row r="589">
      <c r="D589" s="21"/>
    </row>
    <row r="590">
      <c r="D590" s="21"/>
    </row>
    <row r="591">
      <c r="D591" s="21"/>
    </row>
    <row r="592">
      <c r="D592" s="21"/>
    </row>
    <row r="593">
      <c r="D593" s="21"/>
    </row>
    <row r="594">
      <c r="D594" s="21"/>
    </row>
    <row r="595">
      <c r="D595" s="21"/>
    </row>
    <row r="596">
      <c r="D596" s="21"/>
    </row>
    <row r="597">
      <c r="D597" s="21"/>
    </row>
    <row r="598">
      <c r="D598" s="21"/>
    </row>
    <row r="599">
      <c r="D599" s="21"/>
    </row>
    <row r="600">
      <c r="D600" s="21"/>
    </row>
    <row r="601">
      <c r="D601" s="21"/>
    </row>
    <row r="602">
      <c r="D602" s="21"/>
    </row>
    <row r="603">
      <c r="D603" s="21"/>
    </row>
    <row r="604">
      <c r="D604" s="21"/>
    </row>
    <row r="605">
      <c r="D605" s="21"/>
    </row>
    <row r="606">
      <c r="D606" s="21"/>
    </row>
    <row r="607">
      <c r="D607" s="21"/>
    </row>
    <row r="608">
      <c r="D608" s="21"/>
    </row>
    <row r="609">
      <c r="D609" s="21"/>
    </row>
    <row r="610">
      <c r="D610" s="21"/>
    </row>
    <row r="611">
      <c r="D611" s="21"/>
    </row>
    <row r="612">
      <c r="D612" s="21"/>
    </row>
    <row r="613">
      <c r="D613" s="21"/>
    </row>
    <row r="614">
      <c r="D614" s="21"/>
    </row>
    <row r="615">
      <c r="D615" s="21"/>
    </row>
    <row r="616">
      <c r="D616" s="21"/>
    </row>
    <row r="617">
      <c r="D617" s="21"/>
    </row>
    <row r="618">
      <c r="D618" s="21"/>
    </row>
    <row r="619">
      <c r="D619" s="21"/>
    </row>
    <row r="620">
      <c r="D620" s="21"/>
    </row>
    <row r="621">
      <c r="D621" s="21"/>
    </row>
    <row r="622">
      <c r="D622" s="21"/>
    </row>
    <row r="623">
      <c r="D623" s="21"/>
    </row>
    <row r="624">
      <c r="D624" s="21"/>
    </row>
    <row r="625">
      <c r="D625" s="21"/>
    </row>
    <row r="626">
      <c r="D626" s="21"/>
    </row>
    <row r="627">
      <c r="D627" s="21"/>
    </row>
    <row r="628">
      <c r="D628" s="21"/>
    </row>
    <row r="629">
      <c r="D629" s="21"/>
    </row>
    <row r="630">
      <c r="D630" s="21"/>
    </row>
    <row r="631">
      <c r="D631" s="21"/>
    </row>
    <row r="632">
      <c r="D632" s="21"/>
    </row>
    <row r="633">
      <c r="D633" s="21"/>
    </row>
    <row r="634">
      <c r="D634" s="21"/>
    </row>
    <row r="635">
      <c r="D635" s="21"/>
    </row>
    <row r="636">
      <c r="D636" s="21"/>
    </row>
    <row r="637">
      <c r="D637" s="21"/>
    </row>
    <row r="638">
      <c r="D638" s="21"/>
    </row>
    <row r="639">
      <c r="D639" s="21"/>
    </row>
    <row r="640">
      <c r="D640" s="21"/>
    </row>
    <row r="641">
      <c r="D641" s="21"/>
    </row>
    <row r="642">
      <c r="D642" s="21"/>
    </row>
    <row r="643">
      <c r="D643" s="21"/>
    </row>
    <row r="644">
      <c r="D644" s="21"/>
    </row>
    <row r="645">
      <c r="D645" s="21"/>
    </row>
    <row r="646">
      <c r="D646" s="21"/>
    </row>
    <row r="647">
      <c r="D647" s="21"/>
    </row>
    <row r="648">
      <c r="D648" s="21"/>
    </row>
    <row r="649">
      <c r="D649" s="21"/>
    </row>
    <row r="650">
      <c r="D650" s="21"/>
    </row>
    <row r="651">
      <c r="D651" s="21"/>
    </row>
    <row r="652">
      <c r="D652" s="21"/>
    </row>
    <row r="653">
      <c r="D653" s="21"/>
    </row>
    <row r="654">
      <c r="D654" s="21"/>
    </row>
    <row r="655">
      <c r="D655" s="21"/>
    </row>
    <row r="656">
      <c r="D656" s="21"/>
    </row>
    <row r="657">
      <c r="D657" s="21"/>
    </row>
    <row r="658">
      <c r="D658" s="21"/>
    </row>
    <row r="659">
      <c r="D659" s="21"/>
    </row>
    <row r="660">
      <c r="D660" s="21"/>
    </row>
    <row r="661">
      <c r="D661" s="21"/>
    </row>
    <row r="662">
      <c r="D662" s="21"/>
    </row>
    <row r="663">
      <c r="D663" s="21"/>
    </row>
    <row r="664">
      <c r="D664" s="21"/>
    </row>
    <row r="665">
      <c r="D665" s="21"/>
    </row>
    <row r="666">
      <c r="D666" s="21"/>
    </row>
    <row r="667">
      <c r="D667" s="21"/>
    </row>
    <row r="668">
      <c r="D668" s="21"/>
    </row>
    <row r="669">
      <c r="D669" s="21"/>
    </row>
    <row r="670">
      <c r="D670" s="21"/>
    </row>
    <row r="671">
      <c r="D671" s="21"/>
    </row>
    <row r="672">
      <c r="D672" s="21"/>
    </row>
    <row r="673">
      <c r="D673" s="21"/>
    </row>
    <row r="674">
      <c r="D674" s="21"/>
    </row>
    <row r="675">
      <c r="D675" s="21"/>
    </row>
    <row r="676">
      <c r="D676" s="21"/>
    </row>
    <row r="677">
      <c r="D677" s="21"/>
    </row>
    <row r="678">
      <c r="D678" s="21"/>
    </row>
    <row r="679">
      <c r="D679" s="21"/>
    </row>
    <row r="680">
      <c r="D680" s="21"/>
    </row>
    <row r="681">
      <c r="D681" s="21"/>
    </row>
    <row r="682">
      <c r="D682" s="21"/>
    </row>
    <row r="683">
      <c r="D683" s="21"/>
    </row>
    <row r="684">
      <c r="D684" s="21"/>
    </row>
    <row r="685">
      <c r="D685" s="21"/>
    </row>
    <row r="686">
      <c r="D686" s="21"/>
    </row>
    <row r="687">
      <c r="D687" s="21"/>
    </row>
    <row r="688">
      <c r="D688" s="21"/>
    </row>
    <row r="689">
      <c r="D689" s="21"/>
    </row>
    <row r="690">
      <c r="D690" s="21"/>
    </row>
    <row r="691">
      <c r="D691" s="21"/>
    </row>
    <row r="692">
      <c r="D692" s="21"/>
    </row>
    <row r="693">
      <c r="D693" s="21"/>
    </row>
    <row r="694">
      <c r="D694" s="21"/>
    </row>
    <row r="695">
      <c r="D695" s="21"/>
    </row>
    <row r="696">
      <c r="D696" s="21"/>
    </row>
    <row r="697">
      <c r="D697" s="21"/>
    </row>
    <row r="698">
      <c r="D698" s="21"/>
    </row>
    <row r="699">
      <c r="D699" s="21"/>
    </row>
    <row r="700">
      <c r="D700" s="21"/>
    </row>
    <row r="701">
      <c r="D701" s="21"/>
    </row>
    <row r="702">
      <c r="D702" s="21"/>
    </row>
    <row r="703">
      <c r="D703" s="21"/>
    </row>
    <row r="704">
      <c r="D704" s="21"/>
    </row>
    <row r="705">
      <c r="D705" s="21"/>
    </row>
    <row r="706">
      <c r="D706" s="21"/>
    </row>
    <row r="707">
      <c r="D707" s="21"/>
    </row>
    <row r="708">
      <c r="D708" s="21"/>
    </row>
    <row r="709">
      <c r="D709" s="21"/>
    </row>
    <row r="710">
      <c r="D710" s="21"/>
    </row>
    <row r="711">
      <c r="D711" s="21"/>
    </row>
    <row r="712">
      <c r="D712" s="21"/>
    </row>
    <row r="713">
      <c r="D713" s="21"/>
    </row>
    <row r="714">
      <c r="D714" s="21"/>
    </row>
    <row r="715">
      <c r="D715" s="21"/>
    </row>
    <row r="716">
      <c r="D716" s="21"/>
    </row>
    <row r="717">
      <c r="D717" s="21"/>
    </row>
    <row r="718">
      <c r="D718" s="21"/>
    </row>
    <row r="719">
      <c r="D719" s="21"/>
    </row>
    <row r="720">
      <c r="D720" s="21"/>
    </row>
    <row r="721">
      <c r="D721" s="21"/>
    </row>
    <row r="722">
      <c r="D722" s="21"/>
    </row>
    <row r="723">
      <c r="D723" s="21"/>
    </row>
    <row r="724">
      <c r="D724" s="21"/>
    </row>
    <row r="725">
      <c r="D725" s="21"/>
    </row>
    <row r="726">
      <c r="D726" s="21"/>
    </row>
    <row r="727">
      <c r="D727" s="21"/>
    </row>
    <row r="728">
      <c r="D728" s="21"/>
    </row>
    <row r="729">
      <c r="D729" s="21"/>
    </row>
    <row r="730">
      <c r="D730" s="21"/>
    </row>
    <row r="731">
      <c r="D731" s="21"/>
    </row>
    <row r="732">
      <c r="D732" s="21"/>
    </row>
    <row r="733">
      <c r="D733" s="21"/>
    </row>
    <row r="734">
      <c r="D734" s="21"/>
    </row>
    <row r="735">
      <c r="D735" s="21"/>
    </row>
    <row r="736">
      <c r="D736" s="21"/>
    </row>
    <row r="737">
      <c r="D737" s="21"/>
    </row>
    <row r="738">
      <c r="D738" s="21"/>
    </row>
    <row r="739">
      <c r="D739" s="21"/>
    </row>
    <row r="740">
      <c r="D740" s="21"/>
    </row>
    <row r="741">
      <c r="D741" s="21"/>
    </row>
    <row r="742">
      <c r="D742" s="21"/>
    </row>
    <row r="743">
      <c r="D743" s="21"/>
    </row>
    <row r="744">
      <c r="D744" s="21"/>
    </row>
    <row r="745">
      <c r="D745" s="21"/>
    </row>
    <row r="746">
      <c r="D746" s="21"/>
    </row>
    <row r="747">
      <c r="D747" s="21"/>
    </row>
    <row r="748">
      <c r="D748" s="21"/>
    </row>
    <row r="749">
      <c r="D749" s="21"/>
    </row>
    <row r="750">
      <c r="D750" s="21"/>
    </row>
    <row r="751">
      <c r="D751" s="21"/>
    </row>
    <row r="752">
      <c r="D752" s="21"/>
    </row>
    <row r="753">
      <c r="D753" s="21"/>
    </row>
    <row r="754">
      <c r="D754" s="21"/>
    </row>
    <row r="755">
      <c r="D755" s="21"/>
    </row>
    <row r="756">
      <c r="D756" s="21"/>
    </row>
    <row r="757">
      <c r="D757" s="21"/>
    </row>
    <row r="758">
      <c r="D758" s="21"/>
    </row>
    <row r="759">
      <c r="D759" s="21"/>
    </row>
    <row r="760">
      <c r="D760" s="21"/>
    </row>
    <row r="761">
      <c r="D761" s="21"/>
    </row>
    <row r="762">
      <c r="D762" s="21"/>
    </row>
    <row r="763">
      <c r="D763" s="21"/>
    </row>
    <row r="764">
      <c r="D764" s="21"/>
    </row>
    <row r="765">
      <c r="D765" s="21"/>
    </row>
    <row r="766">
      <c r="D766" s="21"/>
    </row>
    <row r="767">
      <c r="D767" s="21"/>
    </row>
    <row r="768">
      <c r="D768" s="21"/>
    </row>
    <row r="769">
      <c r="D769" s="21"/>
    </row>
    <row r="770">
      <c r="D770" s="21"/>
    </row>
    <row r="771">
      <c r="D771" s="21"/>
    </row>
    <row r="772">
      <c r="D772" s="21"/>
    </row>
    <row r="773">
      <c r="D773" s="21"/>
    </row>
    <row r="774">
      <c r="D774" s="21"/>
    </row>
    <row r="775">
      <c r="D775" s="21"/>
    </row>
    <row r="776">
      <c r="D776" s="21"/>
    </row>
    <row r="777">
      <c r="D777" s="21"/>
    </row>
    <row r="778">
      <c r="D778" s="21"/>
    </row>
    <row r="779">
      <c r="D779" s="21"/>
    </row>
    <row r="780">
      <c r="D780" s="21"/>
    </row>
    <row r="781">
      <c r="D781" s="21"/>
    </row>
    <row r="782">
      <c r="D782" s="21"/>
    </row>
    <row r="783">
      <c r="D783" s="21"/>
    </row>
    <row r="784">
      <c r="D784" s="21"/>
    </row>
    <row r="785">
      <c r="D785" s="21"/>
    </row>
    <row r="786">
      <c r="D786" s="21"/>
    </row>
    <row r="787">
      <c r="D787" s="21"/>
    </row>
    <row r="788">
      <c r="D788" s="21"/>
    </row>
    <row r="789">
      <c r="D789" s="21"/>
    </row>
    <row r="790">
      <c r="D790" s="21"/>
    </row>
    <row r="791">
      <c r="D791" s="21"/>
    </row>
    <row r="792">
      <c r="D792" s="21"/>
    </row>
    <row r="793">
      <c r="D793" s="21"/>
    </row>
    <row r="794">
      <c r="D794" s="21"/>
    </row>
    <row r="795">
      <c r="D795" s="21"/>
    </row>
    <row r="796">
      <c r="D796" s="21"/>
    </row>
    <row r="797">
      <c r="D797" s="21"/>
    </row>
    <row r="798">
      <c r="D798" s="21"/>
    </row>
    <row r="799">
      <c r="D799" s="21"/>
    </row>
    <row r="800">
      <c r="D800" s="21"/>
    </row>
    <row r="801">
      <c r="D801" s="21"/>
    </row>
    <row r="802">
      <c r="D802" s="21"/>
    </row>
    <row r="803">
      <c r="D803" s="21"/>
    </row>
    <row r="804">
      <c r="D804" s="21"/>
    </row>
    <row r="805">
      <c r="D805" s="21"/>
    </row>
    <row r="806">
      <c r="D806" s="21"/>
    </row>
    <row r="807">
      <c r="D807" s="21"/>
    </row>
    <row r="808">
      <c r="D808" s="21"/>
    </row>
    <row r="809">
      <c r="D809" s="21"/>
    </row>
    <row r="810">
      <c r="D810" s="21"/>
    </row>
    <row r="811">
      <c r="D811" s="21"/>
    </row>
    <row r="812">
      <c r="D812" s="21"/>
    </row>
    <row r="813">
      <c r="D813" s="21"/>
    </row>
    <row r="814">
      <c r="D814" s="21"/>
    </row>
    <row r="815">
      <c r="D815" s="21"/>
    </row>
    <row r="816">
      <c r="D816" s="21"/>
    </row>
    <row r="817">
      <c r="D817" s="21"/>
    </row>
    <row r="818">
      <c r="D818" s="21"/>
    </row>
    <row r="819">
      <c r="D819" s="21"/>
    </row>
    <row r="820">
      <c r="D820" s="21"/>
    </row>
    <row r="821">
      <c r="D821" s="21"/>
    </row>
    <row r="822">
      <c r="D822" s="21"/>
    </row>
    <row r="823">
      <c r="D823" s="21"/>
    </row>
    <row r="824">
      <c r="D824" s="21"/>
    </row>
    <row r="825">
      <c r="D825" s="21"/>
    </row>
    <row r="826">
      <c r="D826" s="21"/>
    </row>
    <row r="827">
      <c r="D827" s="21"/>
    </row>
    <row r="828">
      <c r="D828" s="21"/>
    </row>
    <row r="829">
      <c r="D829" s="21"/>
    </row>
    <row r="830">
      <c r="D830" s="21"/>
    </row>
    <row r="831">
      <c r="D831" s="21"/>
    </row>
    <row r="832">
      <c r="D832" s="21"/>
    </row>
    <row r="833">
      <c r="D833" s="21"/>
    </row>
    <row r="834">
      <c r="D834" s="21"/>
    </row>
    <row r="835">
      <c r="D835" s="21"/>
    </row>
    <row r="836">
      <c r="D836" s="21"/>
    </row>
    <row r="837">
      <c r="D837" s="21"/>
    </row>
    <row r="838">
      <c r="D838" s="21"/>
    </row>
    <row r="839">
      <c r="D839" s="21"/>
    </row>
    <row r="840">
      <c r="D840" s="21"/>
    </row>
    <row r="841">
      <c r="D841" s="21"/>
    </row>
    <row r="842">
      <c r="D842" s="21"/>
    </row>
    <row r="843">
      <c r="D843" s="21"/>
    </row>
    <row r="844">
      <c r="D844" s="21"/>
    </row>
    <row r="845">
      <c r="D845" s="21"/>
    </row>
    <row r="846">
      <c r="D846" s="21"/>
    </row>
    <row r="847">
      <c r="D847" s="21"/>
    </row>
    <row r="848">
      <c r="D848" s="21"/>
    </row>
    <row r="849">
      <c r="D849" s="21"/>
    </row>
    <row r="850">
      <c r="D850" s="21"/>
    </row>
    <row r="851">
      <c r="D851" s="21"/>
    </row>
    <row r="852">
      <c r="D852" s="21"/>
    </row>
    <row r="853">
      <c r="D853" s="21"/>
    </row>
    <row r="854">
      <c r="D854" s="21"/>
    </row>
    <row r="855">
      <c r="D855" s="21"/>
    </row>
    <row r="856">
      <c r="D856" s="21"/>
    </row>
    <row r="857">
      <c r="D857" s="21"/>
    </row>
    <row r="858">
      <c r="D858" s="21"/>
    </row>
    <row r="859">
      <c r="D859" s="21"/>
    </row>
    <row r="860">
      <c r="D860" s="21"/>
    </row>
    <row r="861">
      <c r="D861" s="21"/>
    </row>
    <row r="862">
      <c r="D862" s="21"/>
    </row>
    <row r="863">
      <c r="D863" s="21"/>
    </row>
    <row r="864">
      <c r="D864" s="21"/>
    </row>
    <row r="865">
      <c r="D865" s="21"/>
    </row>
    <row r="866">
      <c r="D866" s="21"/>
    </row>
    <row r="867">
      <c r="D867" s="21"/>
    </row>
    <row r="868">
      <c r="D868" s="21"/>
    </row>
    <row r="869">
      <c r="D869" s="21"/>
    </row>
    <row r="870">
      <c r="D870" s="21"/>
    </row>
    <row r="871">
      <c r="D871" s="21"/>
    </row>
    <row r="872">
      <c r="D872" s="21"/>
    </row>
    <row r="873">
      <c r="D873" s="21"/>
    </row>
    <row r="874">
      <c r="D874" s="21"/>
    </row>
    <row r="875">
      <c r="D875" s="21"/>
    </row>
    <row r="876">
      <c r="D876" s="21"/>
    </row>
    <row r="877">
      <c r="D877" s="21"/>
    </row>
    <row r="878">
      <c r="D878" s="21"/>
    </row>
    <row r="879">
      <c r="D879" s="21"/>
    </row>
    <row r="880">
      <c r="D880" s="21"/>
    </row>
    <row r="881">
      <c r="D881" s="21"/>
    </row>
    <row r="882">
      <c r="D882" s="21"/>
    </row>
    <row r="883">
      <c r="D883" s="21"/>
    </row>
    <row r="884">
      <c r="D884" s="21"/>
    </row>
    <row r="885">
      <c r="D885" s="21"/>
    </row>
    <row r="886">
      <c r="D886" s="21"/>
    </row>
    <row r="887">
      <c r="D887" s="21"/>
    </row>
    <row r="888">
      <c r="D888" s="21"/>
    </row>
    <row r="889">
      <c r="D889" s="21"/>
    </row>
    <row r="890">
      <c r="D890" s="21"/>
    </row>
    <row r="891">
      <c r="D891" s="21"/>
    </row>
    <row r="892">
      <c r="D892" s="21"/>
    </row>
    <row r="893">
      <c r="D893" s="21"/>
    </row>
    <row r="894">
      <c r="D894" s="21"/>
    </row>
    <row r="895">
      <c r="D895" s="21"/>
    </row>
    <row r="896">
      <c r="D896" s="21"/>
    </row>
    <row r="897">
      <c r="D897" s="21"/>
    </row>
    <row r="898">
      <c r="D898" s="21"/>
    </row>
    <row r="899">
      <c r="D899" s="21"/>
    </row>
    <row r="900">
      <c r="D900" s="21"/>
    </row>
    <row r="901">
      <c r="D901" s="21"/>
    </row>
    <row r="902">
      <c r="D902" s="21"/>
    </row>
    <row r="903">
      <c r="D903" s="21"/>
    </row>
    <row r="904">
      <c r="D904" s="21"/>
    </row>
    <row r="905">
      <c r="D905" s="21"/>
    </row>
    <row r="906">
      <c r="D906" s="21"/>
    </row>
    <row r="907">
      <c r="D907" s="21"/>
    </row>
    <row r="908">
      <c r="D908" s="21"/>
    </row>
    <row r="909">
      <c r="D909" s="21"/>
    </row>
    <row r="910">
      <c r="D910" s="21"/>
    </row>
    <row r="911">
      <c r="D911" s="21"/>
    </row>
    <row r="912">
      <c r="D912" s="21"/>
    </row>
    <row r="913">
      <c r="D913" s="21"/>
    </row>
    <row r="914">
      <c r="D914" s="21"/>
    </row>
    <row r="915">
      <c r="D915" s="21"/>
    </row>
    <row r="916">
      <c r="D916" s="21"/>
    </row>
    <row r="917">
      <c r="D917" s="21"/>
    </row>
    <row r="918">
      <c r="D918" s="21"/>
    </row>
    <row r="919">
      <c r="D919" s="21"/>
    </row>
    <row r="920">
      <c r="D920" s="21"/>
    </row>
    <row r="921">
      <c r="D921" s="21"/>
    </row>
    <row r="922">
      <c r="D922" s="21"/>
    </row>
    <row r="923">
      <c r="D923" s="21"/>
    </row>
    <row r="924">
      <c r="D924" s="21"/>
    </row>
    <row r="925">
      <c r="D925" s="21"/>
    </row>
    <row r="926">
      <c r="D926" s="21"/>
    </row>
    <row r="927">
      <c r="D927" s="21"/>
    </row>
    <row r="928">
      <c r="D928" s="21"/>
    </row>
    <row r="929">
      <c r="D929" s="21"/>
    </row>
    <row r="930">
      <c r="D930" s="21"/>
    </row>
    <row r="931">
      <c r="D931" s="21"/>
    </row>
    <row r="932">
      <c r="D932" s="21"/>
    </row>
    <row r="933">
      <c r="D933" s="21"/>
    </row>
    <row r="934">
      <c r="D934" s="21"/>
    </row>
    <row r="935">
      <c r="D935" s="21"/>
    </row>
    <row r="936">
      <c r="D936" s="21"/>
    </row>
    <row r="937">
      <c r="D937" s="21"/>
    </row>
    <row r="938">
      <c r="D938" s="21"/>
    </row>
    <row r="939">
      <c r="D939" s="21"/>
    </row>
    <row r="940">
      <c r="D940" s="21"/>
    </row>
    <row r="941">
      <c r="D941" s="21"/>
    </row>
    <row r="942">
      <c r="D942" s="21"/>
    </row>
    <row r="943">
      <c r="D943" s="21"/>
    </row>
    <row r="944">
      <c r="D944" s="21"/>
    </row>
    <row r="945">
      <c r="D945" s="21"/>
    </row>
    <row r="946">
      <c r="D946" s="21"/>
    </row>
    <row r="947">
      <c r="D947" s="21"/>
    </row>
    <row r="948">
      <c r="D948" s="21"/>
    </row>
    <row r="949">
      <c r="D949" s="21"/>
    </row>
    <row r="950">
      <c r="D950" s="21"/>
    </row>
    <row r="951">
      <c r="D951" s="21"/>
    </row>
    <row r="952">
      <c r="D952" s="21"/>
    </row>
    <row r="953">
      <c r="D953" s="21"/>
    </row>
    <row r="954">
      <c r="D954" s="21"/>
    </row>
    <row r="955">
      <c r="D955" s="21"/>
    </row>
    <row r="956">
      <c r="D956" s="21"/>
    </row>
    <row r="957">
      <c r="D957" s="21"/>
    </row>
    <row r="958">
      <c r="D958" s="21"/>
    </row>
    <row r="959">
      <c r="D959" s="21"/>
    </row>
    <row r="960">
      <c r="D960" s="21"/>
    </row>
    <row r="961">
      <c r="D961" s="21"/>
    </row>
    <row r="962">
      <c r="D962" s="21"/>
    </row>
    <row r="963">
      <c r="D963" s="21"/>
    </row>
    <row r="964">
      <c r="D964" s="21"/>
    </row>
    <row r="965">
      <c r="D965" s="21"/>
    </row>
    <row r="966">
      <c r="D966" s="21"/>
    </row>
    <row r="967">
      <c r="D967" s="21"/>
    </row>
    <row r="968">
      <c r="D968" s="21"/>
    </row>
    <row r="969">
      <c r="D969" s="21"/>
    </row>
    <row r="970">
      <c r="D970" s="21"/>
    </row>
    <row r="971">
      <c r="D971" s="21"/>
    </row>
    <row r="972">
      <c r="D972" s="21"/>
    </row>
    <row r="973">
      <c r="D973" s="21"/>
    </row>
    <row r="974">
      <c r="D974" s="21"/>
    </row>
    <row r="975">
      <c r="D975" s="21"/>
    </row>
    <row r="976">
      <c r="D976" s="21"/>
    </row>
    <row r="977">
      <c r="D977" s="21"/>
    </row>
    <row r="978">
      <c r="D978" s="21"/>
    </row>
    <row r="979">
      <c r="D979" s="21"/>
    </row>
    <row r="980">
      <c r="D980" s="21"/>
    </row>
    <row r="981">
      <c r="D981" s="21"/>
    </row>
    <row r="982">
      <c r="D982" s="21"/>
    </row>
    <row r="983">
      <c r="D983" s="21"/>
    </row>
    <row r="984">
      <c r="D984" s="21"/>
    </row>
    <row r="985">
      <c r="D985" s="21"/>
    </row>
    <row r="986">
      <c r="D986" s="21"/>
    </row>
    <row r="987">
      <c r="D987" s="21"/>
    </row>
    <row r="988">
      <c r="D988" s="21"/>
    </row>
    <row r="989">
      <c r="D989" s="21"/>
    </row>
    <row r="990">
      <c r="D990" s="21"/>
    </row>
    <row r="991">
      <c r="D991" s="21"/>
    </row>
    <row r="992">
      <c r="D992" s="21"/>
    </row>
    <row r="993">
      <c r="D993" s="21"/>
    </row>
    <row r="994">
      <c r="D994" s="21"/>
    </row>
    <row r="995">
      <c r="D995" s="21"/>
    </row>
    <row r="996">
      <c r="D996" s="21"/>
    </row>
    <row r="997">
      <c r="D997" s="21"/>
    </row>
    <row r="998">
      <c r="D998" s="21"/>
    </row>
    <row r="999">
      <c r="D999" s="21"/>
    </row>
    <row r="1000">
      <c r="D1000" s="21"/>
    </row>
  </sheetData>
  <printOptions gridLines="1" horizontalCentered="1"/>
  <pageMargins bottom="0.75" footer="0.0" header="0.0" left="0.7" right="0.7" top="0.75"/>
  <pageSetup fitToWidth="0" paperSize="9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1.63"/>
    <col customWidth="1" min="5" max="5" width="16.25"/>
  </cols>
  <sheetData>
    <row r="1">
      <c r="A1" s="5" t="s">
        <v>1077</v>
      </c>
      <c r="B1" s="5" t="s">
        <v>771</v>
      </c>
      <c r="C1" s="2" t="s">
        <v>3</v>
      </c>
      <c r="D1" s="4" t="s">
        <v>1078</v>
      </c>
      <c r="E1" s="2" t="s">
        <v>1079</v>
      </c>
    </row>
    <row r="2">
      <c r="A2" s="5">
        <v>7.0</v>
      </c>
      <c r="B2" s="5" t="s">
        <v>1080</v>
      </c>
      <c r="C2" s="2">
        <v>1800.0</v>
      </c>
    </row>
    <row r="3">
      <c r="A3" s="5">
        <v>8.0</v>
      </c>
      <c r="B3" s="5" t="s">
        <v>1081</v>
      </c>
      <c r="C3" s="2">
        <v>3000.0</v>
      </c>
    </row>
    <row r="4">
      <c r="A4" s="5">
        <v>11.0</v>
      </c>
      <c r="B4" s="5" t="s">
        <v>1082</v>
      </c>
      <c r="C4" s="2">
        <v>900.0</v>
      </c>
    </row>
    <row r="5">
      <c r="A5" s="5">
        <v>14.0</v>
      </c>
      <c r="B5" s="5" t="s">
        <v>1083</v>
      </c>
      <c r="C5" s="2">
        <v>1500.0</v>
      </c>
    </row>
    <row r="6">
      <c r="A6" s="5">
        <v>17.0</v>
      </c>
      <c r="B6" s="5" t="s">
        <v>1084</v>
      </c>
      <c r="C6" s="2">
        <v>1800.0</v>
      </c>
    </row>
    <row r="7">
      <c r="A7" s="5">
        <v>18.0</v>
      </c>
      <c r="B7" s="5" t="s">
        <v>1085</v>
      </c>
      <c r="C7" s="2">
        <v>0.0</v>
      </c>
    </row>
    <row r="8">
      <c r="A8" s="5">
        <v>19.0</v>
      </c>
      <c r="B8" s="5" t="s">
        <v>1086</v>
      </c>
      <c r="C8" s="2">
        <v>1800.0</v>
      </c>
    </row>
    <row r="9">
      <c r="A9" s="5">
        <v>20.0</v>
      </c>
      <c r="B9" s="5" t="s">
        <v>1087</v>
      </c>
      <c r="C9" s="2">
        <v>300.0</v>
      </c>
    </row>
    <row r="10">
      <c r="A10" s="5">
        <v>21.0</v>
      </c>
      <c r="B10" s="5" t="s">
        <v>1088</v>
      </c>
      <c r="C10" s="2">
        <v>0.0</v>
      </c>
    </row>
    <row r="11">
      <c r="A11" s="5">
        <v>22.0</v>
      </c>
      <c r="B11" s="5" t="s">
        <v>1089</v>
      </c>
      <c r="C11" s="2">
        <v>3000.0</v>
      </c>
    </row>
    <row r="12">
      <c r="A12" s="5">
        <v>36.0</v>
      </c>
      <c r="B12" s="5" t="s">
        <v>1090</v>
      </c>
      <c r="C12" s="2">
        <v>3000.0</v>
      </c>
    </row>
    <row r="13">
      <c r="A13" s="5">
        <v>39.0</v>
      </c>
      <c r="B13" s="5" t="s">
        <v>1091</v>
      </c>
      <c r="C13" s="2">
        <v>6000.0</v>
      </c>
    </row>
    <row r="14">
      <c r="A14" s="5">
        <v>40.0</v>
      </c>
      <c r="B14" s="5" t="s">
        <v>1092</v>
      </c>
      <c r="C14" s="2">
        <v>3000.0</v>
      </c>
    </row>
    <row r="15">
      <c r="A15" s="5">
        <v>41.0</v>
      </c>
      <c r="B15" s="5" t="s">
        <v>1093</v>
      </c>
      <c r="C15" s="2">
        <v>3000.0</v>
      </c>
    </row>
    <row r="16">
      <c r="A16" s="5">
        <v>42.0</v>
      </c>
      <c r="B16" s="5" t="s">
        <v>1094</v>
      </c>
      <c r="C16" s="2">
        <v>1500.0</v>
      </c>
    </row>
    <row r="17">
      <c r="A17" s="5">
        <v>43.0</v>
      </c>
      <c r="B17" s="5" t="s">
        <v>1095</v>
      </c>
      <c r="C17" s="2">
        <v>1050.0</v>
      </c>
    </row>
    <row r="18">
      <c r="A18" s="5">
        <v>44.0</v>
      </c>
      <c r="B18" s="5" t="s">
        <v>1096</v>
      </c>
      <c r="C18" s="2">
        <v>4500.0</v>
      </c>
    </row>
    <row r="19">
      <c r="A19" s="5">
        <v>45.0</v>
      </c>
      <c r="B19" s="5" t="s">
        <v>1097</v>
      </c>
      <c r="C19" s="2">
        <v>0.0</v>
      </c>
    </row>
    <row r="20">
      <c r="A20" s="5">
        <v>47.0</v>
      </c>
      <c r="B20" s="5" t="s">
        <v>1098</v>
      </c>
      <c r="C20" s="2">
        <v>0.0</v>
      </c>
    </row>
    <row r="21">
      <c r="A21" s="5">
        <v>48.0</v>
      </c>
      <c r="B21" s="5" t="s">
        <v>1099</v>
      </c>
      <c r="C21" s="2">
        <v>6000.0</v>
      </c>
    </row>
    <row r="22">
      <c r="A22" s="5">
        <v>49.0</v>
      </c>
      <c r="B22" s="5" t="s">
        <v>1100</v>
      </c>
      <c r="C22" s="2">
        <v>4500.0</v>
      </c>
    </row>
    <row r="23">
      <c r="A23" s="5">
        <v>50.0</v>
      </c>
      <c r="B23" s="5" t="s">
        <v>1101</v>
      </c>
      <c r="C23" s="2">
        <v>6000.0</v>
      </c>
    </row>
    <row r="24">
      <c r="A24" s="5">
        <v>51.0</v>
      </c>
      <c r="B24" s="5" t="s">
        <v>1102</v>
      </c>
      <c r="C24" s="2">
        <v>9000.0</v>
      </c>
    </row>
    <row r="25">
      <c r="A25" s="5">
        <v>52.0</v>
      </c>
      <c r="B25" s="5" t="s">
        <v>1103</v>
      </c>
      <c r="C25" s="2">
        <v>0.0</v>
      </c>
    </row>
    <row r="26">
      <c r="A26" s="5">
        <v>53.0</v>
      </c>
      <c r="B26" s="5" t="s">
        <v>1104</v>
      </c>
      <c r="C26" s="2">
        <v>4500.0</v>
      </c>
    </row>
    <row r="27">
      <c r="A27" s="5">
        <v>54.0</v>
      </c>
      <c r="B27" s="5" t="s">
        <v>1105</v>
      </c>
      <c r="C27" s="2">
        <v>0.0</v>
      </c>
    </row>
    <row r="28">
      <c r="A28" s="5">
        <v>55.0</v>
      </c>
      <c r="B28" s="5" t="s">
        <v>1106</v>
      </c>
      <c r="C28" s="2">
        <v>900.0</v>
      </c>
    </row>
    <row r="29">
      <c r="A29" s="5">
        <v>56.0</v>
      </c>
      <c r="B29" s="5" t="s">
        <v>1107</v>
      </c>
      <c r="C29" s="2">
        <v>1000.0</v>
      </c>
    </row>
    <row r="30">
      <c r="A30" s="5">
        <v>57.0</v>
      </c>
      <c r="B30" s="5" t="s">
        <v>1108</v>
      </c>
      <c r="C30" s="2">
        <v>4500.0</v>
      </c>
    </row>
    <row r="31">
      <c r="A31" s="5">
        <v>58.0</v>
      </c>
      <c r="B31" s="5" t="s">
        <v>1109</v>
      </c>
      <c r="C31" s="2">
        <v>900.0</v>
      </c>
    </row>
    <row r="32">
      <c r="A32" s="5">
        <v>59.0</v>
      </c>
      <c r="B32" s="5" t="s">
        <v>828</v>
      </c>
      <c r="C32" s="2">
        <v>2100.0</v>
      </c>
    </row>
    <row r="33">
      <c r="A33" s="5">
        <v>60.0</v>
      </c>
      <c r="B33" s="5" t="s">
        <v>1110</v>
      </c>
      <c r="C33" s="2">
        <v>4500.0</v>
      </c>
    </row>
    <row r="34">
      <c r="A34" s="5">
        <v>62.0</v>
      </c>
      <c r="B34" s="5" t="s">
        <v>1111</v>
      </c>
      <c r="C34" s="2">
        <v>4500.0</v>
      </c>
    </row>
    <row r="35">
      <c r="A35" s="5">
        <v>63.0</v>
      </c>
      <c r="B35" s="5" t="s">
        <v>1112</v>
      </c>
      <c r="C35" s="2">
        <v>0.0</v>
      </c>
    </row>
    <row r="36">
      <c r="A36" s="5">
        <v>64.0</v>
      </c>
      <c r="B36" s="5" t="s">
        <v>1113</v>
      </c>
      <c r="C36" s="2">
        <v>900.0</v>
      </c>
    </row>
    <row r="37">
      <c r="A37" s="5">
        <v>65.0</v>
      </c>
      <c r="B37" s="5">
        <v>0.0</v>
      </c>
    </row>
    <row r="38">
      <c r="A38" s="5">
        <v>66.0</v>
      </c>
      <c r="B38" s="5" t="s">
        <v>834</v>
      </c>
      <c r="C38" s="2">
        <v>3000.0</v>
      </c>
    </row>
    <row r="39">
      <c r="A39" s="5">
        <v>68.0</v>
      </c>
      <c r="B39" s="5" t="s">
        <v>1114</v>
      </c>
      <c r="C39" s="2">
        <v>3000.0</v>
      </c>
    </row>
    <row r="40">
      <c r="A40" s="5">
        <v>76.0</v>
      </c>
      <c r="B40" s="5" t="s">
        <v>1115</v>
      </c>
      <c r="C40" s="2">
        <v>1500.0</v>
      </c>
    </row>
    <row r="41">
      <c r="A41" s="5">
        <v>78.0</v>
      </c>
      <c r="B41" s="5" t="s">
        <v>1116</v>
      </c>
      <c r="C41" s="2">
        <v>9000.0</v>
      </c>
    </row>
    <row r="42">
      <c r="A42" s="5">
        <v>79.0</v>
      </c>
      <c r="B42" s="5" t="s">
        <v>1117</v>
      </c>
      <c r="C42" s="2">
        <v>450.0</v>
      </c>
    </row>
    <row r="43">
      <c r="A43" s="5">
        <v>80.0</v>
      </c>
      <c r="B43" s="5" t="s">
        <v>1118</v>
      </c>
      <c r="C43" s="2">
        <v>3000.0</v>
      </c>
    </row>
    <row r="44">
      <c r="A44" s="5">
        <v>81.0</v>
      </c>
      <c r="B44" s="5" t="s">
        <v>1119</v>
      </c>
      <c r="C44" s="2">
        <v>450.0</v>
      </c>
    </row>
    <row r="45">
      <c r="A45" s="5">
        <v>82.0</v>
      </c>
      <c r="B45" s="5" t="s">
        <v>1120</v>
      </c>
      <c r="C45" s="2">
        <v>3000.0</v>
      </c>
    </row>
    <row r="46">
      <c r="A46" s="5">
        <v>85.0</v>
      </c>
      <c r="B46" s="5" t="s">
        <v>957</v>
      </c>
      <c r="C46" s="2">
        <v>3000.0</v>
      </c>
    </row>
    <row r="47">
      <c r="A47" s="5">
        <v>89.0</v>
      </c>
      <c r="B47" s="5" t="s">
        <v>1121</v>
      </c>
      <c r="C47" s="2">
        <v>3000.0</v>
      </c>
    </row>
    <row r="48">
      <c r="A48" s="5">
        <v>90.0</v>
      </c>
      <c r="B48" s="5" t="s">
        <v>1122</v>
      </c>
      <c r="C48" s="2">
        <v>3000.0</v>
      </c>
    </row>
    <row r="49">
      <c r="A49" s="5">
        <v>93.0</v>
      </c>
      <c r="B49" s="5" t="s">
        <v>1123</v>
      </c>
      <c r="C49" s="2">
        <v>450.0</v>
      </c>
    </row>
    <row r="50">
      <c r="A50" s="5">
        <v>104.0</v>
      </c>
      <c r="B50" s="5" t="s">
        <v>1124</v>
      </c>
      <c r="C50" s="2">
        <v>0.0</v>
      </c>
    </row>
    <row r="51">
      <c r="A51" s="5">
        <v>115.0</v>
      </c>
      <c r="B51" s="5" t="s">
        <v>1125</v>
      </c>
      <c r="C51" s="2">
        <v>0.0</v>
      </c>
    </row>
    <row r="52">
      <c r="A52" s="5">
        <v>117.0</v>
      </c>
      <c r="B52" s="5" t="s">
        <v>1126</v>
      </c>
      <c r="C52" s="2">
        <v>5700.0</v>
      </c>
    </row>
    <row r="53">
      <c r="A53" s="5">
        <v>118.0</v>
      </c>
      <c r="B53" s="5" t="s">
        <v>1127</v>
      </c>
      <c r="C53" s="2">
        <v>1500.0</v>
      </c>
    </row>
    <row r="54">
      <c r="A54" s="5">
        <v>119.0</v>
      </c>
      <c r="B54" s="5" t="s">
        <v>1128</v>
      </c>
      <c r="C54" s="2">
        <v>3000.0</v>
      </c>
    </row>
    <row r="55">
      <c r="A55" s="5">
        <v>120.0</v>
      </c>
      <c r="B55" s="5" t="s">
        <v>1129</v>
      </c>
      <c r="C55" s="2">
        <v>1500.0</v>
      </c>
    </row>
    <row r="56">
      <c r="A56" s="5">
        <v>121.0</v>
      </c>
      <c r="B56" s="5" t="s">
        <v>1130</v>
      </c>
      <c r="C56" s="2">
        <v>1800.0</v>
      </c>
    </row>
    <row r="57">
      <c r="A57" s="5">
        <v>122.0</v>
      </c>
      <c r="B57" s="5" t="s">
        <v>1131</v>
      </c>
      <c r="C57" s="2">
        <v>1500.0</v>
      </c>
    </row>
    <row r="58">
      <c r="A58" s="5">
        <v>123.0</v>
      </c>
      <c r="B58" s="5" t="s">
        <v>1132</v>
      </c>
      <c r="C58" s="2">
        <v>3900.0</v>
      </c>
    </row>
    <row r="59">
      <c r="A59" s="5">
        <v>125.0</v>
      </c>
      <c r="B59" s="5" t="s">
        <v>1133</v>
      </c>
      <c r="C59" s="2">
        <v>5000.0</v>
      </c>
    </row>
    <row r="60">
      <c r="A60" s="5">
        <v>126.0</v>
      </c>
      <c r="B60" s="5" t="s">
        <v>1134</v>
      </c>
      <c r="C60" s="2">
        <v>4500.0</v>
      </c>
    </row>
    <row r="61">
      <c r="A61" s="5">
        <v>128.0</v>
      </c>
      <c r="B61" s="5" t="s">
        <v>1135</v>
      </c>
      <c r="C61" s="2">
        <v>9000.0</v>
      </c>
    </row>
    <row r="62">
      <c r="A62" s="5">
        <v>131.0</v>
      </c>
      <c r="B62" s="5" t="s">
        <v>1136</v>
      </c>
      <c r="C62" s="2">
        <v>3000.0</v>
      </c>
    </row>
    <row r="63">
      <c r="A63" s="5">
        <v>132.0</v>
      </c>
      <c r="B63" s="5" t="s">
        <v>1137</v>
      </c>
      <c r="C63" s="2">
        <v>1500.0</v>
      </c>
    </row>
    <row r="64">
      <c r="A64" s="5">
        <v>133.0</v>
      </c>
      <c r="B64" s="5" t="s">
        <v>1138</v>
      </c>
      <c r="C64" s="2">
        <v>3500.0</v>
      </c>
    </row>
    <row r="65">
      <c r="A65" s="5">
        <v>134.0</v>
      </c>
      <c r="B65" s="5" t="s">
        <v>1139</v>
      </c>
      <c r="C65" s="2">
        <v>4500.0</v>
      </c>
    </row>
    <row r="66">
      <c r="A66" s="5">
        <v>135.0</v>
      </c>
      <c r="B66" s="5" t="s">
        <v>1140</v>
      </c>
      <c r="C66" s="2">
        <v>0.0</v>
      </c>
    </row>
    <row r="67">
      <c r="A67" s="5">
        <v>136.0</v>
      </c>
      <c r="B67" s="5" t="s">
        <v>881</v>
      </c>
      <c r="C67" s="2">
        <v>4200.0</v>
      </c>
    </row>
    <row r="68">
      <c r="A68" s="5">
        <v>137.0</v>
      </c>
      <c r="B68" s="5" t="s">
        <v>1141</v>
      </c>
      <c r="C68" s="2">
        <v>0.0</v>
      </c>
    </row>
    <row r="69">
      <c r="A69" s="5">
        <v>141.0</v>
      </c>
      <c r="B69" s="5" t="s">
        <v>1142</v>
      </c>
      <c r="C69" s="2">
        <v>1500.0</v>
      </c>
    </row>
    <row r="70">
      <c r="A70" s="5">
        <v>142.0</v>
      </c>
      <c r="B70" s="5" t="s">
        <v>1143</v>
      </c>
      <c r="C70" s="2">
        <v>4500.0</v>
      </c>
    </row>
    <row r="71">
      <c r="A71" s="5">
        <v>143.0</v>
      </c>
      <c r="B71" s="5" t="s">
        <v>1144</v>
      </c>
      <c r="C71" s="2">
        <v>0.0</v>
      </c>
    </row>
    <row r="72">
      <c r="A72" s="5">
        <v>144.0</v>
      </c>
      <c r="B72" s="5" t="s">
        <v>1145</v>
      </c>
      <c r="C72" s="2">
        <v>3000.0</v>
      </c>
    </row>
    <row r="73">
      <c r="A73" s="5">
        <v>145.0</v>
      </c>
      <c r="B73" s="5" t="s">
        <v>1146</v>
      </c>
      <c r="C73" s="2">
        <v>3000.0</v>
      </c>
    </row>
    <row r="74">
      <c r="A74" s="5">
        <v>146.0</v>
      </c>
      <c r="B74" s="5" t="s">
        <v>1147</v>
      </c>
      <c r="C74" s="2">
        <v>3000.0</v>
      </c>
    </row>
    <row r="75">
      <c r="A75" s="5">
        <v>147.0</v>
      </c>
      <c r="B75" s="5" t="s">
        <v>1148</v>
      </c>
      <c r="C75" s="2">
        <v>0.0</v>
      </c>
    </row>
    <row r="76">
      <c r="A76" s="5">
        <v>148.0</v>
      </c>
      <c r="B76" s="5" t="s">
        <v>1149</v>
      </c>
      <c r="C76" s="2">
        <v>1800.0</v>
      </c>
    </row>
    <row r="77">
      <c r="A77" s="5">
        <v>149.0</v>
      </c>
      <c r="B77" s="5" t="s">
        <v>1150</v>
      </c>
      <c r="C77" s="2">
        <v>0.0</v>
      </c>
    </row>
    <row r="78">
      <c r="A78" s="5">
        <v>150.0</v>
      </c>
      <c r="B78" s="5" t="s">
        <v>1151</v>
      </c>
      <c r="C78" s="2">
        <v>0.0</v>
      </c>
    </row>
    <row r="79">
      <c r="A79" s="5">
        <v>151.0</v>
      </c>
      <c r="B79" s="5" t="s">
        <v>1152</v>
      </c>
      <c r="C79" s="2">
        <v>3000.0</v>
      </c>
    </row>
    <row r="80">
      <c r="A80" s="5">
        <v>152.0</v>
      </c>
      <c r="B80" s="5" t="s">
        <v>1153</v>
      </c>
      <c r="C80" s="2">
        <v>0.0</v>
      </c>
    </row>
    <row r="81">
      <c r="A81" s="5">
        <v>153.0</v>
      </c>
      <c r="B81" s="5" t="s">
        <v>1154</v>
      </c>
      <c r="C81" s="2">
        <v>3000.0</v>
      </c>
    </row>
    <row r="82">
      <c r="A82" s="5">
        <v>154.0</v>
      </c>
      <c r="B82" s="5" t="s">
        <v>1155</v>
      </c>
      <c r="C82" s="2">
        <v>0.0</v>
      </c>
    </row>
    <row r="83">
      <c r="A83" s="5">
        <v>155.0</v>
      </c>
      <c r="B83" s="5" t="s">
        <v>1156</v>
      </c>
      <c r="C83" s="2">
        <v>3000.0</v>
      </c>
    </row>
    <row r="84">
      <c r="A84" s="5">
        <v>156.0</v>
      </c>
      <c r="B84" s="5" t="s">
        <v>1157</v>
      </c>
      <c r="C84" s="2">
        <v>3000.0</v>
      </c>
    </row>
    <row r="85">
      <c r="A85" s="5">
        <v>157.0</v>
      </c>
      <c r="B85" s="5" t="s">
        <v>1158</v>
      </c>
      <c r="C85" s="2">
        <v>0.0</v>
      </c>
    </row>
    <row r="86">
      <c r="A86" s="5">
        <v>158.0</v>
      </c>
      <c r="B86" s="5" t="s">
        <v>1159</v>
      </c>
      <c r="C86" s="2">
        <v>6000.0</v>
      </c>
    </row>
    <row r="87">
      <c r="A87" s="5">
        <v>159.0</v>
      </c>
      <c r="B87" s="5" t="s">
        <v>1160</v>
      </c>
      <c r="C87" s="2">
        <v>0.0</v>
      </c>
    </row>
    <row r="88">
      <c r="A88" s="5">
        <v>160.0</v>
      </c>
      <c r="B88" s="5" t="s">
        <v>1161</v>
      </c>
      <c r="C88" s="2">
        <v>3000.0</v>
      </c>
    </row>
    <row r="89">
      <c r="A89" s="5">
        <v>161.0</v>
      </c>
      <c r="B89" s="5" t="s">
        <v>1162</v>
      </c>
      <c r="C89" s="2">
        <v>9000.0</v>
      </c>
    </row>
    <row r="90">
      <c r="A90" s="5">
        <v>162.0</v>
      </c>
      <c r="B90" s="5" t="s">
        <v>1163</v>
      </c>
      <c r="C90" s="2">
        <v>0.0</v>
      </c>
    </row>
    <row r="91">
      <c r="A91" s="5">
        <v>163.0</v>
      </c>
      <c r="B91" s="5" t="s">
        <v>574</v>
      </c>
      <c r="C91" s="2">
        <v>3000.0</v>
      </c>
    </row>
    <row r="92">
      <c r="A92" s="5">
        <v>164.0</v>
      </c>
      <c r="B92" s="5" t="s">
        <v>1164</v>
      </c>
      <c r="C92" s="2">
        <v>3000.0</v>
      </c>
    </row>
    <row r="93">
      <c r="A93" s="5">
        <v>165.0</v>
      </c>
      <c r="B93" s="5" t="s">
        <v>1165</v>
      </c>
      <c r="C93" s="2">
        <v>3000.0</v>
      </c>
    </row>
    <row r="94">
      <c r="A94" s="5">
        <v>166.0</v>
      </c>
      <c r="B94" s="5" t="s">
        <v>1166</v>
      </c>
      <c r="C94" s="2">
        <v>0.0</v>
      </c>
    </row>
    <row r="95">
      <c r="A95" s="5">
        <v>167.0</v>
      </c>
      <c r="B95" s="5" t="s">
        <v>1167</v>
      </c>
      <c r="C95" s="2">
        <v>4500.0</v>
      </c>
    </row>
    <row r="96">
      <c r="A96" s="5">
        <v>168.0</v>
      </c>
      <c r="B96" s="5" t="s">
        <v>1168</v>
      </c>
      <c r="C96" s="2">
        <v>6000.0</v>
      </c>
    </row>
    <row r="97">
      <c r="A97" s="5">
        <v>169.0</v>
      </c>
      <c r="B97" s="5" t="s">
        <v>1169</v>
      </c>
      <c r="C97" s="2">
        <v>0.0</v>
      </c>
    </row>
    <row r="98">
      <c r="A98" s="5">
        <v>170.0</v>
      </c>
      <c r="B98" s="5" t="s">
        <v>1170</v>
      </c>
      <c r="C98" s="2">
        <v>3000.0</v>
      </c>
    </row>
    <row r="99">
      <c r="A99" s="5">
        <v>171.0</v>
      </c>
      <c r="B99" s="5" t="s">
        <v>1171</v>
      </c>
      <c r="C99" s="2">
        <v>0.0</v>
      </c>
    </row>
    <row r="100">
      <c r="A100" s="5">
        <v>172.0</v>
      </c>
      <c r="B100" s="5" t="s">
        <v>1172</v>
      </c>
      <c r="C100" s="2">
        <v>3000.0</v>
      </c>
    </row>
    <row r="101">
      <c r="A101" s="5">
        <v>173.0</v>
      </c>
      <c r="B101" s="5" t="s">
        <v>294</v>
      </c>
      <c r="C101" s="2">
        <v>0.0</v>
      </c>
    </row>
    <row r="102">
      <c r="A102" s="5">
        <v>174.0</v>
      </c>
      <c r="B102" s="5" t="s">
        <v>1173</v>
      </c>
      <c r="C102" s="2">
        <v>3000.0</v>
      </c>
    </row>
    <row r="103">
      <c r="A103" s="5">
        <v>175.0</v>
      </c>
      <c r="B103" s="5" t="s">
        <v>1174</v>
      </c>
      <c r="C103" s="2">
        <v>1000.0</v>
      </c>
    </row>
    <row r="104">
      <c r="A104" s="5">
        <v>176.0</v>
      </c>
      <c r="B104" s="5" t="s">
        <v>312</v>
      </c>
      <c r="C104" s="2">
        <v>900.0</v>
      </c>
    </row>
    <row r="105">
      <c r="A105" s="5">
        <v>177.0</v>
      </c>
      <c r="B105" s="5" t="s">
        <v>122</v>
      </c>
      <c r="C105" s="2">
        <v>1000.0</v>
      </c>
    </row>
    <row r="106">
      <c r="A106" s="5">
        <v>178.0</v>
      </c>
      <c r="B106" s="5" t="s">
        <v>50</v>
      </c>
      <c r="D106" s="4">
        <v>5000.0</v>
      </c>
    </row>
    <row r="107">
      <c r="A107" s="5">
        <v>179.0</v>
      </c>
      <c r="B107" s="5" t="s">
        <v>310</v>
      </c>
      <c r="C107" s="2">
        <v>3000.0</v>
      </c>
    </row>
    <row r="108">
      <c r="A108" s="5">
        <v>180.0</v>
      </c>
      <c r="B108" s="2" t="s">
        <v>1175</v>
      </c>
      <c r="C108" s="2">
        <v>1500.0</v>
      </c>
    </row>
    <row r="109">
      <c r="A109" s="5">
        <v>181.0</v>
      </c>
    </row>
    <row r="110">
      <c r="A110" s="5">
        <v>181.0</v>
      </c>
    </row>
    <row r="111">
      <c r="C111" s="5">
        <f>SUM(C2:C110)</f>
        <v>255100</v>
      </c>
    </row>
  </sheetData>
  <printOptions gridLines="1" horizontalCentered="1"/>
  <pageMargins bottom="0.75" footer="0.0" header="0.0" left="0.7" right="0.7" top="0.75"/>
  <pageSetup fitToWidth="0" paperSize="9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24.63"/>
  </cols>
  <sheetData>
    <row r="1">
      <c r="A1" s="36"/>
      <c r="B1" s="36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"/>
      <c r="O1" s="8"/>
      <c r="P1" s="8"/>
      <c r="Q1" s="8"/>
      <c r="R1" s="8"/>
      <c r="S1" s="8"/>
      <c r="T1" s="8"/>
      <c r="U1" s="8"/>
    </row>
    <row r="2">
      <c r="A2" s="36"/>
      <c r="B2" s="36" t="s">
        <v>0</v>
      </c>
      <c r="C2" s="30" t="s">
        <v>1176</v>
      </c>
      <c r="D2" s="23" t="s">
        <v>1177</v>
      </c>
      <c r="E2" s="2" t="s">
        <v>1178</v>
      </c>
      <c r="F2" s="23" t="s">
        <v>1179</v>
      </c>
      <c r="G2" s="23" t="s">
        <v>1180</v>
      </c>
      <c r="H2" s="23" t="s">
        <v>1181</v>
      </c>
      <c r="I2" s="23" t="s">
        <v>1182</v>
      </c>
      <c r="J2" s="23" t="s">
        <v>1183</v>
      </c>
      <c r="K2" s="23" t="s">
        <v>1184</v>
      </c>
      <c r="L2" s="23" t="s">
        <v>1185</v>
      </c>
      <c r="M2" s="23" t="s">
        <v>1186</v>
      </c>
      <c r="N2" s="2" t="s">
        <v>1187</v>
      </c>
      <c r="O2" s="23" t="s">
        <v>773</v>
      </c>
      <c r="P2" s="23" t="s">
        <v>1188</v>
      </c>
      <c r="Q2" s="23" t="s">
        <v>1189</v>
      </c>
      <c r="R2" s="8"/>
      <c r="S2" s="8"/>
      <c r="T2" s="8"/>
      <c r="U2" s="8"/>
    </row>
    <row r="3">
      <c r="A3" s="36" t="s">
        <v>38</v>
      </c>
      <c r="B3" s="36" t="s">
        <v>39</v>
      </c>
      <c r="C3" s="22">
        <v>129.0</v>
      </c>
      <c r="D3" s="23">
        <v>32.0</v>
      </c>
      <c r="E3" s="23">
        <v>38.0</v>
      </c>
      <c r="F3" s="23">
        <v>38.0</v>
      </c>
      <c r="G3" s="23">
        <v>38.0</v>
      </c>
      <c r="H3" s="23">
        <v>38.0</v>
      </c>
      <c r="I3" s="23">
        <v>38.0</v>
      </c>
      <c r="J3" s="23">
        <v>38.0</v>
      </c>
      <c r="K3" s="23">
        <v>38.0</v>
      </c>
      <c r="L3" s="23">
        <v>38.0</v>
      </c>
      <c r="M3" s="23">
        <v>38.0</v>
      </c>
      <c r="N3" s="8">
        <v>38.325</v>
      </c>
      <c r="O3" s="8">
        <f t="shared" ref="O3:O285" si="1">SUM(C3:N3)</f>
        <v>541.325</v>
      </c>
      <c r="P3" s="8">
        <f t="shared" ref="P3:P286" si="2">O3*6%</f>
        <v>32.4795</v>
      </c>
      <c r="Q3" s="8">
        <f t="shared" ref="Q3:Q286" si="3">O3-P3</f>
        <v>508.8455</v>
      </c>
      <c r="R3" s="8"/>
      <c r="S3" s="8"/>
      <c r="T3" s="8"/>
      <c r="U3" s="8"/>
    </row>
    <row r="4">
      <c r="A4" s="36" t="s">
        <v>40</v>
      </c>
      <c r="B4" s="36" t="s">
        <v>41</v>
      </c>
      <c r="C4" s="22">
        <v>3.0</v>
      </c>
      <c r="D4" s="23">
        <v>3.0</v>
      </c>
      <c r="E4" s="23">
        <v>336.0</v>
      </c>
      <c r="F4" s="23">
        <v>3.0</v>
      </c>
      <c r="G4" s="23">
        <v>3.0</v>
      </c>
      <c r="H4" s="23">
        <v>3.0</v>
      </c>
      <c r="I4" s="23">
        <v>3.0</v>
      </c>
      <c r="J4" s="23">
        <v>3.0</v>
      </c>
      <c r="K4" s="23">
        <v>3.0</v>
      </c>
      <c r="L4" s="23">
        <v>3.0</v>
      </c>
      <c r="M4" s="23">
        <v>3.0</v>
      </c>
      <c r="N4" s="8">
        <v>2.6958333333333333</v>
      </c>
      <c r="O4" s="8">
        <f t="shared" si="1"/>
        <v>368.6958333</v>
      </c>
      <c r="P4" s="8">
        <f t="shared" si="2"/>
        <v>22.12175</v>
      </c>
      <c r="Q4" s="8">
        <f t="shared" si="3"/>
        <v>346.5740833</v>
      </c>
      <c r="R4" s="8"/>
      <c r="S4" s="8"/>
      <c r="T4" s="8"/>
      <c r="U4" s="8"/>
    </row>
    <row r="5">
      <c r="A5" s="36" t="s">
        <v>42</v>
      </c>
      <c r="B5" s="36" t="s">
        <v>43</v>
      </c>
      <c r="C5" s="22">
        <v>112.0</v>
      </c>
      <c r="D5" s="23">
        <v>112.0</v>
      </c>
      <c r="E5" s="23">
        <v>112.0</v>
      </c>
      <c r="F5" s="23">
        <v>112.0</v>
      </c>
      <c r="G5" s="23">
        <v>112.0</v>
      </c>
      <c r="H5" s="23">
        <v>112.0</v>
      </c>
      <c r="I5" s="23">
        <v>112.0</v>
      </c>
      <c r="J5" s="23">
        <v>112.0</v>
      </c>
      <c r="K5" s="23">
        <v>112.0</v>
      </c>
      <c r="L5" s="23">
        <v>112.0</v>
      </c>
      <c r="M5" s="23">
        <v>112.0</v>
      </c>
      <c r="N5" s="8">
        <v>112.41250000000001</v>
      </c>
      <c r="O5" s="8">
        <f t="shared" si="1"/>
        <v>1344.4125</v>
      </c>
      <c r="P5" s="8">
        <f t="shared" si="2"/>
        <v>80.66475</v>
      </c>
      <c r="Q5" s="8">
        <f t="shared" si="3"/>
        <v>1263.74775</v>
      </c>
      <c r="R5" s="8"/>
      <c r="S5" s="8"/>
      <c r="T5" s="8"/>
      <c r="U5" s="8"/>
    </row>
    <row r="6">
      <c r="A6" s="36" t="s">
        <v>44</v>
      </c>
      <c r="B6" s="36" t="s">
        <v>45</v>
      </c>
      <c r="C6" s="22">
        <v>89.0</v>
      </c>
      <c r="D6" s="23">
        <v>115.0</v>
      </c>
      <c r="E6" s="23">
        <v>156.0</v>
      </c>
      <c r="F6" s="23">
        <v>152.0</v>
      </c>
      <c r="G6" s="23">
        <v>110.0</v>
      </c>
      <c r="H6" s="23">
        <v>538.0</v>
      </c>
      <c r="I6" s="23">
        <v>-169.0</v>
      </c>
      <c r="J6" s="23">
        <v>-138.0</v>
      </c>
      <c r="K6" s="23">
        <v>132.0</v>
      </c>
      <c r="L6" s="23">
        <v>11.0</v>
      </c>
      <c r="M6" s="23">
        <v>3433.0</v>
      </c>
      <c r="N6" s="8">
        <v>-29.666666666666668</v>
      </c>
      <c r="O6" s="8">
        <f t="shared" si="1"/>
        <v>4399.333333</v>
      </c>
      <c r="P6" s="8">
        <f t="shared" si="2"/>
        <v>263.96</v>
      </c>
      <c r="Q6" s="8">
        <f t="shared" si="3"/>
        <v>4135.373333</v>
      </c>
      <c r="R6" s="8"/>
      <c r="S6" s="8"/>
      <c r="T6" s="8"/>
      <c r="U6" s="8"/>
    </row>
    <row r="7">
      <c r="A7" s="36" t="s">
        <v>46</v>
      </c>
      <c r="B7" s="36" t="s">
        <v>47</v>
      </c>
      <c r="C7" s="22">
        <v>316.0</v>
      </c>
      <c r="D7" s="23">
        <v>32.0</v>
      </c>
      <c r="E7" s="23">
        <v>32.0</v>
      </c>
      <c r="F7" s="23">
        <v>10.0</v>
      </c>
      <c r="G7" s="23">
        <v>11.0</v>
      </c>
      <c r="H7" s="23">
        <v>11.0</v>
      </c>
      <c r="I7" s="23">
        <v>11.0</v>
      </c>
      <c r="J7" s="23">
        <v>11.0</v>
      </c>
      <c r="K7" s="23">
        <v>11.0</v>
      </c>
      <c r="L7" s="23">
        <v>112.0</v>
      </c>
      <c r="M7" s="23">
        <v>276.0</v>
      </c>
      <c r="N7" s="8">
        <v>5.4624999999999995</v>
      </c>
      <c r="O7" s="8">
        <f t="shared" si="1"/>
        <v>838.4625</v>
      </c>
      <c r="P7" s="8">
        <f t="shared" si="2"/>
        <v>50.30775</v>
      </c>
      <c r="Q7" s="8">
        <f t="shared" si="3"/>
        <v>788.15475</v>
      </c>
      <c r="R7" s="8"/>
      <c r="S7" s="8"/>
      <c r="T7" s="8"/>
      <c r="U7" s="8"/>
    </row>
    <row r="8">
      <c r="A8" s="36" t="s">
        <v>48</v>
      </c>
      <c r="B8" s="36" t="s">
        <v>49</v>
      </c>
      <c r="C8" s="22">
        <v>10.0</v>
      </c>
      <c r="D8" s="23">
        <v>10.0</v>
      </c>
      <c r="E8" s="23">
        <v>10.0</v>
      </c>
      <c r="F8" s="23">
        <v>10.0</v>
      </c>
      <c r="G8" s="23">
        <v>10.0</v>
      </c>
      <c r="H8" s="23">
        <v>10.0</v>
      </c>
      <c r="I8" s="23">
        <v>10.0</v>
      </c>
      <c r="J8" s="23">
        <v>10.0</v>
      </c>
      <c r="K8" s="23">
        <v>10.0</v>
      </c>
      <c r="L8" s="23">
        <v>10.0</v>
      </c>
      <c r="M8" s="23">
        <v>10.0</v>
      </c>
      <c r="N8" s="8">
        <v>10.454166666666667</v>
      </c>
      <c r="O8" s="8">
        <f t="shared" si="1"/>
        <v>120.4541667</v>
      </c>
      <c r="P8" s="8">
        <f t="shared" si="2"/>
        <v>7.22725</v>
      </c>
      <c r="Q8" s="8">
        <f t="shared" si="3"/>
        <v>113.2269167</v>
      </c>
      <c r="R8" s="8"/>
      <c r="S8" s="8"/>
      <c r="T8" s="8"/>
      <c r="U8" s="8"/>
    </row>
    <row r="9">
      <c r="A9" s="36" t="s">
        <v>50</v>
      </c>
      <c r="B9" s="36" t="s">
        <v>51</v>
      </c>
      <c r="C9" s="22">
        <v>26.0</v>
      </c>
      <c r="D9" s="23">
        <v>48.0</v>
      </c>
      <c r="E9" s="23">
        <v>66.0</v>
      </c>
      <c r="F9" s="23">
        <v>25.0</v>
      </c>
      <c r="G9" s="23">
        <v>38.0</v>
      </c>
      <c r="H9" s="23">
        <v>-7.0</v>
      </c>
      <c r="I9" s="23">
        <v>38.0</v>
      </c>
      <c r="J9" s="23">
        <v>7.0</v>
      </c>
      <c r="K9" s="23">
        <v>49.0</v>
      </c>
      <c r="L9" s="23">
        <v>99.0</v>
      </c>
      <c r="M9" s="23">
        <v>32.0</v>
      </c>
      <c r="N9" s="8">
        <v>-13.725000000000001</v>
      </c>
      <c r="O9" s="8">
        <f t="shared" si="1"/>
        <v>407.275</v>
      </c>
      <c r="P9" s="8">
        <f t="shared" si="2"/>
        <v>24.4365</v>
      </c>
      <c r="Q9" s="8">
        <f t="shared" si="3"/>
        <v>382.8385</v>
      </c>
      <c r="R9" s="8"/>
      <c r="S9" s="8"/>
      <c r="T9" s="8"/>
      <c r="U9" s="8"/>
    </row>
    <row r="10">
      <c r="A10" s="36" t="s">
        <v>52</v>
      </c>
      <c r="B10" s="36" t="s">
        <v>53</v>
      </c>
      <c r="C10" s="22">
        <v>73.0</v>
      </c>
      <c r="D10" s="23">
        <v>73.0</v>
      </c>
      <c r="E10" s="23">
        <v>73.0</v>
      </c>
      <c r="F10" s="23">
        <v>73.0</v>
      </c>
      <c r="G10" s="23">
        <v>73.0</v>
      </c>
      <c r="H10" s="23">
        <v>73.0</v>
      </c>
      <c r="I10" s="23">
        <v>73.0</v>
      </c>
      <c r="J10" s="23">
        <v>73.0</v>
      </c>
      <c r="K10" s="23">
        <v>73.0</v>
      </c>
      <c r="L10" s="23">
        <v>73.0</v>
      </c>
      <c r="M10" s="23">
        <v>73.0</v>
      </c>
      <c r="N10" s="8">
        <v>72.99166666666667</v>
      </c>
      <c r="O10" s="8">
        <f t="shared" si="1"/>
        <v>875.9916667</v>
      </c>
      <c r="P10" s="8">
        <f t="shared" si="2"/>
        <v>52.5595</v>
      </c>
      <c r="Q10" s="8">
        <f t="shared" si="3"/>
        <v>823.4321667</v>
      </c>
      <c r="R10" s="8"/>
      <c r="S10" s="8"/>
      <c r="T10" s="8"/>
      <c r="U10" s="8"/>
    </row>
    <row r="11">
      <c r="A11" s="36" t="s">
        <v>54</v>
      </c>
      <c r="B11" s="36" t="s">
        <v>55</v>
      </c>
      <c r="C11" s="22">
        <v>2.0</v>
      </c>
      <c r="D11" s="23">
        <v>2.0</v>
      </c>
      <c r="E11" s="23">
        <v>2.0</v>
      </c>
      <c r="F11" s="23">
        <v>2.0</v>
      </c>
      <c r="G11" s="23">
        <v>2.0</v>
      </c>
      <c r="H11" s="23">
        <v>2.0</v>
      </c>
      <c r="I11" s="23">
        <v>2.0</v>
      </c>
      <c r="J11" s="41">
        <v>2.0</v>
      </c>
      <c r="K11" s="23">
        <v>2.0</v>
      </c>
      <c r="L11" s="23">
        <v>2.0</v>
      </c>
      <c r="M11" s="23">
        <v>2.0</v>
      </c>
      <c r="N11" s="8">
        <v>1.75</v>
      </c>
      <c r="O11" s="8">
        <f t="shared" si="1"/>
        <v>23.75</v>
      </c>
      <c r="P11" s="8">
        <f t="shared" si="2"/>
        <v>1.425</v>
      </c>
      <c r="Q11" s="8">
        <f t="shared" si="3"/>
        <v>22.325</v>
      </c>
      <c r="R11" s="8"/>
      <c r="S11" s="8"/>
      <c r="T11" s="8"/>
      <c r="U11" s="8"/>
    </row>
    <row r="12">
      <c r="A12" s="36" t="s">
        <v>56</v>
      </c>
      <c r="B12" s="36" t="s">
        <v>57</v>
      </c>
      <c r="C12" s="22">
        <v>8.0</v>
      </c>
      <c r="D12" s="23">
        <v>8.0</v>
      </c>
      <c r="E12" s="23">
        <v>2.0</v>
      </c>
      <c r="F12" s="23">
        <v>2.0</v>
      </c>
      <c r="G12" s="23">
        <v>2.0</v>
      </c>
      <c r="H12" s="23">
        <v>2.0</v>
      </c>
      <c r="I12" s="23">
        <v>2.0</v>
      </c>
      <c r="J12" s="23">
        <v>2.0</v>
      </c>
      <c r="K12" s="23">
        <v>2.0</v>
      </c>
      <c r="L12" s="23">
        <v>2.0</v>
      </c>
      <c r="M12" s="23">
        <v>2.0</v>
      </c>
      <c r="N12" s="8">
        <v>1.8125</v>
      </c>
      <c r="O12" s="8">
        <f t="shared" si="1"/>
        <v>35.8125</v>
      </c>
      <c r="P12" s="8">
        <f t="shared" si="2"/>
        <v>2.14875</v>
      </c>
      <c r="Q12" s="8">
        <f t="shared" si="3"/>
        <v>33.66375</v>
      </c>
      <c r="R12" s="8"/>
      <c r="S12" s="8"/>
      <c r="T12" s="8"/>
      <c r="U12" s="8"/>
    </row>
    <row r="13">
      <c r="A13" s="36" t="s">
        <v>58</v>
      </c>
      <c r="B13" s="36" t="s">
        <v>59</v>
      </c>
      <c r="C13" s="22">
        <v>17.0</v>
      </c>
      <c r="D13" s="23">
        <v>17.0</v>
      </c>
      <c r="E13" s="23">
        <v>17.0</v>
      </c>
      <c r="F13" s="23">
        <v>17.0</v>
      </c>
      <c r="G13" s="23">
        <v>17.0</v>
      </c>
      <c r="H13" s="23">
        <v>17.0</v>
      </c>
      <c r="I13" s="23">
        <v>17.0</v>
      </c>
      <c r="J13" s="41">
        <v>17.0</v>
      </c>
      <c r="K13" s="23">
        <v>17.0</v>
      </c>
      <c r="L13" s="23">
        <v>17.0</v>
      </c>
      <c r="M13" s="23">
        <v>17.0</v>
      </c>
      <c r="N13" s="8">
        <v>17.295833333333334</v>
      </c>
      <c r="O13" s="8">
        <f t="shared" si="1"/>
        <v>204.2958333</v>
      </c>
      <c r="P13" s="8">
        <f t="shared" si="2"/>
        <v>12.25775</v>
      </c>
      <c r="Q13" s="8">
        <f t="shared" si="3"/>
        <v>192.0380833</v>
      </c>
      <c r="R13" s="8"/>
      <c r="S13" s="8"/>
      <c r="T13" s="8"/>
      <c r="U13" s="8"/>
    </row>
    <row r="14">
      <c r="A14" s="36" t="s">
        <v>60</v>
      </c>
      <c r="B14" s="36" t="s">
        <v>61</v>
      </c>
      <c r="C14" s="22">
        <v>100.0</v>
      </c>
      <c r="D14" s="23">
        <v>11.0</v>
      </c>
      <c r="E14" s="23">
        <v>19.0</v>
      </c>
      <c r="F14" s="23">
        <v>26.0</v>
      </c>
      <c r="G14" s="23">
        <v>33.0</v>
      </c>
      <c r="H14" s="23">
        <v>42.0</v>
      </c>
      <c r="I14" s="23">
        <v>52.0</v>
      </c>
      <c r="J14" s="23">
        <v>61.0</v>
      </c>
      <c r="K14" s="23">
        <v>68.0</v>
      </c>
      <c r="L14" s="23">
        <v>10.0</v>
      </c>
      <c r="M14" s="23">
        <v>18.0</v>
      </c>
      <c r="N14" s="8">
        <v>27.575000000000003</v>
      </c>
      <c r="O14" s="8">
        <f t="shared" si="1"/>
        <v>467.575</v>
      </c>
      <c r="P14" s="8">
        <f t="shared" si="2"/>
        <v>28.0545</v>
      </c>
      <c r="Q14" s="8">
        <f t="shared" si="3"/>
        <v>439.5205</v>
      </c>
      <c r="R14" s="8"/>
      <c r="S14" s="8"/>
      <c r="T14" s="8"/>
      <c r="U14" s="8"/>
    </row>
    <row r="15">
      <c r="A15" s="36" t="s">
        <v>62</v>
      </c>
      <c r="B15" s="36" t="s">
        <v>63</v>
      </c>
      <c r="C15" s="22">
        <v>6.0</v>
      </c>
      <c r="D15" s="23">
        <v>6.0</v>
      </c>
      <c r="E15" s="23">
        <v>6.0</v>
      </c>
      <c r="F15" s="23">
        <v>6.0</v>
      </c>
      <c r="G15" s="23">
        <v>6.0</v>
      </c>
      <c r="H15" s="23">
        <v>6.0</v>
      </c>
      <c r="I15" s="23">
        <v>6.0</v>
      </c>
      <c r="J15" s="23">
        <v>6.0</v>
      </c>
      <c r="K15" s="23">
        <v>6.0</v>
      </c>
      <c r="L15" s="23">
        <v>6.0</v>
      </c>
      <c r="M15" s="23">
        <v>6.0</v>
      </c>
      <c r="N15" s="8">
        <v>6.0375000000000005</v>
      </c>
      <c r="O15" s="8">
        <f t="shared" si="1"/>
        <v>72.0375</v>
      </c>
      <c r="P15" s="8">
        <f t="shared" si="2"/>
        <v>4.32225</v>
      </c>
      <c r="Q15" s="8">
        <f t="shared" si="3"/>
        <v>67.71525</v>
      </c>
      <c r="R15" s="8"/>
      <c r="S15" s="8"/>
      <c r="T15" s="8"/>
      <c r="U15" s="8"/>
    </row>
    <row r="16">
      <c r="A16" s="36" t="s">
        <v>64</v>
      </c>
      <c r="B16" s="36" t="s">
        <v>65</v>
      </c>
      <c r="C16" s="22">
        <v>25.0</v>
      </c>
      <c r="D16" s="23">
        <v>25.0</v>
      </c>
      <c r="E16" s="23">
        <v>25.0</v>
      </c>
      <c r="F16" s="23">
        <v>25.0</v>
      </c>
      <c r="G16" s="23">
        <v>25.0</v>
      </c>
      <c r="H16" s="23">
        <v>25.0</v>
      </c>
      <c r="I16" s="23">
        <v>25.0</v>
      </c>
      <c r="J16" s="23">
        <v>25.0</v>
      </c>
      <c r="K16" s="23">
        <v>25.0</v>
      </c>
      <c r="L16" s="23">
        <v>25.0</v>
      </c>
      <c r="M16" s="23">
        <v>25.0</v>
      </c>
      <c r="N16" s="8">
        <v>24.650000000000002</v>
      </c>
      <c r="O16" s="8">
        <f t="shared" si="1"/>
        <v>299.65</v>
      </c>
      <c r="P16" s="8">
        <f t="shared" si="2"/>
        <v>17.979</v>
      </c>
      <c r="Q16" s="8">
        <f t="shared" si="3"/>
        <v>281.671</v>
      </c>
      <c r="R16" s="8"/>
      <c r="S16" s="8"/>
      <c r="T16" s="8"/>
      <c r="U16" s="8"/>
    </row>
    <row r="17">
      <c r="A17" s="36" t="s">
        <v>66</v>
      </c>
      <c r="B17" s="36" t="s">
        <v>67</v>
      </c>
      <c r="C17" s="22">
        <v>14.0</v>
      </c>
      <c r="D17" s="23">
        <v>11.0</v>
      </c>
      <c r="E17" s="23">
        <v>19.0</v>
      </c>
      <c r="F17" s="23">
        <v>11.0</v>
      </c>
      <c r="G17" s="23">
        <v>13.0</v>
      </c>
      <c r="H17" s="23">
        <v>6.0</v>
      </c>
      <c r="I17" s="23">
        <v>14.0</v>
      </c>
      <c r="J17" s="23">
        <v>14.0</v>
      </c>
      <c r="K17" s="23">
        <v>11.0</v>
      </c>
      <c r="L17" s="23">
        <v>11.0</v>
      </c>
      <c r="M17" s="23">
        <v>7.0</v>
      </c>
      <c r="N17" s="8">
        <v>15.583333333333334</v>
      </c>
      <c r="O17" s="8">
        <f t="shared" si="1"/>
        <v>146.5833333</v>
      </c>
      <c r="P17" s="8">
        <f t="shared" si="2"/>
        <v>8.795</v>
      </c>
      <c r="Q17" s="8">
        <f t="shared" si="3"/>
        <v>137.7883333</v>
      </c>
      <c r="R17" s="8"/>
      <c r="S17" s="8"/>
      <c r="T17" s="8"/>
      <c r="U17" s="8"/>
    </row>
    <row r="18">
      <c r="A18" s="36" t="s">
        <v>68</v>
      </c>
      <c r="B18" s="36" t="s">
        <v>69</v>
      </c>
      <c r="C18" s="22">
        <v>12.0</v>
      </c>
      <c r="D18" s="23">
        <v>12.0</v>
      </c>
      <c r="E18" s="23">
        <v>12.0</v>
      </c>
      <c r="F18" s="23">
        <v>12.0</v>
      </c>
      <c r="G18" s="23">
        <v>12.0</v>
      </c>
      <c r="H18" s="23">
        <v>12.0</v>
      </c>
      <c r="I18" s="23">
        <v>12.0</v>
      </c>
      <c r="J18" s="23">
        <v>12.0</v>
      </c>
      <c r="K18" s="23">
        <v>12.0</v>
      </c>
      <c r="L18" s="23">
        <v>12.0</v>
      </c>
      <c r="M18" s="23">
        <v>12.0</v>
      </c>
      <c r="N18" s="8">
        <v>11.658333333333333</v>
      </c>
      <c r="O18" s="8">
        <f t="shared" si="1"/>
        <v>143.6583333</v>
      </c>
      <c r="P18" s="8">
        <f t="shared" si="2"/>
        <v>8.6195</v>
      </c>
      <c r="Q18" s="8">
        <f t="shared" si="3"/>
        <v>135.0388333</v>
      </c>
      <c r="R18" s="8"/>
      <c r="S18" s="8"/>
      <c r="T18" s="8"/>
      <c r="U18" s="8"/>
    </row>
    <row r="19">
      <c r="A19" s="36" t="s">
        <v>70</v>
      </c>
      <c r="B19" s="36" t="s">
        <v>71</v>
      </c>
      <c r="C19" s="22">
        <v>12.0</v>
      </c>
      <c r="D19" s="23">
        <v>12.0</v>
      </c>
      <c r="E19" s="23">
        <v>12.0</v>
      </c>
      <c r="F19" s="23">
        <v>12.0</v>
      </c>
      <c r="G19" s="23">
        <v>12.0</v>
      </c>
      <c r="H19" s="23">
        <v>12.0</v>
      </c>
      <c r="I19" s="23">
        <v>12.0</v>
      </c>
      <c r="J19" s="23">
        <v>12.0</v>
      </c>
      <c r="K19" s="23">
        <v>12.0</v>
      </c>
      <c r="L19" s="23">
        <v>12.0</v>
      </c>
      <c r="M19" s="23">
        <v>12.0</v>
      </c>
      <c r="N19" s="8">
        <v>12.220833333333333</v>
      </c>
      <c r="O19" s="8">
        <f t="shared" si="1"/>
        <v>144.2208333</v>
      </c>
      <c r="P19" s="8">
        <f t="shared" si="2"/>
        <v>8.65325</v>
      </c>
      <c r="Q19" s="8">
        <f t="shared" si="3"/>
        <v>135.5675833</v>
      </c>
      <c r="R19" s="8"/>
      <c r="S19" s="8"/>
      <c r="T19" s="8"/>
      <c r="U19" s="8"/>
    </row>
    <row r="20">
      <c r="A20" s="36" t="s">
        <v>72</v>
      </c>
      <c r="B20" s="36" t="s">
        <v>73</v>
      </c>
      <c r="C20" s="22">
        <v>14.0</v>
      </c>
      <c r="D20" s="23">
        <v>98.0</v>
      </c>
      <c r="E20" s="23">
        <v>10.0</v>
      </c>
      <c r="F20" s="23">
        <v>81.0</v>
      </c>
      <c r="G20" s="23">
        <v>12.0</v>
      </c>
      <c r="H20" s="23">
        <v>8.0</v>
      </c>
      <c r="I20" s="23">
        <v>8.0</v>
      </c>
      <c r="J20" s="23">
        <v>29.0</v>
      </c>
      <c r="K20" s="23">
        <v>16.0</v>
      </c>
      <c r="L20" s="23">
        <v>62.0</v>
      </c>
      <c r="M20" s="23">
        <v>21.0</v>
      </c>
      <c r="N20" s="8">
        <v>3.904166666666667</v>
      </c>
      <c r="O20" s="8">
        <f t="shared" si="1"/>
        <v>362.9041667</v>
      </c>
      <c r="P20" s="8">
        <f t="shared" si="2"/>
        <v>21.77425</v>
      </c>
      <c r="Q20" s="8">
        <f t="shared" si="3"/>
        <v>341.1299167</v>
      </c>
      <c r="R20" s="8"/>
      <c r="S20" s="8"/>
      <c r="T20" s="8"/>
      <c r="U20" s="8"/>
    </row>
    <row r="21">
      <c r="A21" s="36" t="s">
        <v>74</v>
      </c>
      <c r="B21" s="36" t="s">
        <v>75</v>
      </c>
      <c r="C21" s="22">
        <v>0.0</v>
      </c>
      <c r="D21" s="23">
        <v>0.0</v>
      </c>
      <c r="E21" s="23">
        <v>0.0</v>
      </c>
      <c r="F21" s="23">
        <v>0.0</v>
      </c>
      <c r="G21" s="23">
        <v>0.0</v>
      </c>
      <c r="H21" s="23">
        <v>0.0</v>
      </c>
      <c r="I21" s="23">
        <v>0.0</v>
      </c>
      <c r="J21" s="23">
        <v>0.0</v>
      </c>
      <c r="K21" s="23">
        <v>0.0</v>
      </c>
      <c r="L21" s="23">
        <v>0.0</v>
      </c>
      <c r="M21" s="23">
        <v>0.0</v>
      </c>
      <c r="N21" s="8">
        <v>0.1375</v>
      </c>
      <c r="O21" s="8">
        <f t="shared" si="1"/>
        <v>0.1375</v>
      </c>
      <c r="P21" s="8">
        <f t="shared" si="2"/>
        <v>0.00825</v>
      </c>
      <c r="Q21" s="8">
        <f t="shared" si="3"/>
        <v>0.12925</v>
      </c>
      <c r="R21" s="8"/>
      <c r="S21" s="8"/>
      <c r="T21" s="8"/>
      <c r="U21" s="8"/>
    </row>
    <row r="22">
      <c r="A22" s="36" t="s">
        <v>76</v>
      </c>
      <c r="B22" s="36" t="s">
        <v>77</v>
      </c>
      <c r="C22" s="22">
        <v>10.0</v>
      </c>
      <c r="D22" s="23">
        <v>10.0</v>
      </c>
      <c r="E22" s="23">
        <v>6.0</v>
      </c>
      <c r="F22" s="23">
        <v>8.0</v>
      </c>
      <c r="G22" s="23">
        <v>12.0</v>
      </c>
      <c r="H22" s="23">
        <v>7.0</v>
      </c>
      <c r="I22" s="23">
        <v>8.0</v>
      </c>
      <c r="J22" s="23">
        <v>9.0</v>
      </c>
      <c r="K22" s="23">
        <v>7.0</v>
      </c>
      <c r="L22" s="23">
        <v>7.0</v>
      </c>
      <c r="M22" s="23">
        <v>7.0</v>
      </c>
      <c r="N22" s="8">
        <v>10.420833333333334</v>
      </c>
      <c r="O22" s="8">
        <f t="shared" si="1"/>
        <v>101.4208333</v>
      </c>
      <c r="P22" s="8">
        <f t="shared" si="2"/>
        <v>6.08525</v>
      </c>
      <c r="Q22" s="8">
        <f t="shared" si="3"/>
        <v>95.33558333</v>
      </c>
      <c r="R22" s="8"/>
      <c r="S22" s="8"/>
      <c r="T22" s="8"/>
      <c r="U22" s="8"/>
    </row>
    <row r="23">
      <c r="A23" s="36" t="s">
        <v>78</v>
      </c>
      <c r="B23" s="36" t="s">
        <v>79</v>
      </c>
      <c r="C23" s="22">
        <v>43.0</v>
      </c>
      <c r="D23" s="23">
        <v>47.0</v>
      </c>
      <c r="E23" s="23">
        <v>48.0</v>
      </c>
      <c r="F23" s="23">
        <v>6.0</v>
      </c>
      <c r="G23" s="23">
        <v>6.0</v>
      </c>
      <c r="H23" s="23">
        <v>6.0</v>
      </c>
      <c r="I23" s="23">
        <v>6.0</v>
      </c>
      <c r="J23" s="23">
        <v>6.0</v>
      </c>
      <c r="K23" s="23">
        <v>6.0</v>
      </c>
      <c r="L23" s="23">
        <v>6.0</v>
      </c>
      <c r="M23" s="23">
        <v>6.0</v>
      </c>
      <c r="N23" s="8">
        <v>6.462500000000001</v>
      </c>
      <c r="O23" s="8">
        <f t="shared" si="1"/>
        <v>192.4625</v>
      </c>
      <c r="P23" s="8">
        <f t="shared" si="2"/>
        <v>11.54775</v>
      </c>
      <c r="Q23" s="8">
        <f t="shared" si="3"/>
        <v>180.91475</v>
      </c>
      <c r="R23" s="8"/>
      <c r="S23" s="8"/>
      <c r="T23" s="8"/>
      <c r="U23" s="8"/>
    </row>
    <row r="24">
      <c r="A24" s="36" t="s">
        <v>80</v>
      </c>
      <c r="B24" s="36" t="s">
        <v>81</v>
      </c>
      <c r="C24" s="22">
        <v>175.0</v>
      </c>
      <c r="D24" s="23">
        <v>288.0</v>
      </c>
      <c r="E24" s="23">
        <v>379.0</v>
      </c>
      <c r="F24" s="23">
        <v>446.0</v>
      </c>
      <c r="G24" s="23">
        <v>96.0</v>
      </c>
      <c r="H24" s="23">
        <v>196.0</v>
      </c>
      <c r="I24" s="23">
        <v>288.0</v>
      </c>
      <c r="J24" s="23">
        <v>371.0</v>
      </c>
      <c r="K24" s="23">
        <v>459.0</v>
      </c>
      <c r="L24" s="23">
        <v>150.0</v>
      </c>
      <c r="M24" s="23">
        <v>250.0</v>
      </c>
      <c r="N24" s="8">
        <v>54.645833333333336</v>
      </c>
      <c r="O24" s="8">
        <f t="shared" si="1"/>
        <v>3152.645833</v>
      </c>
      <c r="P24" s="8">
        <f t="shared" si="2"/>
        <v>189.15875</v>
      </c>
      <c r="Q24" s="8">
        <f t="shared" si="3"/>
        <v>2963.487083</v>
      </c>
      <c r="R24" s="8"/>
      <c r="S24" s="8"/>
      <c r="T24" s="8"/>
      <c r="U24" s="8"/>
    </row>
    <row r="25">
      <c r="A25" s="36" t="s">
        <v>82</v>
      </c>
      <c r="B25" s="36" t="s">
        <v>83</v>
      </c>
      <c r="C25" s="22">
        <v>30.0</v>
      </c>
      <c r="D25" s="23">
        <v>30.0</v>
      </c>
      <c r="E25" s="23">
        <v>30.0</v>
      </c>
      <c r="F25" s="23">
        <v>30.0</v>
      </c>
      <c r="G25" s="23">
        <v>30.0</v>
      </c>
      <c r="H25" s="23">
        <v>30.0</v>
      </c>
      <c r="I25" s="23">
        <v>30.0</v>
      </c>
      <c r="J25" s="23">
        <v>30.0</v>
      </c>
      <c r="K25" s="23">
        <v>30.0</v>
      </c>
      <c r="L25" s="23">
        <v>30.0</v>
      </c>
      <c r="M25" s="23">
        <v>30.0</v>
      </c>
      <c r="N25" s="8">
        <v>29.908333333333335</v>
      </c>
      <c r="O25" s="8">
        <f t="shared" si="1"/>
        <v>359.9083333</v>
      </c>
      <c r="P25" s="8">
        <f t="shared" si="2"/>
        <v>21.5945</v>
      </c>
      <c r="Q25" s="8">
        <f t="shared" si="3"/>
        <v>338.3138333</v>
      </c>
      <c r="R25" s="8"/>
      <c r="S25" s="8"/>
      <c r="T25" s="8"/>
      <c r="U25" s="8"/>
    </row>
    <row r="26">
      <c r="A26" s="36" t="s">
        <v>84</v>
      </c>
      <c r="B26" s="36" t="s">
        <v>85</v>
      </c>
      <c r="C26" s="22">
        <v>65.0</v>
      </c>
      <c r="D26" s="23">
        <v>8.0</v>
      </c>
      <c r="E26" s="23">
        <v>13.0</v>
      </c>
      <c r="F26" s="23">
        <v>17.0</v>
      </c>
      <c r="G26" s="23">
        <v>21.0</v>
      </c>
      <c r="H26" s="23">
        <v>26.0</v>
      </c>
      <c r="I26" s="23">
        <v>31.0</v>
      </c>
      <c r="J26" s="23">
        <v>35.0</v>
      </c>
      <c r="K26" s="23">
        <v>39.0</v>
      </c>
      <c r="L26" s="23">
        <v>45.0</v>
      </c>
      <c r="M26" s="23">
        <v>49.0</v>
      </c>
      <c r="N26" s="8">
        <v>53.73333333333334</v>
      </c>
      <c r="O26" s="8">
        <f t="shared" si="1"/>
        <v>402.7333333</v>
      </c>
      <c r="P26" s="8">
        <f t="shared" si="2"/>
        <v>24.164</v>
      </c>
      <c r="Q26" s="8">
        <f t="shared" si="3"/>
        <v>378.5693333</v>
      </c>
      <c r="R26" s="8"/>
      <c r="S26" s="8"/>
      <c r="T26" s="8"/>
      <c r="U26" s="8"/>
    </row>
    <row r="27">
      <c r="A27" s="36" t="s">
        <v>86</v>
      </c>
      <c r="B27" s="36" t="s">
        <v>87</v>
      </c>
      <c r="C27" s="22">
        <v>15.0</v>
      </c>
      <c r="D27" s="23">
        <v>15.0</v>
      </c>
      <c r="E27" s="23">
        <v>15.0</v>
      </c>
      <c r="F27" s="23">
        <v>15.0</v>
      </c>
      <c r="G27" s="23">
        <v>15.0</v>
      </c>
      <c r="H27" s="23">
        <v>15.0</v>
      </c>
      <c r="I27" s="23">
        <v>15.0</v>
      </c>
      <c r="J27" s="23">
        <v>15.0</v>
      </c>
      <c r="K27" s="23">
        <v>15.0</v>
      </c>
      <c r="L27" s="23">
        <v>15.0</v>
      </c>
      <c r="M27" s="23">
        <v>15.0</v>
      </c>
      <c r="N27" s="8">
        <v>15.487500000000002</v>
      </c>
      <c r="O27" s="8">
        <f t="shared" si="1"/>
        <v>180.4875</v>
      </c>
      <c r="P27" s="8">
        <f t="shared" si="2"/>
        <v>10.82925</v>
      </c>
      <c r="Q27" s="8">
        <f t="shared" si="3"/>
        <v>169.65825</v>
      </c>
      <c r="R27" s="8"/>
      <c r="S27" s="8"/>
      <c r="T27" s="8"/>
      <c r="U27" s="8"/>
    </row>
    <row r="28">
      <c r="A28" s="36" t="s">
        <v>88</v>
      </c>
      <c r="B28" s="42" t="s">
        <v>89</v>
      </c>
      <c r="C28" s="22">
        <v>2.0</v>
      </c>
      <c r="D28" s="23">
        <v>2.0</v>
      </c>
      <c r="E28" s="23">
        <v>2.0</v>
      </c>
      <c r="F28" s="23">
        <v>2.0</v>
      </c>
      <c r="G28" s="23">
        <v>2.0</v>
      </c>
      <c r="H28" s="23">
        <v>2.0</v>
      </c>
      <c r="I28" s="23">
        <v>2.0</v>
      </c>
      <c r="J28" s="23">
        <v>2.0</v>
      </c>
      <c r="K28" s="23">
        <v>2.0</v>
      </c>
      <c r="L28" s="23">
        <v>2.0</v>
      </c>
      <c r="M28" s="23">
        <v>2.0</v>
      </c>
      <c r="N28" s="8">
        <v>1.8458333333333334</v>
      </c>
      <c r="O28" s="8">
        <f t="shared" si="1"/>
        <v>23.84583333</v>
      </c>
      <c r="P28" s="8">
        <f t="shared" si="2"/>
        <v>1.43075</v>
      </c>
      <c r="Q28" s="8">
        <f t="shared" si="3"/>
        <v>22.41508333</v>
      </c>
      <c r="R28" s="8"/>
      <c r="S28" s="8"/>
      <c r="T28" s="8"/>
      <c r="U28" s="8"/>
    </row>
    <row r="29">
      <c r="A29" s="36" t="s">
        <v>90</v>
      </c>
      <c r="B29" s="36" t="s">
        <v>91</v>
      </c>
      <c r="C29" s="22">
        <v>4.0</v>
      </c>
      <c r="D29" s="23">
        <v>4.0</v>
      </c>
      <c r="E29" s="23">
        <v>4.0</v>
      </c>
      <c r="F29" s="23">
        <v>4.0</v>
      </c>
      <c r="G29" s="23">
        <v>4.0</v>
      </c>
      <c r="H29" s="23">
        <v>4.0</v>
      </c>
      <c r="I29" s="23">
        <v>4.0</v>
      </c>
      <c r="J29" s="23">
        <v>4.0</v>
      </c>
      <c r="K29" s="23">
        <v>4.0</v>
      </c>
      <c r="L29" s="23">
        <v>4.0</v>
      </c>
      <c r="M29" s="23">
        <v>4.0</v>
      </c>
      <c r="N29" s="8">
        <v>24.950000000000003</v>
      </c>
      <c r="O29" s="8">
        <f t="shared" si="1"/>
        <v>68.95</v>
      </c>
      <c r="P29" s="8">
        <f t="shared" si="2"/>
        <v>4.137</v>
      </c>
      <c r="Q29" s="8">
        <f t="shared" si="3"/>
        <v>64.813</v>
      </c>
      <c r="R29" s="8"/>
      <c r="S29" s="8"/>
      <c r="T29" s="8"/>
      <c r="U29" s="8"/>
    </row>
    <row r="30">
      <c r="A30" s="36" t="s">
        <v>92</v>
      </c>
      <c r="B30" s="36" t="s">
        <v>93</v>
      </c>
      <c r="C30" s="22">
        <v>12.0</v>
      </c>
      <c r="D30" s="23">
        <v>15.0</v>
      </c>
      <c r="E30" s="23">
        <v>16.0</v>
      </c>
      <c r="F30" s="23">
        <v>19.0</v>
      </c>
      <c r="G30" s="23">
        <v>3.0</v>
      </c>
      <c r="H30" s="23">
        <v>7.0</v>
      </c>
      <c r="I30" s="23">
        <v>12.0</v>
      </c>
      <c r="J30" s="23">
        <v>14.0</v>
      </c>
      <c r="K30" s="23">
        <v>15.0</v>
      </c>
      <c r="L30" s="23">
        <v>17.0</v>
      </c>
      <c r="M30" s="23">
        <v>17.0</v>
      </c>
      <c r="N30" s="8">
        <v>17.9125</v>
      </c>
      <c r="O30" s="8">
        <f t="shared" si="1"/>
        <v>164.9125</v>
      </c>
      <c r="P30" s="8">
        <f t="shared" si="2"/>
        <v>9.89475</v>
      </c>
      <c r="Q30" s="8">
        <f t="shared" si="3"/>
        <v>155.01775</v>
      </c>
      <c r="R30" s="8"/>
      <c r="S30" s="8"/>
      <c r="T30" s="8"/>
      <c r="U30" s="8"/>
    </row>
    <row r="31">
      <c r="A31" s="36" t="s">
        <v>94</v>
      </c>
      <c r="B31" s="36" t="s">
        <v>95</v>
      </c>
      <c r="C31" s="22">
        <v>40.0</v>
      </c>
      <c r="D31" s="23">
        <v>40.0</v>
      </c>
      <c r="E31" s="23">
        <v>40.0</v>
      </c>
      <c r="F31" s="23">
        <v>40.0</v>
      </c>
      <c r="G31" s="23">
        <v>40.0</v>
      </c>
      <c r="H31" s="23">
        <v>40.0</v>
      </c>
      <c r="I31" s="23">
        <v>40.0</v>
      </c>
      <c r="J31" s="23">
        <v>40.0</v>
      </c>
      <c r="K31" s="23">
        <v>40.0</v>
      </c>
      <c r="L31" s="23">
        <v>40.0</v>
      </c>
      <c r="M31" s="23">
        <v>40.0</v>
      </c>
      <c r="N31" s="8">
        <v>39.770833333333336</v>
      </c>
      <c r="O31" s="8">
        <f t="shared" si="1"/>
        <v>479.7708333</v>
      </c>
      <c r="P31" s="8">
        <f t="shared" si="2"/>
        <v>28.78625</v>
      </c>
      <c r="Q31" s="8">
        <f t="shared" si="3"/>
        <v>450.9845833</v>
      </c>
      <c r="R31" s="8"/>
      <c r="S31" s="8"/>
      <c r="T31" s="8"/>
      <c r="U31" s="8"/>
    </row>
    <row r="32">
      <c r="A32" s="36" t="s">
        <v>96</v>
      </c>
      <c r="B32" s="36" t="s">
        <v>97</v>
      </c>
      <c r="C32" s="22">
        <v>66.0</v>
      </c>
      <c r="D32" s="23">
        <v>68.0</v>
      </c>
      <c r="E32" s="23">
        <v>72.0</v>
      </c>
      <c r="F32" s="23">
        <v>74.0</v>
      </c>
      <c r="G32" s="23">
        <v>79.0</v>
      </c>
      <c r="H32" s="23">
        <v>82.0</v>
      </c>
      <c r="I32" s="23">
        <v>83.0</v>
      </c>
      <c r="J32" s="23">
        <v>84.0</v>
      </c>
      <c r="K32" s="23">
        <v>87.0</v>
      </c>
      <c r="L32" s="23">
        <v>9.0</v>
      </c>
      <c r="M32" s="23">
        <v>17.0</v>
      </c>
      <c r="N32" s="8">
        <v>25.329166666666666</v>
      </c>
      <c r="O32" s="8">
        <f t="shared" si="1"/>
        <v>746.3291667</v>
      </c>
      <c r="P32" s="8">
        <f t="shared" si="2"/>
        <v>44.77975</v>
      </c>
      <c r="Q32" s="8">
        <f t="shared" si="3"/>
        <v>701.5494167</v>
      </c>
      <c r="R32" s="8"/>
      <c r="S32" s="8"/>
      <c r="T32" s="8"/>
      <c r="U32" s="8"/>
    </row>
    <row r="33">
      <c r="A33" s="36" t="s">
        <v>98</v>
      </c>
      <c r="B33" s="36" t="s">
        <v>99</v>
      </c>
      <c r="C33" s="22">
        <v>152.0</v>
      </c>
      <c r="D33" s="23">
        <v>152.0</v>
      </c>
      <c r="E33" s="23">
        <v>152.0</v>
      </c>
      <c r="F33" s="23">
        <v>152.0</v>
      </c>
      <c r="G33" s="23">
        <v>152.0</v>
      </c>
      <c r="H33" s="23">
        <v>152.0</v>
      </c>
      <c r="I33" s="23">
        <v>152.0</v>
      </c>
      <c r="J33" s="23">
        <v>152.0</v>
      </c>
      <c r="K33" s="23">
        <v>152.0</v>
      </c>
      <c r="L33" s="23">
        <v>152.0</v>
      </c>
      <c r="M33" s="23">
        <v>152.0</v>
      </c>
      <c r="N33" s="8">
        <v>152.0666666666667</v>
      </c>
      <c r="O33" s="8">
        <f t="shared" si="1"/>
        <v>1824.066667</v>
      </c>
      <c r="P33" s="8">
        <f t="shared" si="2"/>
        <v>109.444</v>
      </c>
      <c r="Q33" s="8">
        <f t="shared" si="3"/>
        <v>1714.622667</v>
      </c>
      <c r="R33" s="8"/>
      <c r="S33" s="8"/>
      <c r="T33" s="8"/>
      <c r="U33" s="8"/>
    </row>
    <row r="34">
      <c r="A34" s="36" t="s">
        <v>100</v>
      </c>
      <c r="B34" s="36" t="s">
        <v>101</v>
      </c>
      <c r="C34" s="22">
        <v>1.0</v>
      </c>
      <c r="D34" s="23">
        <v>1.0</v>
      </c>
      <c r="E34" s="23">
        <v>1.0</v>
      </c>
      <c r="F34" s="23">
        <v>1.0</v>
      </c>
      <c r="G34" s="23">
        <v>1.0</v>
      </c>
      <c r="H34" s="23">
        <v>1.0</v>
      </c>
      <c r="I34" s="23">
        <v>1.0</v>
      </c>
      <c r="J34" s="23">
        <v>1.0</v>
      </c>
      <c r="K34" s="23">
        <v>1.0</v>
      </c>
      <c r="L34" s="23">
        <v>1.0</v>
      </c>
      <c r="M34" s="23">
        <v>1.0</v>
      </c>
      <c r="N34" s="8">
        <v>0.5458333333333334</v>
      </c>
      <c r="O34" s="8">
        <f t="shared" si="1"/>
        <v>11.54583333</v>
      </c>
      <c r="P34" s="8">
        <f t="shared" si="2"/>
        <v>0.69275</v>
      </c>
      <c r="Q34" s="8">
        <f t="shared" si="3"/>
        <v>10.85308333</v>
      </c>
      <c r="R34" s="8"/>
      <c r="S34" s="8"/>
      <c r="T34" s="8"/>
      <c r="U34" s="8"/>
    </row>
    <row r="35">
      <c r="A35" s="36" t="s">
        <v>102</v>
      </c>
      <c r="B35" s="36" t="s">
        <v>103</v>
      </c>
      <c r="C35" s="22">
        <v>5.0</v>
      </c>
      <c r="D35" s="23">
        <v>5.0</v>
      </c>
      <c r="E35" s="23">
        <v>5.0</v>
      </c>
      <c r="F35" s="23">
        <v>5.0</v>
      </c>
      <c r="G35" s="23">
        <v>5.0</v>
      </c>
      <c r="H35" s="23">
        <v>5.0</v>
      </c>
      <c r="I35" s="23">
        <v>5.0</v>
      </c>
      <c r="J35" s="23">
        <v>5.0</v>
      </c>
      <c r="K35" s="23">
        <v>5.0</v>
      </c>
      <c r="L35" s="23">
        <v>5.0</v>
      </c>
      <c r="M35" s="23">
        <v>5.0</v>
      </c>
      <c r="N35" s="8">
        <v>5.241666666666667</v>
      </c>
      <c r="O35" s="8">
        <f t="shared" si="1"/>
        <v>60.24166667</v>
      </c>
      <c r="P35" s="8">
        <f t="shared" si="2"/>
        <v>3.6145</v>
      </c>
      <c r="Q35" s="8">
        <f t="shared" si="3"/>
        <v>56.62716667</v>
      </c>
      <c r="R35" s="8"/>
      <c r="S35" s="8"/>
      <c r="T35" s="8"/>
      <c r="U35" s="8"/>
    </row>
    <row r="36">
      <c r="A36" s="43" t="s">
        <v>104</v>
      </c>
      <c r="B36" s="36" t="s">
        <v>105</v>
      </c>
      <c r="C36" s="22">
        <v>0.0</v>
      </c>
      <c r="D36" s="23">
        <v>0.0</v>
      </c>
      <c r="E36" s="23">
        <v>0.0</v>
      </c>
      <c r="F36" s="23">
        <v>0.0</v>
      </c>
      <c r="G36" s="23">
        <v>0.0</v>
      </c>
      <c r="H36" s="23">
        <v>28.0</v>
      </c>
      <c r="I36" s="23">
        <v>31.0</v>
      </c>
      <c r="J36" s="23">
        <v>31.0</v>
      </c>
      <c r="K36" s="23">
        <v>33.0</v>
      </c>
      <c r="L36" s="23">
        <v>38.0</v>
      </c>
      <c r="M36" s="23">
        <v>42.0</v>
      </c>
      <c r="N36" s="8">
        <v>45.833333333333336</v>
      </c>
      <c r="O36" s="8">
        <f t="shared" si="1"/>
        <v>248.8333333</v>
      </c>
      <c r="P36" s="8">
        <f t="shared" si="2"/>
        <v>14.93</v>
      </c>
      <c r="Q36" s="8">
        <f t="shared" si="3"/>
        <v>233.9033333</v>
      </c>
      <c r="R36" s="8"/>
      <c r="S36" s="8"/>
      <c r="T36" s="8"/>
      <c r="U36" s="8"/>
    </row>
    <row r="37">
      <c r="A37" s="36" t="s">
        <v>106</v>
      </c>
      <c r="B37" s="36" t="s">
        <v>107</v>
      </c>
      <c r="C37" s="22">
        <v>3.0</v>
      </c>
      <c r="D37" s="23">
        <v>3.0</v>
      </c>
      <c r="E37" s="23">
        <v>3.0</v>
      </c>
      <c r="F37" s="23">
        <v>3.0</v>
      </c>
      <c r="G37" s="23">
        <v>3.0</v>
      </c>
      <c r="H37" s="23">
        <v>3.0</v>
      </c>
      <c r="I37" s="23">
        <v>3.0</v>
      </c>
      <c r="J37" s="23">
        <v>3.0</v>
      </c>
      <c r="K37" s="23">
        <v>3.0</v>
      </c>
      <c r="L37" s="23">
        <v>3.0</v>
      </c>
      <c r="M37" s="23">
        <v>3.0</v>
      </c>
      <c r="N37" s="8">
        <v>2.9291666666666667</v>
      </c>
      <c r="O37" s="8">
        <f t="shared" si="1"/>
        <v>35.92916667</v>
      </c>
      <c r="P37" s="8">
        <f t="shared" si="2"/>
        <v>2.15575</v>
      </c>
      <c r="Q37" s="8">
        <f t="shared" si="3"/>
        <v>33.77341667</v>
      </c>
      <c r="R37" s="8"/>
      <c r="S37" s="8"/>
      <c r="T37" s="8"/>
      <c r="U37" s="8"/>
    </row>
    <row r="38">
      <c r="A38" s="42" t="s">
        <v>108</v>
      </c>
      <c r="B38" s="36" t="s">
        <v>109</v>
      </c>
      <c r="C38" s="22">
        <v>18.0</v>
      </c>
      <c r="D38" s="23">
        <v>29.0</v>
      </c>
      <c r="E38" s="23">
        <v>10.0</v>
      </c>
      <c r="F38" s="23">
        <v>18.0</v>
      </c>
      <c r="G38" s="23">
        <v>27.0</v>
      </c>
      <c r="H38" s="23">
        <v>37.0</v>
      </c>
      <c r="I38" s="23">
        <v>7.0</v>
      </c>
      <c r="J38" s="23">
        <v>18.0</v>
      </c>
      <c r="K38" s="23">
        <v>27.0</v>
      </c>
      <c r="L38" s="23">
        <v>8.0</v>
      </c>
      <c r="M38" s="23">
        <v>8.0</v>
      </c>
      <c r="N38" s="8">
        <v>19.066666666666666</v>
      </c>
      <c r="O38" s="8">
        <f t="shared" si="1"/>
        <v>226.0666667</v>
      </c>
      <c r="P38" s="8">
        <f t="shared" si="2"/>
        <v>13.564</v>
      </c>
      <c r="Q38" s="8">
        <f t="shared" si="3"/>
        <v>212.5026667</v>
      </c>
      <c r="R38" s="8"/>
      <c r="S38" s="8"/>
      <c r="T38" s="8"/>
      <c r="U38" s="8"/>
    </row>
    <row r="39">
      <c r="A39" s="36" t="s">
        <v>110</v>
      </c>
      <c r="B39" s="36" t="s">
        <v>111</v>
      </c>
      <c r="C39" s="22">
        <v>1.0</v>
      </c>
      <c r="D39" s="23">
        <v>1.0</v>
      </c>
      <c r="E39" s="23">
        <v>1.0</v>
      </c>
      <c r="F39" s="23">
        <v>1.0</v>
      </c>
      <c r="G39" s="23">
        <v>1.0</v>
      </c>
      <c r="H39" s="23">
        <v>1.0</v>
      </c>
      <c r="I39" s="23">
        <v>1.0</v>
      </c>
      <c r="J39" s="23">
        <v>1.0</v>
      </c>
      <c r="K39" s="23">
        <v>1.0</v>
      </c>
      <c r="L39" s="23">
        <v>1.0</v>
      </c>
      <c r="M39" s="23">
        <v>1.0</v>
      </c>
      <c r="N39" s="8">
        <v>0.9166666666666666</v>
      </c>
      <c r="O39" s="8">
        <f t="shared" si="1"/>
        <v>11.91666667</v>
      </c>
      <c r="P39" s="8">
        <f t="shared" si="2"/>
        <v>0.715</v>
      </c>
      <c r="Q39" s="8">
        <f t="shared" si="3"/>
        <v>11.20166667</v>
      </c>
      <c r="R39" s="8"/>
      <c r="S39" s="8"/>
      <c r="T39" s="8"/>
      <c r="U39" s="8"/>
    </row>
    <row r="40">
      <c r="A40" s="36" t="s">
        <v>112</v>
      </c>
      <c r="B40" s="36" t="s">
        <v>113</v>
      </c>
      <c r="C40" s="22">
        <v>1.0</v>
      </c>
      <c r="D40" s="23">
        <v>1.0</v>
      </c>
      <c r="E40" s="23">
        <v>1.0</v>
      </c>
      <c r="F40" s="23">
        <v>1.0</v>
      </c>
      <c r="G40" s="23">
        <v>1.0</v>
      </c>
      <c r="H40" s="23">
        <v>1.0</v>
      </c>
      <c r="I40" s="23">
        <v>1.0</v>
      </c>
      <c r="J40" s="23">
        <v>1.0</v>
      </c>
      <c r="K40" s="23">
        <v>1.0</v>
      </c>
      <c r="L40" s="23">
        <v>1.0</v>
      </c>
      <c r="M40" s="23">
        <v>1.0</v>
      </c>
      <c r="N40" s="8">
        <v>1.3583333333333334</v>
      </c>
      <c r="O40" s="8">
        <f t="shared" si="1"/>
        <v>12.35833333</v>
      </c>
      <c r="P40" s="8">
        <f t="shared" si="2"/>
        <v>0.7415</v>
      </c>
      <c r="Q40" s="8">
        <f t="shared" si="3"/>
        <v>11.61683333</v>
      </c>
      <c r="R40" s="8"/>
      <c r="S40" s="8"/>
      <c r="T40" s="8"/>
      <c r="U40" s="8"/>
    </row>
    <row r="41">
      <c r="A41" s="36" t="s">
        <v>114</v>
      </c>
      <c r="B41" s="36" t="s">
        <v>115</v>
      </c>
      <c r="C41" s="22">
        <v>12.0</v>
      </c>
      <c r="D41" s="23">
        <v>12.0</v>
      </c>
      <c r="E41" s="23">
        <v>12.0</v>
      </c>
      <c r="F41" s="23">
        <v>12.0</v>
      </c>
      <c r="G41" s="23">
        <v>12.0</v>
      </c>
      <c r="H41" s="23">
        <v>12.0</v>
      </c>
      <c r="I41" s="23">
        <v>12.0</v>
      </c>
      <c r="J41" s="23">
        <v>12.0</v>
      </c>
      <c r="K41" s="23">
        <v>12.0</v>
      </c>
      <c r="L41" s="23">
        <v>12.0</v>
      </c>
      <c r="M41" s="23">
        <v>12.0</v>
      </c>
      <c r="N41" s="8">
        <v>12.258333333333333</v>
      </c>
      <c r="O41" s="8">
        <f t="shared" si="1"/>
        <v>144.2583333</v>
      </c>
      <c r="P41" s="8">
        <f t="shared" si="2"/>
        <v>8.6555</v>
      </c>
      <c r="Q41" s="8">
        <f t="shared" si="3"/>
        <v>135.6028333</v>
      </c>
      <c r="R41" s="8"/>
      <c r="S41" s="8"/>
      <c r="T41" s="8"/>
      <c r="U41" s="8"/>
    </row>
    <row r="42">
      <c r="A42" s="36" t="s">
        <v>116</v>
      </c>
      <c r="B42" s="36" t="s">
        <v>117</v>
      </c>
      <c r="C42" s="22">
        <v>95.0</v>
      </c>
      <c r="D42" s="23">
        <v>101.0</v>
      </c>
      <c r="E42" s="23">
        <v>106.0</v>
      </c>
      <c r="F42" s="23">
        <v>109.0</v>
      </c>
      <c r="G42" s="23">
        <v>17.0</v>
      </c>
      <c r="H42" s="23">
        <v>22.0</v>
      </c>
      <c r="I42" s="23">
        <v>27.0</v>
      </c>
      <c r="J42" s="23">
        <v>31.0</v>
      </c>
      <c r="K42" s="23">
        <v>36.0</v>
      </c>
      <c r="L42" s="23">
        <v>41.0</v>
      </c>
      <c r="M42" s="23">
        <v>46.0</v>
      </c>
      <c r="N42" s="8">
        <v>51.13333333333333</v>
      </c>
      <c r="O42" s="8">
        <f t="shared" si="1"/>
        <v>682.1333333</v>
      </c>
      <c r="P42" s="8">
        <f t="shared" si="2"/>
        <v>40.928</v>
      </c>
      <c r="Q42" s="8">
        <f t="shared" si="3"/>
        <v>641.2053333</v>
      </c>
      <c r="R42" s="8"/>
      <c r="S42" s="8"/>
      <c r="T42" s="8"/>
      <c r="U42" s="8"/>
    </row>
    <row r="43">
      <c r="A43" s="36" t="s">
        <v>118</v>
      </c>
      <c r="B43" s="36" t="s">
        <v>119</v>
      </c>
      <c r="C43" s="22">
        <v>180.0</v>
      </c>
      <c r="D43" s="23">
        <v>276.0</v>
      </c>
      <c r="E43" s="23">
        <v>80.0</v>
      </c>
      <c r="F43" s="23">
        <v>151.0</v>
      </c>
      <c r="G43" s="23">
        <v>213.0</v>
      </c>
      <c r="H43" s="23">
        <v>276.0</v>
      </c>
      <c r="I43" s="23">
        <v>305.0</v>
      </c>
      <c r="J43" s="23">
        <v>67.0</v>
      </c>
      <c r="K43" s="23">
        <v>76.0</v>
      </c>
      <c r="L43" s="23">
        <v>88.0</v>
      </c>
      <c r="M43" s="23">
        <v>105.0</v>
      </c>
      <c r="N43" s="8">
        <v>104.87083333333334</v>
      </c>
      <c r="O43" s="8">
        <f t="shared" si="1"/>
        <v>1921.870833</v>
      </c>
      <c r="P43" s="8">
        <f t="shared" si="2"/>
        <v>115.31225</v>
      </c>
      <c r="Q43" s="8">
        <f t="shared" si="3"/>
        <v>1806.558583</v>
      </c>
      <c r="R43" s="8"/>
      <c r="S43" s="8"/>
      <c r="T43" s="8"/>
      <c r="U43" s="8"/>
    </row>
    <row r="44">
      <c r="A44" s="36" t="s">
        <v>120</v>
      </c>
      <c r="B44" s="36" t="s">
        <v>121</v>
      </c>
      <c r="C44" s="22">
        <v>43.0</v>
      </c>
      <c r="D44" s="23">
        <v>43.0</v>
      </c>
      <c r="E44" s="23">
        <v>43.0</v>
      </c>
      <c r="F44" s="23">
        <v>43.0</v>
      </c>
      <c r="G44" s="23">
        <v>43.0</v>
      </c>
      <c r="H44" s="23">
        <v>43.0</v>
      </c>
      <c r="I44" s="23">
        <v>43.0</v>
      </c>
      <c r="J44" s="23">
        <v>43.0</v>
      </c>
      <c r="K44" s="23">
        <v>43.0</v>
      </c>
      <c r="L44" s="23">
        <v>43.0</v>
      </c>
      <c r="M44" s="23">
        <v>43.0</v>
      </c>
      <c r="N44" s="8">
        <v>42.854166666666664</v>
      </c>
      <c r="O44" s="8">
        <f t="shared" si="1"/>
        <v>515.8541667</v>
      </c>
      <c r="P44" s="8">
        <f t="shared" si="2"/>
        <v>30.95125</v>
      </c>
      <c r="Q44" s="8">
        <f t="shared" si="3"/>
        <v>484.9029167</v>
      </c>
      <c r="R44" s="8"/>
      <c r="S44" s="8"/>
      <c r="T44" s="8"/>
      <c r="U44" s="8"/>
    </row>
    <row r="45">
      <c r="A45" s="36" t="s">
        <v>122</v>
      </c>
      <c r="B45" s="36" t="s">
        <v>123</v>
      </c>
      <c r="C45" s="22">
        <v>1.0</v>
      </c>
      <c r="D45" s="23">
        <v>1.0</v>
      </c>
      <c r="E45" s="23">
        <v>1.0</v>
      </c>
      <c r="F45" s="23">
        <v>1.0</v>
      </c>
      <c r="G45" s="23">
        <v>1.0</v>
      </c>
      <c r="H45" s="23">
        <v>1.0</v>
      </c>
      <c r="I45" s="23">
        <v>1.0</v>
      </c>
      <c r="J45" s="23">
        <v>1.0</v>
      </c>
      <c r="K45" s="23">
        <v>1.0</v>
      </c>
      <c r="L45" s="23">
        <v>1.0</v>
      </c>
      <c r="M45" s="23">
        <v>1.0</v>
      </c>
      <c r="N45" s="8">
        <v>0.5583333333333333</v>
      </c>
      <c r="O45" s="8">
        <f t="shared" si="1"/>
        <v>11.55833333</v>
      </c>
      <c r="P45" s="8">
        <f t="shared" si="2"/>
        <v>0.6935</v>
      </c>
      <c r="Q45" s="8">
        <f t="shared" si="3"/>
        <v>10.86483333</v>
      </c>
      <c r="R45" s="8"/>
      <c r="S45" s="8"/>
      <c r="T45" s="8"/>
      <c r="U45" s="8"/>
    </row>
    <row r="46">
      <c r="A46" s="36" t="s">
        <v>124</v>
      </c>
      <c r="B46" s="36" t="s">
        <v>125</v>
      </c>
      <c r="C46" s="22">
        <v>8.0</v>
      </c>
      <c r="D46" s="23">
        <v>8.0</v>
      </c>
      <c r="E46" s="23">
        <v>8.0</v>
      </c>
      <c r="F46" s="23">
        <v>8.0</v>
      </c>
      <c r="G46" s="23">
        <v>8.0</v>
      </c>
      <c r="H46" s="23">
        <v>8.0</v>
      </c>
      <c r="I46" s="23">
        <v>8.0</v>
      </c>
      <c r="J46" s="23">
        <v>8.0</v>
      </c>
      <c r="K46" s="23">
        <v>8.0</v>
      </c>
      <c r="L46" s="23">
        <v>8.0</v>
      </c>
      <c r="M46" s="23">
        <v>8.0</v>
      </c>
      <c r="N46" s="8">
        <v>8.170833333333334</v>
      </c>
      <c r="O46" s="8">
        <f t="shared" si="1"/>
        <v>96.17083333</v>
      </c>
      <c r="P46" s="8">
        <f t="shared" si="2"/>
        <v>5.77025</v>
      </c>
      <c r="Q46" s="8">
        <f t="shared" si="3"/>
        <v>90.40058333</v>
      </c>
      <c r="R46" s="8"/>
      <c r="S46" s="8"/>
      <c r="T46" s="8"/>
      <c r="U46" s="8"/>
    </row>
    <row r="47">
      <c r="A47" s="36" t="s">
        <v>126</v>
      </c>
      <c r="B47" s="36" t="s">
        <v>127</v>
      </c>
      <c r="C47" s="22">
        <v>23.0</v>
      </c>
      <c r="D47" s="23">
        <v>35.0</v>
      </c>
      <c r="E47" s="23">
        <v>12.0</v>
      </c>
      <c r="F47" s="23">
        <v>4.0</v>
      </c>
      <c r="G47" s="23">
        <v>12.0</v>
      </c>
      <c r="H47" s="23">
        <v>3.0</v>
      </c>
      <c r="I47" s="23">
        <v>13.0</v>
      </c>
      <c r="J47" s="23">
        <v>1.0</v>
      </c>
      <c r="K47" s="23">
        <v>11.0</v>
      </c>
      <c r="L47" s="23">
        <v>21.0</v>
      </c>
      <c r="M47" s="23">
        <v>6.0</v>
      </c>
      <c r="N47" s="8">
        <v>15.883333333333335</v>
      </c>
      <c r="O47" s="8">
        <f t="shared" si="1"/>
        <v>156.8833333</v>
      </c>
      <c r="P47" s="8">
        <f t="shared" si="2"/>
        <v>9.413</v>
      </c>
      <c r="Q47" s="8">
        <f t="shared" si="3"/>
        <v>147.4703333</v>
      </c>
      <c r="R47" s="8"/>
      <c r="S47" s="8"/>
      <c r="T47" s="8"/>
      <c r="U47" s="8"/>
    </row>
    <row r="48">
      <c r="A48" s="36" t="s">
        <v>128</v>
      </c>
      <c r="B48" s="36" t="s">
        <v>129</v>
      </c>
      <c r="C48" s="22">
        <v>1.0</v>
      </c>
      <c r="D48" s="23">
        <v>1.0</v>
      </c>
      <c r="E48" s="23">
        <v>1.0</v>
      </c>
      <c r="F48" s="23">
        <v>1.0</v>
      </c>
      <c r="G48" s="23">
        <v>1.0</v>
      </c>
      <c r="H48" s="23">
        <v>1.0</v>
      </c>
      <c r="I48" s="23">
        <v>1.0</v>
      </c>
      <c r="J48" s="23">
        <v>1.0</v>
      </c>
      <c r="K48" s="23">
        <v>1.0</v>
      </c>
      <c r="L48" s="23">
        <v>1.0</v>
      </c>
      <c r="M48" s="23">
        <v>1.0</v>
      </c>
      <c r="N48" s="8">
        <v>0.7416666666666667</v>
      </c>
      <c r="O48" s="8">
        <f t="shared" si="1"/>
        <v>11.74166667</v>
      </c>
      <c r="P48" s="8">
        <f t="shared" si="2"/>
        <v>0.7045</v>
      </c>
      <c r="Q48" s="8">
        <f t="shared" si="3"/>
        <v>11.03716667</v>
      </c>
      <c r="R48" s="8"/>
      <c r="S48" s="8"/>
      <c r="T48" s="8"/>
      <c r="U48" s="8"/>
    </row>
    <row r="49">
      <c r="A49" s="36" t="s">
        <v>130</v>
      </c>
      <c r="B49" s="36" t="s">
        <v>131</v>
      </c>
      <c r="C49" s="22">
        <v>17.0</v>
      </c>
      <c r="D49" s="23">
        <v>17.0</v>
      </c>
      <c r="E49" s="23">
        <v>17.0</v>
      </c>
      <c r="F49" s="23">
        <v>17.0</v>
      </c>
      <c r="G49" s="23">
        <v>17.0</v>
      </c>
      <c r="H49" s="23">
        <v>17.0</v>
      </c>
      <c r="I49" s="23">
        <v>17.0</v>
      </c>
      <c r="J49" s="23">
        <v>17.0</v>
      </c>
      <c r="K49" s="23">
        <v>17.0</v>
      </c>
      <c r="L49" s="23">
        <v>17.0</v>
      </c>
      <c r="M49" s="23">
        <v>17.0</v>
      </c>
      <c r="N49" s="8">
        <v>16.670833333333334</v>
      </c>
      <c r="O49" s="8">
        <f t="shared" si="1"/>
        <v>203.6708333</v>
      </c>
      <c r="P49" s="8">
        <f t="shared" si="2"/>
        <v>12.22025</v>
      </c>
      <c r="Q49" s="8">
        <f t="shared" si="3"/>
        <v>191.4505833</v>
      </c>
      <c r="R49" s="8"/>
      <c r="S49" s="8"/>
      <c r="T49" s="8"/>
      <c r="U49" s="8"/>
    </row>
    <row r="50">
      <c r="A50" s="36" t="s">
        <v>132</v>
      </c>
      <c r="B50" s="36" t="s">
        <v>133</v>
      </c>
      <c r="C50" s="22">
        <v>3.0</v>
      </c>
      <c r="D50" s="23">
        <v>3.0</v>
      </c>
      <c r="E50" s="23">
        <v>3.0</v>
      </c>
      <c r="F50" s="23">
        <v>3.0</v>
      </c>
      <c r="G50" s="23">
        <v>3.0</v>
      </c>
      <c r="H50" s="23">
        <v>3.0</v>
      </c>
      <c r="I50" s="23">
        <v>3.0</v>
      </c>
      <c r="J50" s="23">
        <v>3.0</v>
      </c>
      <c r="K50" s="23">
        <v>3.0</v>
      </c>
      <c r="L50" s="23">
        <v>3.0</v>
      </c>
      <c r="M50" s="23">
        <v>3.0</v>
      </c>
      <c r="N50" s="8">
        <v>2.5500000000000003</v>
      </c>
      <c r="O50" s="8">
        <f t="shared" si="1"/>
        <v>35.55</v>
      </c>
      <c r="P50" s="8">
        <f t="shared" si="2"/>
        <v>2.133</v>
      </c>
      <c r="Q50" s="8">
        <f t="shared" si="3"/>
        <v>33.417</v>
      </c>
      <c r="R50" s="8"/>
      <c r="S50" s="8"/>
      <c r="T50" s="8"/>
      <c r="U50" s="8"/>
    </row>
    <row r="51">
      <c r="A51" s="36" t="s">
        <v>134</v>
      </c>
      <c r="B51" s="36" t="s">
        <v>135</v>
      </c>
      <c r="C51" s="22">
        <v>23.0</v>
      </c>
      <c r="D51" s="23">
        <v>38.0</v>
      </c>
      <c r="E51" s="23">
        <v>13.0</v>
      </c>
      <c r="F51" s="23">
        <v>22.0</v>
      </c>
      <c r="G51" s="23">
        <v>37.0</v>
      </c>
      <c r="H51" s="23">
        <v>14.0</v>
      </c>
      <c r="I51" s="23">
        <v>29.0</v>
      </c>
      <c r="J51" s="23">
        <v>42.0</v>
      </c>
      <c r="K51" s="23">
        <v>4.0</v>
      </c>
      <c r="L51" s="23">
        <v>19.0</v>
      </c>
      <c r="M51" s="23">
        <v>36.0</v>
      </c>
      <c r="N51" s="8">
        <v>3.2875</v>
      </c>
      <c r="O51" s="8">
        <f t="shared" si="1"/>
        <v>280.2875</v>
      </c>
      <c r="P51" s="8">
        <f t="shared" si="2"/>
        <v>16.81725</v>
      </c>
      <c r="Q51" s="8">
        <f t="shared" si="3"/>
        <v>263.47025</v>
      </c>
      <c r="R51" s="8"/>
      <c r="S51" s="8"/>
      <c r="T51" s="8"/>
      <c r="U51" s="8"/>
    </row>
    <row r="52">
      <c r="A52" s="36" t="s">
        <v>136</v>
      </c>
      <c r="B52" s="36" t="s">
        <v>137</v>
      </c>
      <c r="C52" s="22">
        <v>12.0</v>
      </c>
      <c r="D52" s="23">
        <v>12.0</v>
      </c>
      <c r="E52" s="23">
        <v>12.0</v>
      </c>
      <c r="F52" s="23">
        <v>12.0</v>
      </c>
      <c r="G52" s="23">
        <v>12.0</v>
      </c>
      <c r="H52" s="23">
        <v>12.0</v>
      </c>
      <c r="I52" s="23">
        <v>12.0</v>
      </c>
      <c r="J52" s="23">
        <v>12.0</v>
      </c>
      <c r="K52" s="23">
        <v>12.0</v>
      </c>
      <c r="L52" s="23">
        <v>12.0</v>
      </c>
      <c r="M52" s="23">
        <v>12.0</v>
      </c>
      <c r="N52" s="8">
        <v>12.445833333333333</v>
      </c>
      <c r="O52" s="8">
        <f t="shared" si="1"/>
        <v>144.4458333</v>
      </c>
      <c r="P52" s="8">
        <f t="shared" si="2"/>
        <v>8.66675</v>
      </c>
      <c r="Q52" s="8">
        <f t="shared" si="3"/>
        <v>135.7790833</v>
      </c>
      <c r="R52" s="8"/>
      <c r="S52" s="8"/>
      <c r="T52" s="8"/>
      <c r="U52" s="8"/>
    </row>
    <row r="53">
      <c r="A53" s="36" t="s">
        <v>138</v>
      </c>
      <c r="B53" s="36" t="s">
        <v>139</v>
      </c>
      <c r="C53" s="22">
        <v>127.0</v>
      </c>
      <c r="D53" s="23">
        <v>127.0</v>
      </c>
      <c r="E53" s="23">
        <v>127.0</v>
      </c>
      <c r="F53" s="23">
        <v>127.0</v>
      </c>
      <c r="G53" s="23">
        <v>127.0</v>
      </c>
      <c r="H53" s="23">
        <v>127.0</v>
      </c>
      <c r="I53" s="23">
        <v>127.0</v>
      </c>
      <c r="J53" s="23">
        <v>127.0</v>
      </c>
      <c r="K53" s="23">
        <v>127.0</v>
      </c>
      <c r="L53" s="23">
        <v>127.0</v>
      </c>
      <c r="M53" s="23">
        <v>127.0</v>
      </c>
      <c r="N53" s="8">
        <v>127.46250000000002</v>
      </c>
      <c r="O53" s="8">
        <f t="shared" si="1"/>
        <v>1524.4625</v>
      </c>
      <c r="P53" s="8">
        <f t="shared" si="2"/>
        <v>91.46775</v>
      </c>
      <c r="Q53" s="8">
        <f t="shared" si="3"/>
        <v>1432.99475</v>
      </c>
      <c r="R53" s="8"/>
      <c r="S53" s="8"/>
      <c r="T53" s="8"/>
      <c r="U53" s="8"/>
    </row>
    <row r="54">
      <c r="A54" s="36" t="s">
        <v>140</v>
      </c>
      <c r="B54" s="36" t="s">
        <v>141</v>
      </c>
      <c r="C54" s="22">
        <v>21.0</v>
      </c>
      <c r="D54" s="23">
        <v>21.0</v>
      </c>
      <c r="E54" s="23">
        <v>21.0</v>
      </c>
      <c r="F54" s="23">
        <v>21.0</v>
      </c>
      <c r="G54" s="23">
        <v>21.0</v>
      </c>
      <c r="H54" s="23">
        <v>21.0</v>
      </c>
      <c r="I54" s="23">
        <v>21.0</v>
      </c>
      <c r="J54" s="23">
        <v>21.0</v>
      </c>
      <c r="K54" s="23">
        <v>21.0</v>
      </c>
      <c r="L54" s="23">
        <v>21.0</v>
      </c>
      <c r="M54" s="23">
        <v>21.0</v>
      </c>
      <c r="N54" s="8">
        <v>21.304166666666667</v>
      </c>
      <c r="O54" s="8">
        <f t="shared" si="1"/>
        <v>252.3041667</v>
      </c>
      <c r="P54" s="8">
        <f t="shared" si="2"/>
        <v>15.13825</v>
      </c>
      <c r="Q54" s="8">
        <f t="shared" si="3"/>
        <v>237.1659167</v>
      </c>
      <c r="R54" s="8"/>
      <c r="S54" s="8"/>
      <c r="T54" s="8"/>
      <c r="U54" s="8"/>
    </row>
    <row r="55">
      <c r="A55" s="36" t="s">
        <v>142</v>
      </c>
      <c r="B55" s="36" t="s">
        <v>143</v>
      </c>
      <c r="C55" s="22">
        <v>22.0</v>
      </c>
      <c r="D55" s="23">
        <v>30.0</v>
      </c>
      <c r="E55" s="23">
        <v>20.0</v>
      </c>
      <c r="F55" s="23">
        <v>14.0</v>
      </c>
      <c r="G55" s="23">
        <v>20.0</v>
      </c>
      <c r="H55" s="23">
        <v>16.0</v>
      </c>
      <c r="I55" s="23">
        <v>23.0</v>
      </c>
      <c r="J55" s="23">
        <v>29.0</v>
      </c>
      <c r="K55" s="23">
        <v>16.0</v>
      </c>
      <c r="L55" s="23">
        <v>27.0</v>
      </c>
      <c r="M55" s="23">
        <v>18.0</v>
      </c>
      <c r="N55" s="8">
        <v>23.25</v>
      </c>
      <c r="O55" s="8">
        <f t="shared" si="1"/>
        <v>258.25</v>
      </c>
      <c r="P55" s="8">
        <f t="shared" si="2"/>
        <v>15.495</v>
      </c>
      <c r="Q55" s="8">
        <f t="shared" si="3"/>
        <v>242.755</v>
      </c>
      <c r="R55" s="8"/>
      <c r="S55" s="8"/>
      <c r="T55" s="8"/>
      <c r="U55" s="8"/>
    </row>
    <row r="56">
      <c r="A56" s="36" t="s">
        <v>144</v>
      </c>
      <c r="B56" s="36" t="s">
        <v>145</v>
      </c>
      <c r="C56" s="22">
        <v>14.0</v>
      </c>
      <c r="D56" s="23">
        <v>14.0</v>
      </c>
      <c r="E56" s="23">
        <v>14.0</v>
      </c>
      <c r="F56" s="23">
        <v>14.0</v>
      </c>
      <c r="G56" s="23">
        <v>45.0</v>
      </c>
      <c r="H56" s="23">
        <v>33.0</v>
      </c>
      <c r="I56" s="23">
        <v>15.0</v>
      </c>
      <c r="J56" s="23">
        <v>29.0</v>
      </c>
      <c r="K56" s="23">
        <v>42.0</v>
      </c>
      <c r="L56" s="23">
        <v>10.0</v>
      </c>
      <c r="M56" s="23">
        <v>16.0</v>
      </c>
      <c r="N56" s="8">
        <v>7.0125</v>
      </c>
      <c r="O56" s="8">
        <f t="shared" si="1"/>
        <v>253.0125</v>
      </c>
      <c r="P56" s="8">
        <f t="shared" si="2"/>
        <v>15.18075</v>
      </c>
      <c r="Q56" s="8">
        <f t="shared" si="3"/>
        <v>237.83175</v>
      </c>
      <c r="R56" s="8"/>
      <c r="S56" s="8"/>
      <c r="T56" s="8"/>
      <c r="U56" s="8"/>
    </row>
    <row r="57">
      <c r="A57" s="36" t="s">
        <v>146</v>
      </c>
      <c r="B57" s="36" t="s">
        <v>147</v>
      </c>
      <c r="C57" s="22">
        <v>17.0</v>
      </c>
      <c r="D57" s="23">
        <v>17.0</v>
      </c>
      <c r="E57" s="23">
        <v>17.0</v>
      </c>
      <c r="F57" s="23">
        <v>17.0</v>
      </c>
      <c r="G57" s="23">
        <v>17.0</v>
      </c>
      <c r="H57" s="23">
        <v>17.0</v>
      </c>
      <c r="I57" s="23">
        <v>17.0</v>
      </c>
      <c r="J57" s="23">
        <v>17.0</v>
      </c>
      <c r="K57" s="23">
        <v>17.0</v>
      </c>
      <c r="L57" s="23">
        <v>17.0</v>
      </c>
      <c r="M57" s="23">
        <v>17.0</v>
      </c>
      <c r="N57" s="8">
        <v>16.695833333333336</v>
      </c>
      <c r="O57" s="8">
        <f t="shared" si="1"/>
        <v>203.6958333</v>
      </c>
      <c r="P57" s="8">
        <f t="shared" si="2"/>
        <v>12.22175</v>
      </c>
      <c r="Q57" s="8">
        <f t="shared" si="3"/>
        <v>191.4740833</v>
      </c>
      <c r="R57" s="8"/>
      <c r="S57" s="8"/>
      <c r="T57" s="8"/>
      <c r="U57" s="8"/>
    </row>
    <row r="58">
      <c r="A58" s="36" t="s">
        <v>148</v>
      </c>
      <c r="B58" s="36" t="s">
        <v>149</v>
      </c>
      <c r="C58" s="22">
        <v>25.0</v>
      </c>
      <c r="D58" s="23">
        <v>25.0</v>
      </c>
      <c r="E58" s="23">
        <v>25.0</v>
      </c>
      <c r="F58" s="23">
        <v>25.0</v>
      </c>
      <c r="G58" s="23">
        <v>25.0</v>
      </c>
      <c r="H58" s="23">
        <v>25.0</v>
      </c>
      <c r="I58" s="23">
        <v>25.0</v>
      </c>
      <c r="J58" s="23">
        <v>25.0</v>
      </c>
      <c r="K58" s="23">
        <v>25.0</v>
      </c>
      <c r="L58" s="23">
        <v>25.0</v>
      </c>
      <c r="M58" s="23">
        <v>25.0</v>
      </c>
      <c r="N58" s="8">
        <v>25.254166666666666</v>
      </c>
      <c r="O58" s="8">
        <f t="shared" si="1"/>
        <v>300.2541667</v>
      </c>
      <c r="P58" s="8">
        <f t="shared" si="2"/>
        <v>18.01525</v>
      </c>
      <c r="Q58" s="8">
        <f t="shared" si="3"/>
        <v>282.2389167</v>
      </c>
      <c r="R58" s="8"/>
      <c r="S58" s="8"/>
      <c r="T58" s="8"/>
      <c r="U58" s="8"/>
    </row>
    <row r="59">
      <c r="A59" s="36" t="s">
        <v>150</v>
      </c>
      <c r="B59" s="36" t="s">
        <v>151</v>
      </c>
      <c r="C59" s="22">
        <v>16.0</v>
      </c>
      <c r="D59" s="23">
        <v>16.0</v>
      </c>
      <c r="E59" s="23">
        <v>16.0</v>
      </c>
      <c r="F59" s="23">
        <v>16.0</v>
      </c>
      <c r="G59" s="23">
        <v>16.0</v>
      </c>
      <c r="H59" s="23">
        <v>16.0</v>
      </c>
      <c r="I59" s="23">
        <v>16.0</v>
      </c>
      <c r="J59" s="23">
        <v>16.0</v>
      </c>
      <c r="K59" s="23">
        <v>16.0</v>
      </c>
      <c r="L59" s="23">
        <v>16.0</v>
      </c>
      <c r="M59" s="23">
        <v>16.0</v>
      </c>
      <c r="N59" s="8">
        <v>16.20416666666667</v>
      </c>
      <c r="O59" s="8">
        <f t="shared" si="1"/>
        <v>192.2041667</v>
      </c>
      <c r="P59" s="8">
        <f t="shared" si="2"/>
        <v>11.53225</v>
      </c>
      <c r="Q59" s="8">
        <f t="shared" si="3"/>
        <v>180.6719167</v>
      </c>
      <c r="R59" s="8"/>
      <c r="S59" s="8"/>
      <c r="T59" s="8"/>
      <c r="U59" s="8"/>
    </row>
    <row r="60">
      <c r="A60" s="36" t="s">
        <v>152</v>
      </c>
      <c r="B60" s="36" t="s">
        <v>153</v>
      </c>
      <c r="C60" s="22">
        <v>94.0</v>
      </c>
      <c r="D60" s="23">
        <v>14.0</v>
      </c>
      <c r="E60" s="23">
        <v>82.0</v>
      </c>
      <c r="F60" s="23">
        <v>22.0</v>
      </c>
      <c r="G60" s="23">
        <v>51.0</v>
      </c>
      <c r="H60" s="23">
        <v>90.0</v>
      </c>
      <c r="I60" s="23">
        <v>136.0</v>
      </c>
      <c r="J60" s="23">
        <v>28.0</v>
      </c>
      <c r="K60" s="23">
        <v>63.0</v>
      </c>
      <c r="L60" s="23">
        <v>9.0</v>
      </c>
      <c r="M60" s="23">
        <v>61.0</v>
      </c>
      <c r="N60" s="8">
        <v>21.700000000000003</v>
      </c>
      <c r="O60" s="8">
        <f t="shared" si="1"/>
        <v>671.7</v>
      </c>
      <c r="P60" s="8">
        <f t="shared" si="2"/>
        <v>40.302</v>
      </c>
      <c r="Q60" s="8">
        <f t="shared" si="3"/>
        <v>631.398</v>
      </c>
      <c r="R60" s="8"/>
      <c r="S60" s="8"/>
      <c r="T60" s="8"/>
      <c r="U60" s="8"/>
    </row>
    <row r="61">
      <c r="A61" s="36" t="s">
        <v>154</v>
      </c>
      <c r="B61" s="36" t="s">
        <v>155</v>
      </c>
      <c r="C61" s="22">
        <v>12.0</v>
      </c>
      <c r="D61" s="23">
        <v>12.0</v>
      </c>
      <c r="E61" s="23">
        <v>12.0</v>
      </c>
      <c r="F61" s="23">
        <v>12.0</v>
      </c>
      <c r="G61" s="23">
        <v>12.0</v>
      </c>
      <c r="H61" s="23">
        <v>12.0</v>
      </c>
      <c r="I61" s="23">
        <v>12.0</v>
      </c>
      <c r="J61" s="23">
        <v>12.0</v>
      </c>
      <c r="K61" s="23">
        <v>12.0</v>
      </c>
      <c r="L61" s="23">
        <v>12.0</v>
      </c>
      <c r="M61" s="23">
        <v>12.0</v>
      </c>
      <c r="N61" s="8">
        <v>12.275</v>
      </c>
      <c r="O61" s="8">
        <f t="shared" si="1"/>
        <v>144.275</v>
      </c>
      <c r="P61" s="8">
        <f t="shared" si="2"/>
        <v>8.6565</v>
      </c>
      <c r="Q61" s="8">
        <f t="shared" si="3"/>
        <v>135.6185</v>
      </c>
      <c r="R61" s="8"/>
      <c r="S61" s="8"/>
      <c r="T61" s="8"/>
      <c r="U61" s="8"/>
    </row>
    <row r="62">
      <c r="A62" s="36" t="s">
        <v>156</v>
      </c>
      <c r="B62" s="36" t="s">
        <v>157</v>
      </c>
      <c r="C62" s="22">
        <v>8.0</v>
      </c>
      <c r="D62" s="23">
        <v>8.0</v>
      </c>
      <c r="E62" s="23">
        <v>8.0</v>
      </c>
      <c r="F62" s="23">
        <v>8.0</v>
      </c>
      <c r="G62" s="23">
        <v>8.0</v>
      </c>
      <c r="H62" s="23">
        <v>8.0</v>
      </c>
      <c r="I62" s="23">
        <v>8.0</v>
      </c>
      <c r="J62" s="23">
        <v>8.0</v>
      </c>
      <c r="K62" s="23">
        <v>8.0</v>
      </c>
      <c r="L62" s="23">
        <v>8.0</v>
      </c>
      <c r="M62" s="23">
        <v>8.0</v>
      </c>
      <c r="N62" s="8">
        <v>8.262500000000001</v>
      </c>
      <c r="O62" s="8">
        <f t="shared" si="1"/>
        <v>96.2625</v>
      </c>
      <c r="P62" s="8">
        <f t="shared" si="2"/>
        <v>5.77575</v>
      </c>
      <c r="Q62" s="8">
        <f t="shared" si="3"/>
        <v>90.48675</v>
      </c>
      <c r="R62" s="8"/>
      <c r="S62" s="8"/>
      <c r="T62" s="8"/>
      <c r="U62" s="8"/>
    </row>
    <row r="63">
      <c r="A63" s="36" t="s">
        <v>158</v>
      </c>
      <c r="B63" s="36" t="s">
        <v>159</v>
      </c>
      <c r="C63" s="22">
        <v>0.0</v>
      </c>
      <c r="D63" s="23">
        <v>0.0</v>
      </c>
      <c r="E63" s="23">
        <v>0.0</v>
      </c>
      <c r="F63" s="23">
        <v>0.0</v>
      </c>
      <c r="G63" s="23">
        <v>0.0</v>
      </c>
      <c r="H63" s="23">
        <v>0.0</v>
      </c>
      <c r="I63" s="23">
        <v>0.0</v>
      </c>
      <c r="J63" s="23">
        <v>0.0</v>
      </c>
      <c r="K63" s="23">
        <v>0.0</v>
      </c>
      <c r="L63" s="23">
        <v>0.0</v>
      </c>
      <c r="M63" s="23">
        <v>0.0</v>
      </c>
      <c r="N63" s="8">
        <v>0.3958333333333333</v>
      </c>
      <c r="O63" s="8">
        <f t="shared" si="1"/>
        <v>0.3958333333</v>
      </c>
      <c r="P63" s="8">
        <f t="shared" si="2"/>
        <v>0.02375</v>
      </c>
      <c r="Q63" s="8">
        <f t="shared" si="3"/>
        <v>0.3720833333</v>
      </c>
      <c r="R63" s="8"/>
      <c r="S63" s="8"/>
      <c r="T63" s="8"/>
      <c r="U63" s="8"/>
    </row>
    <row r="64">
      <c r="A64" s="36" t="s">
        <v>160</v>
      </c>
      <c r="B64" s="36" t="s">
        <v>161</v>
      </c>
      <c r="C64" s="22">
        <v>34.0</v>
      </c>
      <c r="D64" s="23">
        <v>34.0</v>
      </c>
      <c r="E64" s="23">
        <v>34.0</v>
      </c>
      <c r="F64" s="23">
        <v>34.0</v>
      </c>
      <c r="G64" s="23">
        <v>34.0</v>
      </c>
      <c r="H64" s="23">
        <v>34.0</v>
      </c>
      <c r="I64" s="23">
        <v>34.0</v>
      </c>
      <c r="J64" s="23">
        <v>34.0</v>
      </c>
      <c r="K64" s="23">
        <v>34.0</v>
      </c>
      <c r="L64" s="23">
        <v>34.0</v>
      </c>
      <c r="M64" s="23">
        <v>34.0</v>
      </c>
      <c r="N64" s="8">
        <v>34.09166666666667</v>
      </c>
      <c r="O64" s="8">
        <f t="shared" si="1"/>
        <v>408.0916667</v>
      </c>
      <c r="P64" s="8">
        <f t="shared" si="2"/>
        <v>24.4855</v>
      </c>
      <c r="Q64" s="8">
        <f t="shared" si="3"/>
        <v>383.6061667</v>
      </c>
      <c r="R64" s="8"/>
      <c r="S64" s="8"/>
      <c r="T64" s="8"/>
      <c r="U64" s="8"/>
    </row>
    <row r="65">
      <c r="A65" s="36" t="s">
        <v>162</v>
      </c>
      <c r="B65" s="36" t="s">
        <v>163</v>
      </c>
      <c r="C65" s="22">
        <v>182.0</v>
      </c>
      <c r="D65" s="23">
        <v>182.0</v>
      </c>
      <c r="E65" s="23">
        <v>182.0</v>
      </c>
      <c r="F65" s="23">
        <v>182.0</v>
      </c>
      <c r="G65" s="23">
        <v>182.0</v>
      </c>
      <c r="H65" s="23">
        <v>182.0</v>
      </c>
      <c r="I65" s="23">
        <v>182.0</v>
      </c>
      <c r="J65" s="23">
        <v>182.0</v>
      </c>
      <c r="K65" s="23">
        <v>182.0</v>
      </c>
      <c r="L65" s="23">
        <v>182.0</v>
      </c>
      <c r="M65" s="23">
        <v>182.0</v>
      </c>
      <c r="N65" s="8">
        <v>182.10000000000002</v>
      </c>
      <c r="O65" s="8">
        <f t="shared" si="1"/>
        <v>2184.1</v>
      </c>
      <c r="P65" s="8">
        <f t="shared" si="2"/>
        <v>131.046</v>
      </c>
      <c r="Q65" s="8">
        <f t="shared" si="3"/>
        <v>2053.054</v>
      </c>
      <c r="R65" s="8"/>
      <c r="S65" s="8"/>
      <c r="T65" s="8"/>
      <c r="U65" s="8"/>
    </row>
    <row r="66">
      <c r="A66" s="36" t="s">
        <v>164</v>
      </c>
      <c r="B66" s="36" t="s">
        <v>165</v>
      </c>
      <c r="C66" s="22">
        <v>16.0</v>
      </c>
      <c r="D66" s="23">
        <v>16.0</v>
      </c>
      <c r="E66" s="23">
        <v>16.0</v>
      </c>
      <c r="F66" s="23">
        <v>16.0</v>
      </c>
      <c r="G66" s="23">
        <v>16.0</v>
      </c>
      <c r="H66" s="23">
        <v>16.0</v>
      </c>
      <c r="I66" s="23">
        <v>16.0</v>
      </c>
      <c r="J66" s="23">
        <v>16.0</v>
      </c>
      <c r="K66" s="23">
        <v>16.0</v>
      </c>
      <c r="L66" s="23">
        <v>16.0</v>
      </c>
      <c r="M66" s="23">
        <v>16.0</v>
      </c>
      <c r="N66" s="8">
        <v>15.920833333333334</v>
      </c>
      <c r="O66" s="8">
        <f t="shared" si="1"/>
        <v>191.9208333</v>
      </c>
      <c r="P66" s="8">
        <f t="shared" si="2"/>
        <v>11.51525</v>
      </c>
      <c r="Q66" s="8">
        <f t="shared" si="3"/>
        <v>180.4055833</v>
      </c>
      <c r="R66" s="8"/>
      <c r="S66" s="8"/>
      <c r="T66" s="8"/>
      <c r="U66" s="8"/>
    </row>
    <row r="67">
      <c r="A67" s="36" t="s">
        <v>166</v>
      </c>
      <c r="B67" s="36" t="s">
        <v>167</v>
      </c>
      <c r="C67" s="22">
        <v>7.0</v>
      </c>
      <c r="D67" s="23">
        <v>7.0</v>
      </c>
      <c r="E67" s="23">
        <v>7.0</v>
      </c>
      <c r="F67" s="23">
        <v>7.0</v>
      </c>
      <c r="G67" s="23">
        <v>7.0</v>
      </c>
      <c r="H67" s="23">
        <v>7.0</v>
      </c>
      <c r="I67" s="23">
        <v>7.0</v>
      </c>
      <c r="J67" s="23">
        <v>7.0</v>
      </c>
      <c r="K67" s="23">
        <v>7.0</v>
      </c>
      <c r="L67" s="23">
        <v>7.0</v>
      </c>
      <c r="M67" s="23">
        <v>7.0</v>
      </c>
      <c r="N67" s="8">
        <v>7.258333333333334</v>
      </c>
      <c r="O67" s="8">
        <f t="shared" si="1"/>
        <v>84.25833333</v>
      </c>
      <c r="P67" s="8">
        <f t="shared" si="2"/>
        <v>5.0555</v>
      </c>
      <c r="Q67" s="8">
        <f t="shared" si="3"/>
        <v>79.20283333</v>
      </c>
      <c r="R67" s="8"/>
      <c r="S67" s="8"/>
      <c r="T67" s="8"/>
      <c r="U67" s="8"/>
    </row>
    <row r="68">
      <c r="A68" s="36" t="s">
        <v>168</v>
      </c>
      <c r="B68" s="36" t="s">
        <v>169</v>
      </c>
      <c r="C68" s="22">
        <v>16.0</v>
      </c>
      <c r="D68" s="23">
        <v>5.0</v>
      </c>
      <c r="E68" s="23">
        <v>57.0</v>
      </c>
      <c r="F68" s="23">
        <v>97.0</v>
      </c>
      <c r="G68" s="23">
        <v>28.0</v>
      </c>
      <c r="H68" s="23">
        <v>81.0</v>
      </c>
      <c r="I68" s="23">
        <v>25.0</v>
      </c>
      <c r="J68" s="23">
        <v>73.0</v>
      </c>
      <c r="K68" s="23">
        <v>21.0</v>
      </c>
      <c r="L68" s="23">
        <v>75.0</v>
      </c>
      <c r="M68" s="23">
        <v>8.0</v>
      </c>
      <c r="N68" s="8">
        <v>114.29166666666667</v>
      </c>
      <c r="O68" s="8">
        <f t="shared" si="1"/>
        <v>600.2916667</v>
      </c>
      <c r="P68" s="8">
        <f t="shared" si="2"/>
        <v>36.0175</v>
      </c>
      <c r="Q68" s="8">
        <f t="shared" si="3"/>
        <v>564.2741667</v>
      </c>
      <c r="R68" s="8"/>
      <c r="S68" s="8"/>
      <c r="T68" s="8"/>
      <c r="U68" s="8"/>
    </row>
    <row r="69">
      <c r="A69" s="38" t="s">
        <v>170</v>
      </c>
      <c r="B69" s="36" t="s">
        <v>171</v>
      </c>
      <c r="C69" s="22">
        <v>12.0</v>
      </c>
      <c r="D69" s="23">
        <v>10.0</v>
      </c>
      <c r="E69" s="23">
        <v>22.0</v>
      </c>
      <c r="F69" s="23">
        <v>12.0</v>
      </c>
      <c r="G69" s="23">
        <v>16.0</v>
      </c>
      <c r="H69" s="23">
        <v>22.0</v>
      </c>
      <c r="I69" s="23">
        <v>31.0</v>
      </c>
      <c r="J69" s="23">
        <v>111.0</v>
      </c>
      <c r="K69" s="23">
        <v>111.0</v>
      </c>
      <c r="L69" s="23">
        <v>40.0</v>
      </c>
      <c r="M69" s="23">
        <v>31.0</v>
      </c>
      <c r="N69" s="8">
        <v>36.770833333333336</v>
      </c>
      <c r="O69" s="8">
        <f t="shared" si="1"/>
        <v>454.7708333</v>
      </c>
      <c r="P69" s="8">
        <f t="shared" si="2"/>
        <v>27.28625</v>
      </c>
      <c r="Q69" s="8">
        <f t="shared" si="3"/>
        <v>427.4845833</v>
      </c>
      <c r="R69" s="8"/>
      <c r="S69" s="8"/>
      <c r="T69" s="8"/>
      <c r="U69" s="8"/>
    </row>
    <row r="70">
      <c r="A70" s="36" t="s">
        <v>172</v>
      </c>
      <c r="B70" s="36" t="s">
        <v>173</v>
      </c>
      <c r="C70" s="22">
        <v>2228.0</v>
      </c>
      <c r="D70" s="23">
        <v>2228.0</v>
      </c>
      <c r="E70" s="23">
        <v>2228.0</v>
      </c>
      <c r="F70" s="23">
        <v>2228.0</v>
      </c>
      <c r="G70" s="23">
        <v>2228.0</v>
      </c>
      <c r="H70" s="23">
        <v>2228.0</v>
      </c>
      <c r="I70" s="23">
        <v>2228.0</v>
      </c>
      <c r="J70" s="23">
        <v>2228.0</v>
      </c>
      <c r="K70" s="23">
        <v>2228.0</v>
      </c>
      <c r="L70" s="23">
        <v>2228.0</v>
      </c>
      <c r="M70" s="23">
        <v>2228.0</v>
      </c>
      <c r="N70" s="8">
        <v>2227.9458333333337</v>
      </c>
      <c r="O70" s="8">
        <f t="shared" si="1"/>
        <v>26735.94583</v>
      </c>
      <c r="P70" s="8">
        <f t="shared" si="2"/>
        <v>1604.15675</v>
      </c>
      <c r="Q70" s="8">
        <f t="shared" si="3"/>
        <v>25131.78908</v>
      </c>
      <c r="R70" s="8"/>
      <c r="S70" s="8"/>
      <c r="T70" s="8"/>
      <c r="U70" s="8"/>
    </row>
    <row r="71">
      <c r="A71" s="36" t="s">
        <v>174</v>
      </c>
      <c r="B71" s="36" t="s">
        <v>175</v>
      </c>
      <c r="C71" s="22">
        <v>1.0</v>
      </c>
      <c r="D71" s="23">
        <v>1.0</v>
      </c>
      <c r="E71" s="23">
        <v>1.0</v>
      </c>
      <c r="F71" s="23">
        <v>4.0</v>
      </c>
      <c r="G71" s="23">
        <v>4.0</v>
      </c>
      <c r="H71" s="23">
        <v>1.0</v>
      </c>
      <c r="I71" s="23">
        <v>1.0</v>
      </c>
      <c r="J71" s="23">
        <v>1.0</v>
      </c>
      <c r="K71" s="23">
        <v>1.0</v>
      </c>
      <c r="L71" s="23">
        <v>1.0</v>
      </c>
      <c r="M71" s="23">
        <v>1.0</v>
      </c>
      <c r="N71" s="8">
        <v>1.0333333333333334</v>
      </c>
      <c r="O71" s="8">
        <f t="shared" si="1"/>
        <v>18.03333333</v>
      </c>
      <c r="P71" s="8">
        <f t="shared" si="2"/>
        <v>1.082</v>
      </c>
      <c r="Q71" s="8">
        <f t="shared" si="3"/>
        <v>16.95133333</v>
      </c>
      <c r="R71" s="8"/>
      <c r="S71" s="8"/>
      <c r="T71" s="8"/>
      <c r="U71" s="8"/>
    </row>
    <row r="72">
      <c r="A72" s="36" t="s">
        <v>176</v>
      </c>
      <c r="B72" s="36" t="s">
        <v>177</v>
      </c>
      <c r="C72" s="22">
        <v>3.0</v>
      </c>
      <c r="D72" s="23">
        <v>3.0</v>
      </c>
      <c r="E72" s="23">
        <v>3.0</v>
      </c>
      <c r="F72" s="23">
        <v>3.0</v>
      </c>
      <c r="G72" s="23">
        <v>3.0</v>
      </c>
      <c r="H72" s="23">
        <v>3.0</v>
      </c>
      <c r="I72" s="23">
        <v>3.0</v>
      </c>
      <c r="J72" s="23">
        <v>3.0</v>
      </c>
      <c r="K72" s="23">
        <v>3.0</v>
      </c>
      <c r="L72" s="23">
        <v>3.0</v>
      </c>
      <c r="M72" s="23">
        <v>3.0</v>
      </c>
      <c r="N72" s="8">
        <v>3.483333333333334</v>
      </c>
      <c r="O72" s="8">
        <f t="shared" si="1"/>
        <v>36.48333333</v>
      </c>
      <c r="P72" s="8">
        <f t="shared" si="2"/>
        <v>2.189</v>
      </c>
      <c r="Q72" s="8">
        <f t="shared" si="3"/>
        <v>34.29433333</v>
      </c>
      <c r="R72" s="8"/>
      <c r="S72" s="8"/>
      <c r="T72" s="8"/>
      <c r="U72" s="8"/>
    </row>
    <row r="73">
      <c r="A73" s="36" t="s">
        <v>178</v>
      </c>
      <c r="B73" s="36" t="s">
        <v>179</v>
      </c>
      <c r="C73" s="22">
        <v>120.0</v>
      </c>
      <c r="D73" s="23">
        <v>178.0</v>
      </c>
      <c r="E73" s="23">
        <v>58.0</v>
      </c>
      <c r="F73" s="23">
        <v>33.0</v>
      </c>
      <c r="G73" s="23">
        <v>72.0</v>
      </c>
      <c r="H73" s="23">
        <v>120.0</v>
      </c>
      <c r="I73" s="23">
        <v>172.0</v>
      </c>
      <c r="J73" s="23">
        <v>43.0</v>
      </c>
      <c r="K73" s="23">
        <v>91.0</v>
      </c>
      <c r="L73" s="23">
        <v>24.0</v>
      </c>
      <c r="M73" s="23">
        <v>78.0</v>
      </c>
      <c r="N73" s="8">
        <v>28.483333333333334</v>
      </c>
      <c r="O73" s="8">
        <f t="shared" si="1"/>
        <v>1017.483333</v>
      </c>
      <c r="P73" s="8">
        <f t="shared" si="2"/>
        <v>61.049</v>
      </c>
      <c r="Q73" s="8">
        <f t="shared" si="3"/>
        <v>956.4343333</v>
      </c>
      <c r="R73" s="8"/>
      <c r="S73" s="8"/>
      <c r="T73" s="8"/>
      <c r="U73" s="8"/>
    </row>
    <row r="74">
      <c r="A74" s="36" t="s">
        <v>180</v>
      </c>
      <c r="B74" s="36" t="s">
        <v>181</v>
      </c>
      <c r="C74" s="22">
        <v>36.0</v>
      </c>
      <c r="D74" s="23">
        <v>53.0</v>
      </c>
      <c r="E74" s="23">
        <v>69.0</v>
      </c>
      <c r="F74" s="23">
        <v>36.0</v>
      </c>
      <c r="G74" s="23">
        <v>57.0</v>
      </c>
      <c r="H74" s="23">
        <v>69.0</v>
      </c>
      <c r="I74" s="23">
        <v>86.0</v>
      </c>
      <c r="J74" s="23">
        <v>53.0</v>
      </c>
      <c r="K74" s="23">
        <v>69.0</v>
      </c>
      <c r="L74" s="23">
        <v>53.0</v>
      </c>
      <c r="M74" s="23">
        <v>69.0</v>
      </c>
      <c r="N74" s="8">
        <v>69.43333333333334</v>
      </c>
      <c r="O74" s="8">
        <f t="shared" si="1"/>
        <v>719.4333333</v>
      </c>
      <c r="P74" s="8">
        <f t="shared" si="2"/>
        <v>43.166</v>
      </c>
      <c r="Q74" s="8">
        <f t="shared" si="3"/>
        <v>676.2673333</v>
      </c>
      <c r="R74" s="8"/>
      <c r="S74" s="8"/>
      <c r="T74" s="8"/>
      <c r="U74" s="8"/>
    </row>
    <row r="75">
      <c r="A75" s="36" t="s">
        <v>182</v>
      </c>
      <c r="B75" s="36" t="s">
        <v>183</v>
      </c>
      <c r="C75" s="22">
        <v>2.0</v>
      </c>
      <c r="D75" s="23">
        <v>2.0</v>
      </c>
      <c r="E75" s="23">
        <v>2.0</v>
      </c>
      <c r="F75" s="23">
        <v>2.0</v>
      </c>
      <c r="G75" s="23">
        <v>2.0</v>
      </c>
      <c r="H75" s="23">
        <v>2.0</v>
      </c>
      <c r="I75" s="23">
        <v>2.0</v>
      </c>
      <c r="J75" s="23">
        <v>2.0</v>
      </c>
      <c r="K75" s="23">
        <v>2.0</v>
      </c>
      <c r="L75" s="23">
        <v>2.0</v>
      </c>
      <c r="M75" s="23">
        <v>2.0</v>
      </c>
      <c r="N75" s="8">
        <v>2.3708333333333336</v>
      </c>
      <c r="O75" s="8">
        <f t="shared" si="1"/>
        <v>24.37083333</v>
      </c>
      <c r="P75" s="8">
        <f t="shared" si="2"/>
        <v>1.46225</v>
      </c>
      <c r="Q75" s="8">
        <f t="shared" si="3"/>
        <v>22.90858333</v>
      </c>
      <c r="R75" s="8"/>
      <c r="S75" s="8"/>
      <c r="T75" s="8"/>
      <c r="U75" s="8"/>
    </row>
    <row r="76">
      <c r="A76" s="36" t="s">
        <v>184</v>
      </c>
      <c r="B76" s="36" t="s">
        <v>185</v>
      </c>
      <c r="C76" s="22">
        <v>2.0</v>
      </c>
      <c r="D76" s="23">
        <v>2.0</v>
      </c>
      <c r="E76" s="23">
        <v>2.0</v>
      </c>
      <c r="F76" s="23">
        <v>2.0</v>
      </c>
      <c r="G76" s="23">
        <v>2.0</v>
      </c>
      <c r="H76" s="23">
        <v>2.0</v>
      </c>
      <c r="I76" s="23">
        <v>2.0</v>
      </c>
      <c r="J76" s="23">
        <v>2.0</v>
      </c>
      <c r="K76" s="23">
        <v>2.0</v>
      </c>
      <c r="L76" s="23">
        <v>2.0</v>
      </c>
      <c r="M76" s="23">
        <v>2.0</v>
      </c>
      <c r="N76" s="8">
        <v>1.8416666666666668</v>
      </c>
      <c r="O76" s="8">
        <f t="shared" si="1"/>
        <v>23.84166667</v>
      </c>
      <c r="P76" s="8">
        <f t="shared" si="2"/>
        <v>1.4305</v>
      </c>
      <c r="Q76" s="8">
        <f t="shared" si="3"/>
        <v>22.41116667</v>
      </c>
      <c r="R76" s="8"/>
      <c r="S76" s="8"/>
      <c r="T76" s="8"/>
      <c r="U76" s="8"/>
    </row>
    <row r="77">
      <c r="A77" s="36" t="s">
        <v>186</v>
      </c>
      <c r="B77" s="36" t="s">
        <v>187</v>
      </c>
      <c r="C77" s="22">
        <v>3.0</v>
      </c>
      <c r="D77" s="23">
        <v>3.0</v>
      </c>
      <c r="E77" s="23">
        <v>3.0</v>
      </c>
      <c r="F77" s="23">
        <v>3.0</v>
      </c>
      <c r="G77" s="23">
        <v>3.0</v>
      </c>
      <c r="H77" s="23">
        <v>3.0</v>
      </c>
      <c r="I77" s="23">
        <v>3.0</v>
      </c>
      <c r="J77" s="23">
        <v>3.0</v>
      </c>
      <c r="K77" s="23">
        <v>3.0</v>
      </c>
      <c r="L77" s="23">
        <v>3.0</v>
      </c>
      <c r="M77" s="23">
        <v>3.0</v>
      </c>
      <c r="N77" s="8">
        <v>3.316666666666667</v>
      </c>
      <c r="O77" s="8">
        <f t="shared" si="1"/>
        <v>36.31666667</v>
      </c>
      <c r="P77" s="8">
        <f t="shared" si="2"/>
        <v>2.179</v>
      </c>
      <c r="Q77" s="8">
        <f t="shared" si="3"/>
        <v>34.13766667</v>
      </c>
      <c r="R77" s="8"/>
      <c r="S77" s="8"/>
      <c r="T77" s="8"/>
      <c r="U77" s="8"/>
    </row>
    <row r="78">
      <c r="A78" s="36" t="s">
        <v>188</v>
      </c>
      <c r="B78" s="36" t="s">
        <v>189</v>
      </c>
      <c r="C78" s="22">
        <v>3.0</v>
      </c>
      <c r="D78" s="23">
        <v>3.0</v>
      </c>
      <c r="E78" s="23">
        <v>3.0</v>
      </c>
      <c r="F78" s="23">
        <v>3.0</v>
      </c>
      <c r="G78" s="23">
        <v>3.0</v>
      </c>
      <c r="H78" s="23">
        <v>3.0</v>
      </c>
      <c r="I78" s="23">
        <v>3.0</v>
      </c>
      <c r="J78" s="23">
        <v>3.0</v>
      </c>
      <c r="K78" s="23">
        <v>3.0</v>
      </c>
      <c r="L78" s="23">
        <v>3.0</v>
      </c>
      <c r="M78" s="23">
        <v>3.0</v>
      </c>
      <c r="N78" s="8">
        <v>2.783333333333333</v>
      </c>
      <c r="O78" s="8">
        <f t="shared" si="1"/>
        <v>35.78333333</v>
      </c>
      <c r="P78" s="8">
        <f t="shared" si="2"/>
        <v>2.147</v>
      </c>
      <c r="Q78" s="8">
        <f t="shared" si="3"/>
        <v>33.63633333</v>
      </c>
      <c r="R78" s="8"/>
      <c r="S78" s="8"/>
      <c r="T78" s="8"/>
      <c r="U78" s="8"/>
    </row>
    <row r="79">
      <c r="A79" s="36" t="s">
        <v>190</v>
      </c>
      <c r="B79" s="36" t="s">
        <v>191</v>
      </c>
      <c r="C79" s="22">
        <v>4.0</v>
      </c>
      <c r="D79" s="23">
        <v>4.0</v>
      </c>
      <c r="E79" s="23">
        <v>4.0</v>
      </c>
      <c r="F79" s="23">
        <v>4.0</v>
      </c>
      <c r="G79" s="23">
        <v>4.0</v>
      </c>
      <c r="H79" s="23">
        <v>4.0</v>
      </c>
      <c r="I79" s="23">
        <v>4.0</v>
      </c>
      <c r="J79" s="23">
        <v>4.0</v>
      </c>
      <c r="K79" s="23">
        <v>4.0</v>
      </c>
      <c r="L79" s="23">
        <v>4.0</v>
      </c>
      <c r="M79" s="23">
        <v>4.0</v>
      </c>
      <c r="N79" s="8">
        <v>4.4625</v>
      </c>
      <c r="O79" s="8">
        <f t="shared" si="1"/>
        <v>48.4625</v>
      </c>
      <c r="P79" s="8">
        <f t="shared" si="2"/>
        <v>2.90775</v>
      </c>
      <c r="Q79" s="8">
        <f t="shared" si="3"/>
        <v>45.55475</v>
      </c>
      <c r="R79" s="8"/>
      <c r="S79" s="8"/>
      <c r="T79" s="8"/>
      <c r="U79" s="8"/>
    </row>
    <row r="80">
      <c r="A80" s="36" t="s">
        <v>192</v>
      </c>
      <c r="B80" s="36" t="s">
        <v>193</v>
      </c>
      <c r="C80" s="22">
        <v>7.0</v>
      </c>
      <c r="D80" s="23">
        <v>7.0</v>
      </c>
      <c r="E80" s="23">
        <v>7.0</v>
      </c>
      <c r="F80" s="23">
        <v>7.0</v>
      </c>
      <c r="G80" s="23">
        <v>7.0</v>
      </c>
      <c r="H80" s="23">
        <v>7.0</v>
      </c>
      <c r="I80" s="23">
        <v>7.0</v>
      </c>
      <c r="J80" s="23">
        <v>7.0</v>
      </c>
      <c r="K80" s="23">
        <v>7.0</v>
      </c>
      <c r="L80" s="23">
        <v>7.0</v>
      </c>
      <c r="M80" s="23">
        <v>7.0</v>
      </c>
      <c r="N80" s="8">
        <v>7.3125</v>
      </c>
      <c r="O80" s="8">
        <f t="shared" si="1"/>
        <v>84.3125</v>
      </c>
      <c r="P80" s="8">
        <f t="shared" si="2"/>
        <v>5.05875</v>
      </c>
      <c r="Q80" s="8">
        <f t="shared" si="3"/>
        <v>79.25375</v>
      </c>
      <c r="R80" s="8"/>
      <c r="S80" s="8"/>
      <c r="T80" s="8"/>
      <c r="U80" s="8"/>
    </row>
    <row r="81">
      <c r="A81" s="36" t="s">
        <v>194</v>
      </c>
      <c r="B81" s="36" t="s">
        <v>195</v>
      </c>
      <c r="C81" s="22">
        <v>5.0</v>
      </c>
      <c r="D81" s="23">
        <v>5.0</v>
      </c>
      <c r="E81" s="23">
        <v>5.0</v>
      </c>
      <c r="F81" s="23">
        <v>5.0</v>
      </c>
      <c r="G81" s="23">
        <v>5.0</v>
      </c>
      <c r="H81" s="23">
        <v>5.0</v>
      </c>
      <c r="I81" s="23">
        <v>5.0</v>
      </c>
      <c r="J81" s="23">
        <v>5.0</v>
      </c>
      <c r="K81" s="23">
        <v>5.0</v>
      </c>
      <c r="L81" s="23">
        <v>5.0</v>
      </c>
      <c r="M81" s="23">
        <v>5.0</v>
      </c>
      <c r="N81" s="8">
        <v>5.470833333333334</v>
      </c>
      <c r="O81" s="8">
        <f t="shared" si="1"/>
        <v>60.47083333</v>
      </c>
      <c r="P81" s="8">
        <f t="shared" si="2"/>
        <v>3.62825</v>
      </c>
      <c r="Q81" s="8">
        <f t="shared" si="3"/>
        <v>56.84258333</v>
      </c>
      <c r="R81" s="8"/>
      <c r="S81" s="8"/>
      <c r="T81" s="8"/>
      <c r="U81" s="8"/>
    </row>
    <row r="82">
      <c r="A82" s="36" t="s">
        <v>196</v>
      </c>
      <c r="B82" s="36" t="s">
        <v>197</v>
      </c>
      <c r="C82" s="22">
        <v>7.0</v>
      </c>
      <c r="D82" s="23">
        <v>7.0</v>
      </c>
      <c r="E82" s="23">
        <v>7.0</v>
      </c>
      <c r="F82" s="23">
        <v>7.0</v>
      </c>
      <c r="G82" s="23">
        <v>7.0</v>
      </c>
      <c r="H82" s="23">
        <v>7.0</v>
      </c>
      <c r="I82" s="23">
        <v>7.0</v>
      </c>
      <c r="J82" s="23">
        <v>7.0</v>
      </c>
      <c r="K82" s="23">
        <v>7.0</v>
      </c>
      <c r="L82" s="23">
        <v>7.0</v>
      </c>
      <c r="M82" s="23">
        <v>7.0</v>
      </c>
      <c r="N82" s="8">
        <v>6.954166666666667</v>
      </c>
      <c r="O82" s="8">
        <f t="shared" si="1"/>
        <v>83.95416667</v>
      </c>
      <c r="P82" s="8">
        <f t="shared" si="2"/>
        <v>5.03725</v>
      </c>
      <c r="Q82" s="8">
        <f t="shared" si="3"/>
        <v>78.91691667</v>
      </c>
      <c r="R82" s="8"/>
      <c r="S82" s="8"/>
      <c r="T82" s="8"/>
      <c r="U82" s="8"/>
    </row>
    <row r="83">
      <c r="A83" s="36" t="s">
        <v>198</v>
      </c>
      <c r="B83" s="36" t="s">
        <v>199</v>
      </c>
      <c r="C83" s="22">
        <v>54.0</v>
      </c>
      <c r="D83" s="23">
        <v>54.0</v>
      </c>
      <c r="E83" s="23">
        <v>54.0</v>
      </c>
      <c r="F83" s="23">
        <v>54.0</v>
      </c>
      <c r="G83" s="23">
        <v>54.0</v>
      </c>
      <c r="H83" s="23">
        <v>54.0</v>
      </c>
      <c r="I83" s="23">
        <v>54.0</v>
      </c>
      <c r="J83" s="23">
        <v>54.0</v>
      </c>
      <c r="K83" s="23">
        <v>54.0</v>
      </c>
      <c r="L83" s="23">
        <v>54.0</v>
      </c>
      <c r="M83" s="23">
        <v>54.0</v>
      </c>
      <c r="N83" s="8">
        <v>53.97083333333334</v>
      </c>
      <c r="O83" s="8">
        <f t="shared" si="1"/>
        <v>647.9708333</v>
      </c>
      <c r="P83" s="8">
        <f t="shared" si="2"/>
        <v>38.87825</v>
      </c>
      <c r="Q83" s="8">
        <f t="shared" si="3"/>
        <v>609.0925833</v>
      </c>
      <c r="R83" s="8"/>
      <c r="S83" s="8"/>
      <c r="T83" s="8"/>
      <c r="U83" s="8"/>
    </row>
    <row r="84">
      <c r="A84" s="36" t="s">
        <v>200</v>
      </c>
      <c r="B84" s="36" t="s">
        <v>201</v>
      </c>
      <c r="C84" s="22">
        <v>10.0</v>
      </c>
      <c r="D84" s="23">
        <v>12.0</v>
      </c>
      <c r="E84" s="23">
        <v>12.0</v>
      </c>
      <c r="F84" s="23">
        <v>28.0</v>
      </c>
      <c r="G84" s="23">
        <v>18.0</v>
      </c>
      <c r="H84" s="23">
        <v>35.0</v>
      </c>
      <c r="I84" s="23">
        <v>7.0</v>
      </c>
      <c r="J84" s="23">
        <v>23.0</v>
      </c>
      <c r="K84" s="23">
        <v>25.0</v>
      </c>
      <c r="L84" s="23">
        <v>21.0</v>
      </c>
      <c r="M84" s="23">
        <v>16.0</v>
      </c>
      <c r="N84" s="8">
        <v>14.691666666666668</v>
      </c>
      <c r="O84" s="8">
        <f t="shared" si="1"/>
        <v>221.6916667</v>
      </c>
      <c r="P84" s="8">
        <f t="shared" si="2"/>
        <v>13.3015</v>
      </c>
      <c r="Q84" s="8">
        <f t="shared" si="3"/>
        <v>208.3901667</v>
      </c>
      <c r="R84" s="8"/>
      <c r="S84" s="8"/>
      <c r="T84" s="8"/>
      <c r="U84" s="8"/>
    </row>
    <row r="85">
      <c r="A85" s="36" t="s">
        <v>202</v>
      </c>
      <c r="B85" s="36" t="s">
        <v>203</v>
      </c>
      <c r="C85" s="22">
        <v>2.0</v>
      </c>
      <c r="D85" s="23">
        <v>2.0</v>
      </c>
      <c r="E85" s="23">
        <v>2.0</v>
      </c>
      <c r="F85" s="23">
        <v>2.0</v>
      </c>
      <c r="G85" s="23">
        <v>2.0</v>
      </c>
      <c r="H85" s="23">
        <v>2.0</v>
      </c>
      <c r="I85" s="23">
        <v>2.0</v>
      </c>
      <c r="J85" s="23">
        <v>2.0</v>
      </c>
      <c r="K85" s="23">
        <v>2.0</v>
      </c>
      <c r="L85" s="23">
        <v>2.0</v>
      </c>
      <c r="M85" s="23">
        <v>2.0</v>
      </c>
      <c r="N85" s="8">
        <v>1.7583333333333335</v>
      </c>
      <c r="O85" s="8">
        <f t="shared" si="1"/>
        <v>23.75833333</v>
      </c>
      <c r="P85" s="8">
        <f t="shared" si="2"/>
        <v>1.4255</v>
      </c>
      <c r="Q85" s="8">
        <f t="shared" si="3"/>
        <v>22.33283333</v>
      </c>
      <c r="R85" s="8"/>
      <c r="S85" s="8"/>
      <c r="T85" s="8"/>
      <c r="U85" s="8"/>
    </row>
    <row r="86">
      <c r="A86" s="36" t="s">
        <v>204</v>
      </c>
      <c r="B86" s="36" t="s">
        <v>205</v>
      </c>
      <c r="C86" s="22">
        <v>9.0</v>
      </c>
      <c r="D86" s="23">
        <v>9.0</v>
      </c>
      <c r="E86" s="23">
        <v>9.0</v>
      </c>
      <c r="F86" s="23">
        <v>9.0</v>
      </c>
      <c r="G86" s="23">
        <v>9.0</v>
      </c>
      <c r="H86" s="23">
        <v>9.0</v>
      </c>
      <c r="I86" s="23">
        <v>9.0</v>
      </c>
      <c r="J86" s="23">
        <v>9.0</v>
      </c>
      <c r="K86" s="23">
        <v>9.0</v>
      </c>
      <c r="L86" s="23">
        <v>9.0</v>
      </c>
      <c r="M86" s="23">
        <v>9.0</v>
      </c>
      <c r="N86" s="8">
        <v>8.570833333333335</v>
      </c>
      <c r="O86" s="8">
        <f t="shared" si="1"/>
        <v>107.5708333</v>
      </c>
      <c r="P86" s="8">
        <f t="shared" si="2"/>
        <v>6.45425</v>
      </c>
      <c r="Q86" s="8">
        <f t="shared" si="3"/>
        <v>101.1165833</v>
      </c>
      <c r="R86" s="8"/>
      <c r="S86" s="8"/>
      <c r="T86" s="8"/>
      <c r="U86" s="8"/>
    </row>
    <row r="87">
      <c r="A87" s="36" t="s">
        <v>206</v>
      </c>
      <c r="B87" s="36" t="s">
        <v>207</v>
      </c>
      <c r="C87" s="22">
        <v>27.0</v>
      </c>
      <c r="D87" s="23">
        <v>27.0</v>
      </c>
      <c r="E87" s="23">
        <v>27.0</v>
      </c>
      <c r="F87" s="23">
        <v>27.0</v>
      </c>
      <c r="G87" s="23">
        <v>27.0</v>
      </c>
      <c r="H87" s="23">
        <v>27.0</v>
      </c>
      <c r="I87" s="23">
        <v>27.0</v>
      </c>
      <c r="J87" s="23">
        <v>27.0</v>
      </c>
      <c r="K87" s="23">
        <v>27.0</v>
      </c>
      <c r="L87" s="23">
        <v>27.0</v>
      </c>
      <c r="M87" s="23">
        <v>27.0</v>
      </c>
      <c r="N87" s="8">
        <v>26.9375</v>
      </c>
      <c r="O87" s="8">
        <f t="shared" si="1"/>
        <v>323.9375</v>
      </c>
      <c r="P87" s="8">
        <f t="shared" si="2"/>
        <v>19.43625</v>
      </c>
      <c r="Q87" s="8">
        <f t="shared" si="3"/>
        <v>304.50125</v>
      </c>
      <c r="R87" s="8"/>
      <c r="S87" s="8"/>
      <c r="T87" s="8"/>
      <c r="U87" s="8"/>
    </row>
    <row r="88">
      <c r="A88" s="36" t="s">
        <v>208</v>
      </c>
      <c r="B88" s="36" t="s">
        <v>209</v>
      </c>
      <c r="C88" s="22">
        <v>5.0</v>
      </c>
      <c r="D88" s="23">
        <v>13.0</v>
      </c>
      <c r="E88" s="23">
        <v>8.0</v>
      </c>
      <c r="F88" s="23">
        <v>8.0</v>
      </c>
      <c r="G88" s="23">
        <v>5.0</v>
      </c>
      <c r="H88" s="23">
        <v>3.0</v>
      </c>
      <c r="I88" s="23">
        <v>-1.0</v>
      </c>
      <c r="J88" s="23">
        <v>4.0</v>
      </c>
      <c r="K88" s="23">
        <v>3.0</v>
      </c>
      <c r="L88" s="23">
        <v>-1.0</v>
      </c>
      <c r="M88" s="23">
        <v>10.0</v>
      </c>
      <c r="N88" s="8">
        <v>4.179166666666667</v>
      </c>
      <c r="O88" s="8">
        <f t="shared" si="1"/>
        <v>61.17916667</v>
      </c>
      <c r="P88" s="8">
        <f t="shared" si="2"/>
        <v>3.67075</v>
      </c>
      <c r="Q88" s="8">
        <f t="shared" si="3"/>
        <v>57.50841667</v>
      </c>
      <c r="R88" s="8"/>
      <c r="S88" s="8"/>
      <c r="T88" s="8"/>
      <c r="U88" s="8"/>
    </row>
    <row r="89">
      <c r="A89" s="36" t="s">
        <v>210</v>
      </c>
      <c r="B89" s="36" t="s">
        <v>211</v>
      </c>
      <c r="C89" s="22">
        <v>43.0</v>
      </c>
      <c r="D89" s="23">
        <v>64.0</v>
      </c>
      <c r="E89" s="23">
        <v>21.0</v>
      </c>
      <c r="F89" s="23">
        <v>4.0</v>
      </c>
      <c r="G89" s="23">
        <v>4.0</v>
      </c>
      <c r="H89" s="23">
        <v>4.0</v>
      </c>
      <c r="I89" s="23">
        <v>4.0</v>
      </c>
      <c r="J89" s="23">
        <v>4.0</v>
      </c>
      <c r="K89" s="23">
        <v>4.0</v>
      </c>
      <c r="L89" s="23">
        <v>4.0</v>
      </c>
      <c r="M89" s="23">
        <v>4.0</v>
      </c>
      <c r="N89" s="8">
        <v>3.7833333333333337</v>
      </c>
      <c r="O89" s="8">
        <f t="shared" si="1"/>
        <v>163.7833333</v>
      </c>
      <c r="P89" s="8">
        <f t="shared" si="2"/>
        <v>9.827</v>
      </c>
      <c r="Q89" s="8">
        <f t="shared" si="3"/>
        <v>153.9563333</v>
      </c>
      <c r="R89" s="8"/>
      <c r="S89" s="8"/>
      <c r="T89" s="8"/>
      <c r="U89" s="8"/>
    </row>
    <row r="90">
      <c r="A90" s="36" t="s">
        <v>212</v>
      </c>
      <c r="B90" s="36" t="s">
        <v>213</v>
      </c>
      <c r="C90" s="22">
        <v>11.0</v>
      </c>
      <c r="D90" s="23">
        <v>14.0</v>
      </c>
      <c r="E90" s="23">
        <v>21.0</v>
      </c>
      <c r="F90" s="23">
        <v>6.0</v>
      </c>
      <c r="G90" s="23">
        <v>7.0</v>
      </c>
      <c r="H90" s="23">
        <v>7.0</v>
      </c>
      <c r="I90" s="23">
        <v>7.0</v>
      </c>
      <c r="J90" s="23">
        <v>7.0</v>
      </c>
      <c r="K90" s="23">
        <v>7.0</v>
      </c>
      <c r="L90" s="23">
        <v>7.0</v>
      </c>
      <c r="M90" s="23">
        <v>7.0</v>
      </c>
      <c r="N90" s="8">
        <v>9.054166666666667</v>
      </c>
      <c r="O90" s="8">
        <f t="shared" si="1"/>
        <v>110.0541667</v>
      </c>
      <c r="P90" s="8">
        <f t="shared" si="2"/>
        <v>6.60325</v>
      </c>
      <c r="Q90" s="8">
        <f t="shared" si="3"/>
        <v>103.4509167</v>
      </c>
      <c r="R90" s="8"/>
      <c r="S90" s="8"/>
      <c r="T90" s="8"/>
      <c r="U90" s="8"/>
    </row>
    <row r="91">
      <c r="A91" s="36" t="s">
        <v>214</v>
      </c>
      <c r="B91" s="36" t="s">
        <v>215</v>
      </c>
      <c r="C91" s="22">
        <v>48.0</v>
      </c>
      <c r="D91" s="23">
        <v>13.0</v>
      </c>
      <c r="E91" s="23">
        <v>1.0</v>
      </c>
      <c r="F91" s="23">
        <v>1.0</v>
      </c>
      <c r="G91" s="23">
        <v>1.0</v>
      </c>
      <c r="H91" s="23">
        <v>1.0</v>
      </c>
      <c r="I91" s="23">
        <v>138.0</v>
      </c>
      <c r="J91" s="23">
        <v>351.0</v>
      </c>
      <c r="K91" s="23">
        <v>351.0</v>
      </c>
      <c r="L91" s="23">
        <v>351.0</v>
      </c>
      <c r="M91" s="23">
        <v>163.0</v>
      </c>
      <c r="N91" s="8">
        <v>163.05416666666667</v>
      </c>
      <c r="O91" s="8">
        <f t="shared" si="1"/>
        <v>1582.054167</v>
      </c>
      <c r="P91" s="8">
        <f t="shared" si="2"/>
        <v>94.92325</v>
      </c>
      <c r="Q91" s="8">
        <f t="shared" si="3"/>
        <v>1487.130917</v>
      </c>
      <c r="R91" s="8"/>
      <c r="S91" s="8"/>
      <c r="T91" s="8"/>
      <c r="U91" s="8"/>
    </row>
    <row r="92">
      <c r="A92" s="36" t="s">
        <v>216</v>
      </c>
      <c r="B92" s="36" t="s">
        <v>217</v>
      </c>
      <c r="C92" s="22">
        <v>18.0</v>
      </c>
      <c r="D92" s="23">
        <v>30.0</v>
      </c>
      <c r="E92" s="23">
        <v>40.0</v>
      </c>
      <c r="F92" s="23">
        <v>49.0</v>
      </c>
      <c r="G92" s="23">
        <v>15.0</v>
      </c>
      <c r="H92" s="23">
        <v>24.0</v>
      </c>
      <c r="I92" s="23">
        <v>34.0</v>
      </c>
      <c r="J92" s="23">
        <v>42.0</v>
      </c>
      <c r="K92" s="23">
        <v>52.0</v>
      </c>
      <c r="L92" s="23">
        <v>20.0</v>
      </c>
      <c r="M92" s="23">
        <v>31.0</v>
      </c>
      <c r="N92" s="8">
        <v>40.62083333333334</v>
      </c>
      <c r="O92" s="8">
        <f t="shared" si="1"/>
        <v>395.6208333</v>
      </c>
      <c r="P92" s="8">
        <f t="shared" si="2"/>
        <v>23.73725</v>
      </c>
      <c r="Q92" s="8">
        <f t="shared" si="3"/>
        <v>371.8835833</v>
      </c>
      <c r="R92" s="8"/>
      <c r="S92" s="8"/>
      <c r="T92" s="8"/>
      <c r="U92" s="8"/>
    </row>
    <row r="93">
      <c r="A93" s="36" t="s">
        <v>218</v>
      </c>
      <c r="B93" s="36" t="s">
        <v>219</v>
      </c>
      <c r="C93" s="22">
        <v>104.0</v>
      </c>
      <c r="D93" s="23">
        <v>104.0</v>
      </c>
      <c r="E93" s="23">
        <v>104.0</v>
      </c>
      <c r="F93" s="23">
        <v>104.0</v>
      </c>
      <c r="G93" s="23">
        <v>104.0</v>
      </c>
      <c r="H93" s="23">
        <v>104.0</v>
      </c>
      <c r="I93" s="23">
        <v>104.0</v>
      </c>
      <c r="J93" s="23">
        <v>104.0</v>
      </c>
      <c r="K93" s="23">
        <v>104.0</v>
      </c>
      <c r="L93" s="23">
        <v>104.0</v>
      </c>
      <c r="M93" s="23">
        <v>104.0</v>
      </c>
      <c r="N93" s="8">
        <v>104.20416666666667</v>
      </c>
      <c r="O93" s="8">
        <f t="shared" si="1"/>
        <v>1248.204167</v>
      </c>
      <c r="P93" s="8">
        <f t="shared" si="2"/>
        <v>74.89225</v>
      </c>
      <c r="Q93" s="8">
        <f t="shared" si="3"/>
        <v>1173.311917</v>
      </c>
      <c r="R93" s="8"/>
      <c r="S93" s="8"/>
      <c r="T93" s="8"/>
      <c r="U93" s="8"/>
    </row>
    <row r="94">
      <c r="A94" s="36" t="s">
        <v>220</v>
      </c>
      <c r="B94" s="36" t="s">
        <v>221</v>
      </c>
      <c r="C94" s="22">
        <v>1.0</v>
      </c>
      <c r="D94" s="23">
        <v>4.0</v>
      </c>
      <c r="E94" s="23">
        <v>8.0</v>
      </c>
      <c r="F94" s="23">
        <v>0.0</v>
      </c>
      <c r="G94" s="23">
        <v>-8.0</v>
      </c>
      <c r="H94" s="23">
        <v>-7.0</v>
      </c>
      <c r="I94" s="23">
        <v>-7.0</v>
      </c>
      <c r="J94" s="23">
        <v>-7.0</v>
      </c>
      <c r="K94" s="23">
        <v>-7.0</v>
      </c>
      <c r="L94" s="23">
        <v>-7.0</v>
      </c>
      <c r="M94" s="23">
        <v>-7.0</v>
      </c>
      <c r="N94" s="8">
        <v>6.375</v>
      </c>
      <c r="O94" s="8">
        <f t="shared" si="1"/>
        <v>-30.625</v>
      </c>
      <c r="P94" s="8">
        <f t="shared" si="2"/>
        <v>-1.8375</v>
      </c>
      <c r="Q94" s="8">
        <f t="shared" si="3"/>
        <v>-28.7875</v>
      </c>
      <c r="R94" s="8"/>
      <c r="S94" s="8"/>
      <c r="T94" s="8"/>
      <c r="U94" s="8"/>
    </row>
    <row r="95">
      <c r="A95" s="36" t="s">
        <v>222</v>
      </c>
      <c r="B95" s="36" t="s">
        <v>223</v>
      </c>
      <c r="C95" s="22">
        <v>10.0</v>
      </c>
      <c r="D95" s="23">
        <v>13.0</v>
      </c>
      <c r="E95" s="23">
        <v>16.0</v>
      </c>
      <c r="F95" s="23">
        <v>8.0</v>
      </c>
      <c r="G95" s="23">
        <v>5.0</v>
      </c>
      <c r="H95" s="23">
        <v>6.0</v>
      </c>
      <c r="I95" s="23">
        <v>6.0</v>
      </c>
      <c r="J95" s="23">
        <v>10.0</v>
      </c>
      <c r="K95" s="23">
        <v>10.0</v>
      </c>
      <c r="L95" s="23">
        <v>10.0</v>
      </c>
      <c r="M95" s="23">
        <v>10.0</v>
      </c>
      <c r="N95" s="8">
        <v>9.975</v>
      </c>
      <c r="O95" s="8">
        <f t="shared" si="1"/>
        <v>113.975</v>
      </c>
      <c r="P95" s="8">
        <f t="shared" si="2"/>
        <v>6.8385</v>
      </c>
      <c r="Q95" s="8">
        <f t="shared" si="3"/>
        <v>107.1365</v>
      </c>
      <c r="R95" s="8"/>
      <c r="S95" s="8"/>
      <c r="T95" s="8"/>
      <c r="U95" s="8"/>
    </row>
    <row r="96">
      <c r="A96" s="38" t="s">
        <v>224</v>
      </c>
      <c r="B96" s="36" t="s">
        <v>225</v>
      </c>
      <c r="C96" s="22">
        <v>6.0</v>
      </c>
      <c r="D96" s="23">
        <v>7.0</v>
      </c>
      <c r="E96" s="23">
        <v>2.0</v>
      </c>
      <c r="F96" s="23">
        <v>16.0</v>
      </c>
      <c r="G96" s="23">
        <v>11.0</v>
      </c>
      <c r="H96" s="23">
        <v>4.0</v>
      </c>
      <c r="I96" s="23">
        <v>3.0</v>
      </c>
      <c r="J96" s="23">
        <v>-3.0</v>
      </c>
      <c r="K96" s="23">
        <v>1.0</v>
      </c>
      <c r="L96" s="23">
        <v>1.0</v>
      </c>
      <c r="M96" s="23">
        <v>-2.0</v>
      </c>
      <c r="N96" s="8">
        <v>2.6583333333333337</v>
      </c>
      <c r="O96" s="8">
        <f t="shared" si="1"/>
        <v>48.65833333</v>
      </c>
      <c r="P96" s="8">
        <f t="shared" si="2"/>
        <v>2.9195</v>
      </c>
      <c r="Q96" s="8">
        <f t="shared" si="3"/>
        <v>45.73883333</v>
      </c>
      <c r="R96" s="8"/>
      <c r="S96" s="8"/>
      <c r="T96" s="8"/>
      <c r="U96" s="8"/>
    </row>
    <row r="97">
      <c r="A97" s="36" t="s">
        <v>226</v>
      </c>
      <c r="B97" s="36" t="s">
        <v>227</v>
      </c>
      <c r="C97" s="22">
        <v>10.0</v>
      </c>
      <c r="D97" s="23">
        <v>10.0</v>
      </c>
      <c r="E97" s="23">
        <v>10.0</v>
      </c>
      <c r="F97" s="23">
        <v>10.0</v>
      </c>
      <c r="G97" s="23">
        <v>10.0</v>
      </c>
      <c r="H97" s="23">
        <v>10.0</v>
      </c>
      <c r="I97" s="23">
        <v>10.0</v>
      </c>
      <c r="J97" s="23">
        <v>10.0</v>
      </c>
      <c r="K97" s="23">
        <v>10.0</v>
      </c>
      <c r="L97" s="23">
        <v>10.0</v>
      </c>
      <c r="M97" s="23">
        <v>10.0</v>
      </c>
      <c r="N97" s="8">
        <v>9.545833333333334</v>
      </c>
      <c r="O97" s="8">
        <f t="shared" si="1"/>
        <v>119.5458333</v>
      </c>
      <c r="P97" s="8">
        <f t="shared" si="2"/>
        <v>7.17275</v>
      </c>
      <c r="Q97" s="8">
        <f t="shared" si="3"/>
        <v>112.3730833</v>
      </c>
      <c r="R97" s="8"/>
      <c r="S97" s="8"/>
      <c r="T97" s="8"/>
      <c r="U97" s="8"/>
    </row>
    <row r="98">
      <c r="A98" s="36" t="s">
        <v>228</v>
      </c>
      <c r="B98" s="36" t="s">
        <v>229</v>
      </c>
      <c r="C98" s="22">
        <v>8.0</v>
      </c>
      <c r="D98" s="23">
        <v>9.0</v>
      </c>
      <c r="E98" s="23">
        <v>8.0</v>
      </c>
      <c r="F98" s="23">
        <v>-2.0</v>
      </c>
      <c r="G98" s="23">
        <v>39.0</v>
      </c>
      <c r="H98" s="23">
        <v>25.0</v>
      </c>
      <c r="I98" s="23">
        <v>40.0</v>
      </c>
      <c r="J98" s="23">
        <v>24.0</v>
      </c>
      <c r="K98" s="23">
        <v>26.0</v>
      </c>
      <c r="L98" s="23">
        <v>41.0</v>
      </c>
      <c r="M98" s="23">
        <v>49.0</v>
      </c>
      <c r="N98" s="8">
        <v>30.512500000000003</v>
      </c>
      <c r="O98" s="8">
        <f t="shared" si="1"/>
        <v>297.5125</v>
      </c>
      <c r="P98" s="8">
        <f t="shared" si="2"/>
        <v>17.85075</v>
      </c>
      <c r="Q98" s="8">
        <f t="shared" si="3"/>
        <v>279.66175</v>
      </c>
      <c r="R98" s="8"/>
      <c r="S98" s="8"/>
      <c r="T98" s="8"/>
      <c r="U98" s="8"/>
    </row>
    <row r="99">
      <c r="A99" s="36" t="s">
        <v>230</v>
      </c>
      <c r="B99" s="36" t="s">
        <v>231</v>
      </c>
      <c r="C99" s="22">
        <v>2.0</v>
      </c>
      <c r="D99" s="23">
        <v>2.0</v>
      </c>
      <c r="E99" s="23">
        <v>2.0</v>
      </c>
      <c r="F99" s="23">
        <v>2.0</v>
      </c>
      <c r="G99" s="23">
        <v>2.0</v>
      </c>
      <c r="H99" s="23">
        <v>2.0</v>
      </c>
      <c r="I99" s="23">
        <v>2.0</v>
      </c>
      <c r="J99" s="23">
        <v>2.0</v>
      </c>
      <c r="K99" s="23">
        <v>2.0</v>
      </c>
      <c r="L99" s="23">
        <v>2.0</v>
      </c>
      <c r="M99" s="23">
        <v>2.0</v>
      </c>
      <c r="N99" s="8">
        <v>1.5416666666666667</v>
      </c>
      <c r="O99" s="8">
        <f t="shared" si="1"/>
        <v>23.54166667</v>
      </c>
      <c r="P99" s="8">
        <f t="shared" si="2"/>
        <v>1.4125</v>
      </c>
      <c r="Q99" s="8">
        <f t="shared" si="3"/>
        <v>22.12916667</v>
      </c>
      <c r="R99" s="8"/>
      <c r="S99" s="8"/>
      <c r="T99" s="8"/>
      <c r="U99" s="8"/>
    </row>
    <row r="100">
      <c r="A100" s="36" t="s">
        <v>232</v>
      </c>
      <c r="B100" s="36" t="s">
        <v>233</v>
      </c>
      <c r="C100" s="22">
        <v>25.0</v>
      </c>
      <c r="D100" s="23">
        <v>25.0</v>
      </c>
      <c r="E100" s="23">
        <v>25.0</v>
      </c>
      <c r="F100" s="23">
        <v>25.0</v>
      </c>
      <c r="G100" s="23">
        <v>25.0</v>
      </c>
      <c r="H100" s="23">
        <v>25.0</v>
      </c>
      <c r="I100" s="23">
        <v>25.0</v>
      </c>
      <c r="J100" s="23">
        <v>25.0</v>
      </c>
      <c r="K100" s="23">
        <v>25.0</v>
      </c>
      <c r="L100" s="23">
        <v>25.0</v>
      </c>
      <c r="M100" s="23">
        <v>25.0</v>
      </c>
      <c r="N100" s="8">
        <v>25.420833333333334</v>
      </c>
      <c r="O100" s="8">
        <f t="shared" si="1"/>
        <v>300.4208333</v>
      </c>
      <c r="P100" s="8">
        <f t="shared" si="2"/>
        <v>18.02525</v>
      </c>
      <c r="Q100" s="8">
        <f t="shared" si="3"/>
        <v>282.3955833</v>
      </c>
      <c r="R100" s="8"/>
      <c r="S100" s="8"/>
      <c r="T100" s="8"/>
      <c r="U100" s="8"/>
    </row>
    <row r="101">
      <c r="A101" s="36" t="s">
        <v>234</v>
      </c>
      <c r="B101" s="36" t="s">
        <v>235</v>
      </c>
      <c r="C101" s="22">
        <v>3.0</v>
      </c>
      <c r="D101" s="23">
        <v>3.0</v>
      </c>
      <c r="E101" s="23">
        <v>3.0</v>
      </c>
      <c r="F101" s="23">
        <v>3.0</v>
      </c>
      <c r="G101" s="23">
        <v>3.0</v>
      </c>
      <c r="H101" s="23">
        <v>3.0</v>
      </c>
      <c r="I101" s="23">
        <v>3.0</v>
      </c>
      <c r="J101" s="23">
        <v>3.0</v>
      </c>
      <c r="K101" s="23">
        <v>3.0</v>
      </c>
      <c r="L101" s="23">
        <v>3.0</v>
      </c>
      <c r="M101" s="23">
        <v>3.0</v>
      </c>
      <c r="N101" s="8">
        <v>9.533333333333333</v>
      </c>
      <c r="O101" s="8">
        <f t="shared" si="1"/>
        <v>42.53333333</v>
      </c>
      <c r="P101" s="8">
        <f t="shared" si="2"/>
        <v>2.552</v>
      </c>
      <c r="Q101" s="8">
        <f t="shared" si="3"/>
        <v>39.98133333</v>
      </c>
      <c r="R101" s="8"/>
      <c r="S101" s="8"/>
      <c r="T101" s="8"/>
      <c r="U101" s="8"/>
    </row>
    <row r="102">
      <c r="A102" s="36" t="s">
        <v>236</v>
      </c>
      <c r="B102" s="36" t="s">
        <v>237</v>
      </c>
      <c r="C102" s="22">
        <v>28.0</v>
      </c>
      <c r="D102" s="23">
        <v>40.0</v>
      </c>
      <c r="E102" s="23">
        <v>10.0</v>
      </c>
      <c r="F102" s="23">
        <v>18.0</v>
      </c>
      <c r="G102" s="23">
        <v>8.0</v>
      </c>
      <c r="H102" s="23">
        <v>18.0</v>
      </c>
      <c r="I102" s="23">
        <v>28.0</v>
      </c>
      <c r="J102" s="23">
        <v>83.0</v>
      </c>
      <c r="K102" s="23">
        <v>50.0</v>
      </c>
      <c r="L102" s="23">
        <v>73.0</v>
      </c>
      <c r="M102" s="23">
        <v>58.0</v>
      </c>
      <c r="N102" s="8">
        <v>58.44166666666667</v>
      </c>
      <c r="O102" s="8">
        <f t="shared" si="1"/>
        <v>472.4416667</v>
      </c>
      <c r="P102" s="8">
        <f t="shared" si="2"/>
        <v>28.3465</v>
      </c>
      <c r="Q102" s="8">
        <f t="shared" si="3"/>
        <v>444.0951667</v>
      </c>
      <c r="R102" s="8"/>
      <c r="S102" s="8"/>
      <c r="T102" s="8"/>
      <c r="U102" s="8"/>
    </row>
    <row r="103">
      <c r="A103" s="36" t="s">
        <v>238</v>
      </c>
      <c r="B103" s="36" t="s">
        <v>239</v>
      </c>
      <c r="C103" s="22">
        <v>181.0</v>
      </c>
      <c r="D103" s="23">
        <v>181.0</v>
      </c>
      <c r="E103" s="23">
        <v>181.0</v>
      </c>
      <c r="F103" s="23">
        <v>181.0</v>
      </c>
      <c r="G103" s="23">
        <v>181.0</v>
      </c>
      <c r="H103" s="23">
        <v>181.0</v>
      </c>
      <c r="I103" s="23">
        <v>181.0</v>
      </c>
      <c r="J103" s="23">
        <v>181.0</v>
      </c>
      <c r="K103" s="23">
        <v>181.0</v>
      </c>
      <c r="L103" s="23">
        <v>181.0</v>
      </c>
      <c r="M103" s="23">
        <v>181.0</v>
      </c>
      <c r="N103" s="8">
        <v>181.02916666666667</v>
      </c>
      <c r="O103" s="8">
        <f t="shared" si="1"/>
        <v>2172.029167</v>
      </c>
      <c r="P103" s="8">
        <f t="shared" si="2"/>
        <v>130.32175</v>
      </c>
      <c r="Q103" s="8">
        <f t="shared" si="3"/>
        <v>2041.707417</v>
      </c>
      <c r="R103" s="8"/>
      <c r="S103" s="8"/>
      <c r="T103" s="8"/>
      <c r="U103" s="8"/>
    </row>
    <row r="104">
      <c r="A104" s="36" t="s">
        <v>240</v>
      </c>
      <c r="B104" s="36" t="s">
        <v>241</v>
      </c>
      <c r="C104" s="22">
        <v>113.0</v>
      </c>
      <c r="D104" s="23">
        <v>144.0</v>
      </c>
      <c r="E104" s="23">
        <v>132.0</v>
      </c>
      <c r="F104" s="23">
        <v>90.0</v>
      </c>
      <c r="G104" s="23">
        <v>100.0</v>
      </c>
      <c r="H104" s="23">
        <v>102.0</v>
      </c>
      <c r="I104" s="23">
        <v>19.0</v>
      </c>
      <c r="J104" s="23">
        <v>78.0</v>
      </c>
      <c r="K104" s="23">
        <v>96.0</v>
      </c>
      <c r="L104" s="23">
        <v>77.0</v>
      </c>
      <c r="M104" s="23">
        <v>98.0</v>
      </c>
      <c r="N104" s="8">
        <v>89.96666666666668</v>
      </c>
      <c r="O104" s="8">
        <f t="shared" si="1"/>
        <v>1138.966667</v>
      </c>
      <c r="P104" s="8">
        <f t="shared" si="2"/>
        <v>68.338</v>
      </c>
      <c r="Q104" s="8">
        <f t="shared" si="3"/>
        <v>1070.628667</v>
      </c>
      <c r="R104" s="8"/>
      <c r="S104" s="8"/>
      <c r="T104" s="8"/>
      <c r="U104" s="8"/>
    </row>
    <row r="105">
      <c r="A105" s="36" t="s">
        <v>242</v>
      </c>
      <c r="B105" s="36" t="s">
        <v>243</v>
      </c>
      <c r="C105" s="22">
        <v>4.0</v>
      </c>
      <c r="D105" s="23">
        <v>4.0</v>
      </c>
      <c r="E105" s="23">
        <v>4.0</v>
      </c>
      <c r="F105" s="23">
        <v>4.0</v>
      </c>
      <c r="G105" s="23">
        <v>4.0</v>
      </c>
      <c r="H105" s="23">
        <v>4.0</v>
      </c>
      <c r="I105" s="23">
        <v>4.0</v>
      </c>
      <c r="J105" s="23">
        <v>4.0</v>
      </c>
      <c r="K105" s="23">
        <v>4.0</v>
      </c>
      <c r="L105" s="23">
        <v>4.0</v>
      </c>
      <c r="M105" s="23">
        <v>4.0</v>
      </c>
      <c r="N105" s="8">
        <v>4.170833333333333</v>
      </c>
      <c r="O105" s="8">
        <f t="shared" si="1"/>
        <v>48.17083333</v>
      </c>
      <c r="P105" s="8">
        <f t="shared" si="2"/>
        <v>2.89025</v>
      </c>
      <c r="Q105" s="8">
        <f t="shared" si="3"/>
        <v>45.28058333</v>
      </c>
      <c r="R105" s="8"/>
      <c r="S105" s="8"/>
      <c r="T105" s="8"/>
      <c r="U105" s="8"/>
    </row>
    <row r="106">
      <c r="A106" s="36" t="s">
        <v>244</v>
      </c>
      <c r="B106" s="36" t="s">
        <v>245</v>
      </c>
      <c r="C106" s="22">
        <v>31.0</v>
      </c>
      <c r="D106" s="23">
        <v>31.0</v>
      </c>
      <c r="E106" s="23">
        <v>31.0</v>
      </c>
      <c r="F106" s="23">
        <v>31.0</v>
      </c>
      <c r="G106" s="23">
        <v>31.0</v>
      </c>
      <c r="H106" s="23">
        <v>31.0</v>
      </c>
      <c r="I106" s="23">
        <v>31.0</v>
      </c>
      <c r="J106" s="23">
        <v>31.0</v>
      </c>
      <c r="K106" s="23">
        <v>31.0</v>
      </c>
      <c r="L106" s="23">
        <v>31.0</v>
      </c>
      <c r="M106" s="23">
        <v>31.0</v>
      </c>
      <c r="N106" s="8">
        <v>31.379166666666666</v>
      </c>
      <c r="O106" s="8">
        <f t="shared" si="1"/>
        <v>372.3791667</v>
      </c>
      <c r="P106" s="8">
        <f t="shared" si="2"/>
        <v>22.34275</v>
      </c>
      <c r="Q106" s="8">
        <f t="shared" si="3"/>
        <v>350.0364167</v>
      </c>
      <c r="R106" s="8"/>
      <c r="S106" s="8"/>
      <c r="T106" s="8"/>
      <c r="U106" s="8"/>
    </row>
    <row r="107">
      <c r="A107" s="36" t="s">
        <v>246</v>
      </c>
      <c r="B107" s="36" t="s">
        <v>247</v>
      </c>
      <c r="C107" s="22">
        <v>131.0</v>
      </c>
      <c r="D107" s="23">
        <v>131.0</v>
      </c>
      <c r="E107" s="23">
        <v>131.0</v>
      </c>
      <c r="F107" s="23">
        <v>131.0</v>
      </c>
      <c r="G107" s="23">
        <v>131.0</v>
      </c>
      <c r="H107" s="23">
        <v>131.0</v>
      </c>
      <c r="I107" s="23">
        <v>131.0</v>
      </c>
      <c r="J107" s="23">
        <v>137.0</v>
      </c>
      <c r="K107" s="23">
        <v>26.0</v>
      </c>
      <c r="L107" s="23">
        <v>37.0</v>
      </c>
      <c r="M107" s="23">
        <v>41.0</v>
      </c>
      <c r="N107" s="8">
        <v>43.24583333333334</v>
      </c>
      <c r="O107" s="8">
        <f t="shared" si="1"/>
        <v>1201.245833</v>
      </c>
      <c r="P107" s="8">
        <f t="shared" si="2"/>
        <v>72.07475</v>
      </c>
      <c r="Q107" s="8">
        <f t="shared" si="3"/>
        <v>1129.171083</v>
      </c>
      <c r="R107" s="8"/>
      <c r="S107" s="8"/>
      <c r="T107" s="8"/>
      <c r="U107" s="8"/>
    </row>
    <row r="108">
      <c r="A108" s="36" t="s">
        <v>248</v>
      </c>
      <c r="B108" s="36" t="s">
        <v>249</v>
      </c>
      <c r="C108" s="22">
        <v>5.0</v>
      </c>
      <c r="D108" s="23">
        <v>5.0</v>
      </c>
      <c r="E108" s="23">
        <v>5.0</v>
      </c>
      <c r="F108" s="23">
        <v>5.0</v>
      </c>
      <c r="G108" s="23">
        <v>5.0</v>
      </c>
      <c r="H108" s="23">
        <v>5.0</v>
      </c>
      <c r="I108" s="23">
        <v>5.0</v>
      </c>
      <c r="J108" s="23">
        <v>5.0</v>
      </c>
      <c r="K108" s="23">
        <v>5.0</v>
      </c>
      <c r="L108" s="23">
        <v>5.0</v>
      </c>
      <c r="M108" s="23">
        <v>5.0</v>
      </c>
      <c r="N108" s="8">
        <v>4.708333333333333</v>
      </c>
      <c r="O108" s="8">
        <f t="shared" si="1"/>
        <v>59.70833333</v>
      </c>
      <c r="P108" s="8">
        <f t="shared" si="2"/>
        <v>3.5825</v>
      </c>
      <c r="Q108" s="8">
        <f t="shared" si="3"/>
        <v>56.12583333</v>
      </c>
      <c r="R108" s="8"/>
      <c r="S108" s="8"/>
      <c r="T108" s="8"/>
      <c r="U108" s="8"/>
    </row>
    <row r="109">
      <c r="A109" s="36" t="s">
        <v>250</v>
      </c>
      <c r="B109" s="36" t="s">
        <v>251</v>
      </c>
      <c r="C109" s="22">
        <v>4.0</v>
      </c>
      <c r="D109" s="23">
        <v>4.0</v>
      </c>
      <c r="E109" s="23">
        <v>4.0</v>
      </c>
      <c r="F109" s="23">
        <v>4.0</v>
      </c>
      <c r="G109" s="23">
        <v>4.0</v>
      </c>
      <c r="H109" s="23">
        <v>4.0</v>
      </c>
      <c r="I109" s="23">
        <v>4.0</v>
      </c>
      <c r="J109" s="23">
        <v>4.0</v>
      </c>
      <c r="K109" s="23">
        <v>4.0</v>
      </c>
      <c r="L109" s="23">
        <v>4.0</v>
      </c>
      <c r="M109" s="23">
        <v>4.0</v>
      </c>
      <c r="N109" s="8">
        <v>3.5625</v>
      </c>
      <c r="O109" s="8">
        <f t="shared" si="1"/>
        <v>47.5625</v>
      </c>
      <c r="P109" s="8">
        <f t="shared" si="2"/>
        <v>2.85375</v>
      </c>
      <c r="Q109" s="8">
        <f t="shared" si="3"/>
        <v>44.70875</v>
      </c>
      <c r="R109" s="8"/>
      <c r="S109" s="8"/>
      <c r="T109" s="8"/>
      <c r="U109" s="8"/>
    </row>
    <row r="110">
      <c r="A110" s="36" t="s">
        <v>252</v>
      </c>
      <c r="B110" s="36" t="s">
        <v>253</v>
      </c>
      <c r="C110" s="22">
        <v>1231.0</v>
      </c>
      <c r="D110" s="23">
        <v>814.0</v>
      </c>
      <c r="E110" s="23">
        <v>814.0</v>
      </c>
      <c r="F110" s="23">
        <v>814.0</v>
      </c>
      <c r="G110" s="23">
        <v>397.0</v>
      </c>
      <c r="H110" s="23">
        <v>814.0</v>
      </c>
      <c r="I110" s="23">
        <v>1022.0</v>
      </c>
      <c r="J110" s="23">
        <v>1022.0</v>
      </c>
      <c r="K110" s="23">
        <v>1272.0</v>
      </c>
      <c r="L110" s="23">
        <v>1564.0</v>
      </c>
      <c r="M110" s="23">
        <v>1568.0</v>
      </c>
      <c r="N110" s="8">
        <v>1984.9166666666667</v>
      </c>
      <c r="O110" s="8">
        <f t="shared" si="1"/>
        <v>13316.91667</v>
      </c>
      <c r="P110" s="8">
        <f t="shared" si="2"/>
        <v>799.015</v>
      </c>
      <c r="Q110" s="8">
        <f t="shared" si="3"/>
        <v>12517.90167</v>
      </c>
      <c r="R110" s="8"/>
      <c r="S110" s="8"/>
      <c r="T110" s="8"/>
      <c r="U110" s="8"/>
    </row>
    <row r="111">
      <c r="A111" s="36" t="s">
        <v>254</v>
      </c>
      <c r="B111" s="36" t="s">
        <v>255</v>
      </c>
      <c r="C111" s="22">
        <v>23.0</v>
      </c>
      <c r="D111" s="23">
        <v>23.0</v>
      </c>
      <c r="E111" s="23">
        <v>86.0</v>
      </c>
      <c r="F111" s="23">
        <v>86.0</v>
      </c>
      <c r="G111" s="23">
        <v>107.0</v>
      </c>
      <c r="H111" s="23">
        <v>128.0</v>
      </c>
      <c r="I111" s="23">
        <v>128.0</v>
      </c>
      <c r="J111" s="23">
        <v>128.0</v>
      </c>
      <c r="K111" s="23">
        <v>107.0</v>
      </c>
      <c r="L111" s="23">
        <v>148.0</v>
      </c>
      <c r="M111" s="23">
        <v>128.0</v>
      </c>
      <c r="N111" s="8">
        <v>127.55416666666667</v>
      </c>
      <c r="O111" s="8">
        <f t="shared" si="1"/>
        <v>1219.554167</v>
      </c>
      <c r="P111" s="8">
        <f t="shared" si="2"/>
        <v>73.17325</v>
      </c>
      <c r="Q111" s="8">
        <f t="shared" si="3"/>
        <v>1146.380917</v>
      </c>
      <c r="R111" s="8"/>
      <c r="S111" s="8"/>
      <c r="T111" s="8"/>
      <c r="U111" s="8"/>
    </row>
    <row r="112">
      <c r="A112" s="36" t="s">
        <v>256</v>
      </c>
      <c r="B112" s="36" t="s">
        <v>257</v>
      </c>
      <c r="C112" s="22">
        <v>31.0</v>
      </c>
      <c r="D112" s="23">
        <v>31.0</v>
      </c>
      <c r="E112" s="23">
        <v>31.0</v>
      </c>
      <c r="F112" s="23">
        <v>31.0</v>
      </c>
      <c r="G112" s="23">
        <v>31.0</v>
      </c>
      <c r="H112" s="23">
        <v>31.0</v>
      </c>
      <c r="I112" s="23">
        <v>31.0</v>
      </c>
      <c r="J112" s="23">
        <v>31.0</v>
      </c>
      <c r="K112" s="23">
        <v>31.0</v>
      </c>
      <c r="L112" s="23">
        <v>31.0</v>
      </c>
      <c r="M112" s="23">
        <v>31.0</v>
      </c>
      <c r="N112" s="8">
        <v>31.295833333333334</v>
      </c>
      <c r="O112" s="8">
        <f t="shared" si="1"/>
        <v>372.2958333</v>
      </c>
      <c r="P112" s="8">
        <f t="shared" si="2"/>
        <v>22.33775</v>
      </c>
      <c r="Q112" s="8">
        <f t="shared" si="3"/>
        <v>349.9580833</v>
      </c>
      <c r="R112" s="8"/>
      <c r="S112" s="8"/>
      <c r="T112" s="8"/>
      <c r="U112" s="8"/>
    </row>
    <row r="113">
      <c r="A113" s="36" t="s">
        <v>258</v>
      </c>
      <c r="B113" s="36" t="s">
        <v>259</v>
      </c>
      <c r="C113" s="22">
        <v>31.0</v>
      </c>
      <c r="D113" s="23">
        <v>37.0</v>
      </c>
      <c r="E113" s="23">
        <v>44.0</v>
      </c>
      <c r="F113" s="23">
        <v>32.0</v>
      </c>
      <c r="G113" s="23">
        <v>34.0</v>
      </c>
      <c r="H113" s="23">
        <v>65.0</v>
      </c>
      <c r="I113" s="23">
        <v>5.0</v>
      </c>
      <c r="J113" s="23">
        <v>53.0</v>
      </c>
      <c r="K113" s="23">
        <v>36.0</v>
      </c>
      <c r="L113" s="23">
        <v>65.0</v>
      </c>
      <c r="M113" s="23">
        <v>61.0</v>
      </c>
      <c r="N113" s="8">
        <v>70.22500000000001</v>
      </c>
      <c r="O113" s="8">
        <f t="shared" si="1"/>
        <v>533.225</v>
      </c>
      <c r="P113" s="8">
        <f t="shared" si="2"/>
        <v>31.9935</v>
      </c>
      <c r="Q113" s="8">
        <f t="shared" si="3"/>
        <v>501.2315</v>
      </c>
      <c r="R113" s="8"/>
      <c r="S113" s="8"/>
      <c r="T113" s="8"/>
      <c r="U113" s="8"/>
    </row>
    <row r="114">
      <c r="A114" s="36" t="s">
        <v>260</v>
      </c>
      <c r="B114" s="36" t="s">
        <v>261</v>
      </c>
      <c r="C114" s="22">
        <v>23.0</v>
      </c>
      <c r="D114" s="23">
        <v>26.0</v>
      </c>
      <c r="E114" s="23">
        <v>24.0</v>
      </c>
      <c r="F114" s="23">
        <v>10.0</v>
      </c>
      <c r="G114" s="23">
        <v>21.0</v>
      </c>
      <c r="H114" s="23">
        <v>21.0</v>
      </c>
      <c r="I114" s="23">
        <v>12.0</v>
      </c>
      <c r="J114" s="23">
        <v>12.0</v>
      </c>
      <c r="K114" s="23">
        <v>8.0</v>
      </c>
      <c r="L114" s="23">
        <v>11.0</v>
      </c>
      <c r="M114" s="23">
        <v>9.0</v>
      </c>
      <c r="N114" s="8">
        <v>14.195833333333335</v>
      </c>
      <c r="O114" s="8">
        <f t="shared" si="1"/>
        <v>191.1958333</v>
      </c>
      <c r="P114" s="8">
        <f t="shared" si="2"/>
        <v>11.47175</v>
      </c>
      <c r="Q114" s="8">
        <f t="shared" si="3"/>
        <v>179.7240833</v>
      </c>
      <c r="R114" s="8"/>
      <c r="S114" s="8"/>
      <c r="T114" s="8"/>
      <c r="U114" s="8"/>
    </row>
    <row r="115">
      <c r="A115" s="36" t="s">
        <v>262</v>
      </c>
      <c r="B115" s="36" t="s">
        <v>263</v>
      </c>
      <c r="C115" s="22">
        <v>10.0</v>
      </c>
      <c r="D115" s="23">
        <v>3.0</v>
      </c>
      <c r="E115" s="23">
        <v>25.0</v>
      </c>
      <c r="F115" s="23">
        <v>9.0</v>
      </c>
      <c r="G115" s="23">
        <v>15.0</v>
      </c>
      <c r="H115" s="23">
        <v>8.0</v>
      </c>
      <c r="I115" s="23">
        <v>7.0</v>
      </c>
      <c r="J115" s="23">
        <v>7.0</v>
      </c>
      <c r="K115" s="23">
        <v>7.0</v>
      </c>
      <c r="L115" s="23">
        <v>7.0</v>
      </c>
      <c r="M115" s="23">
        <v>7.0</v>
      </c>
      <c r="N115" s="8">
        <v>6.737500000000001</v>
      </c>
      <c r="O115" s="8">
        <f t="shared" si="1"/>
        <v>111.7375</v>
      </c>
      <c r="P115" s="8">
        <f t="shared" si="2"/>
        <v>6.70425</v>
      </c>
      <c r="Q115" s="8">
        <f t="shared" si="3"/>
        <v>105.03325</v>
      </c>
      <c r="R115" s="8"/>
      <c r="S115" s="8"/>
      <c r="T115" s="8"/>
      <c r="U115" s="8"/>
    </row>
    <row r="116">
      <c r="A116" s="36" t="s">
        <v>264</v>
      </c>
      <c r="B116" s="36" t="s">
        <v>265</v>
      </c>
      <c r="C116" s="22">
        <v>61.0</v>
      </c>
      <c r="D116" s="23">
        <v>61.0</v>
      </c>
      <c r="E116" s="23">
        <v>61.0</v>
      </c>
      <c r="F116" s="23">
        <v>61.0</v>
      </c>
      <c r="G116" s="23">
        <v>61.0</v>
      </c>
      <c r="H116" s="23">
        <v>61.0</v>
      </c>
      <c r="I116" s="23">
        <v>61.0</v>
      </c>
      <c r="J116" s="23">
        <v>61.0</v>
      </c>
      <c r="K116" s="23">
        <v>61.0</v>
      </c>
      <c r="L116" s="23">
        <v>61.0</v>
      </c>
      <c r="M116" s="23">
        <v>61.0</v>
      </c>
      <c r="N116" s="8">
        <v>60.800000000000004</v>
      </c>
      <c r="O116" s="8">
        <f t="shared" si="1"/>
        <v>731.8</v>
      </c>
      <c r="P116" s="8">
        <f t="shared" si="2"/>
        <v>43.908</v>
      </c>
      <c r="Q116" s="8">
        <f t="shared" si="3"/>
        <v>687.892</v>
      </c>
      <c r="R116" s="8"/>
      <c r="S116" s="8"/>
      <c r="T116" s="8"/>
      <c r="U116" s="8"/>
    </row>
    <row r="117">
      <c r="A117" s="36" t="s">
        <v>266</v>
      </c>
      <c r="B117" s="36" t="s">
        <v>267</v>
      </c>
      <c r="C117" s="22">
        <v>86.0</v>
      </c>
      <c r="D117" s="23">
        <v>46.0</v>
      </c>
      <c r="E117" s="23">
        <v>59.0</v>
      </c>
      <c r="F117" s="23">
        <v>6.0</v>
      </c>
      <c r="G117" s="23">
        <v>-5.0</v>
      </c>
      <c r="H117" s="23">
        <v>49.0</v>
      </c>
      <c r="I117" s="23">
        <v>158.0</v>
      </c>
      <c r="J117" s="23">
        <v>107.0</v>
      </c>
      <c r="K117" s="23">
        <v>203.0</v>
      </c>
      <c r="L117" s="23">
        <v>273.0</v>
      </c>
      <c r="M117" s="23">
        <v>371.0</v>
      </c>
      <c r="N117" s="8">
        <v>49.62083333333334</v>
      </c>
      <c r="O117" s="8">
        <f t="shared" si="1"/>
        <v>1402.620833</v>
      </c>
      <c r="P117" s="8">
        <f t="shared" si="2"/>
        <v>84.15725</v>
      </c>
      <c r="Q117" s="8">
        <f t="shared" si="3"/>
        <v>1318.463583</v>
      </c>
      <c r="R117" s="8"/>
      <c r="S117" s="8"/>
      <c r="T117" s="8"/>
      <c r="U117" s="8"/>
    </row>
    <row r="118">
      <c r="A118" s="36" t="s">
        <v>268</v>
      </c>
      <c r="B118" s="36" t="s">
        <v>269</v>
      </c>
      <c r="C118" s="22">
        <v>5.0</v>
      </c>
      <c r="D118" s="23">
        <v>5.0</v>
      </c>
      <c r="E118" s="23">
        <v>5.0</v>
      </c>
      <c r="F118" s="23">
        <v>5.0</v>
      </c>
      <c r="G118" s="23">
        <v>5.0</v>
      </c>
      <c r="H118" s="23">
        <v>5.0</v>
      </c>
      <c r="I118" s="23">
        <v>5.0</v>
      </c>
      <c r="J118" s="23">
        <v>5.0</v>
      </c>
      <c r="K118" s="23">
        <v>5.0</v>
      </c>
      <c r="L118" s="23">
        <v>5.0</v>
      </c>
      <c r="M118" s="23">
        <v>5.0</v>
      </c>
      <c r="N118" s="8">
        <v>5.170833333333333</v>
      </c>
      <c r="O118" s="8">
        <f t="shared" si="1"/>
        <v>60.17083333</v>
      </c>
      <c r="P118" s="8">
        <f t="shared" si="2"/>
        <v>3.61025</v>
      </c>
      <c r="Q118" s="8">
        <f t="shared" si="3"/>
        <v>56.56058333</v>
      </c>
      <c r="R118" s="8"/>
      <c r="S118" s="8"/>
      <c r="T118" s="8"/>
      <c r="U118" s="8"/>
    </row>
    <row r="119">
      <c r="A119" s="36" t="s">
        <v>270</v>
      </c>
      <c r="B119" s="36" t="s">
        <v>271</v>
      </c>
      <c r="C119" s="22">
        <v>277.0</v>
      </c>
      <c r="D119" s="23">
        <v>277.0</v>
      </c>
      <c r="E119" s="23">
        <v>131.0</v>
      </c>
      <c r="F119" s="23">
        <v>214.0</v>
      </c>
      <c r="G119" s="23">
        <v>214.0</v>
      </c>
      <c r="H119" s="23">
        <v>214.0</v>
      </c>
      <c r="I119" s="23">
        <v>214.0</v>
      </c>
      <c r="J119" s="23">
        <v>214.0</v>
      </c>
      <c r="K119" s="23">
        <v>214.0</v>
      </c>
      <c r="L119" s="23">
        <v>214.0</v>
      </c>
      <c r="M119" s="23">
        <v>256.0</v>
      </c>
      <c r="N119" s="8">
        <v>256.0</v>
      </c>
      <c r="O119" s="8">
        <f t="shared" si="1"/>
        <v>2695</v>
      </c>
      <c r="P119" s="8">
        <f t="shared" si="2"/>
        <v>161.7</v>
      </c>
      <c r="Q119" s="8">
        <f t="shared" si="3"/>
        <v>2533.3</v>
      </c>
      <c r="R119" s="8"/>
      <c r="S119" s="8"/>
      <c r="T119" s="8"/>
      <c r="U119" s="8"/>
    </row>
    <row r="120">
      <c r="A120" s="36" t="s">
        <v>272</v>
      </c>
      <c r="B120" s="36" t="s">
        <v>273</v>
      </c>
      <c r="C120" s="22">
        <v>16.0</v>
      </c>
      <c r="D120" s="23">
        <v>16.0</v>
      </c>
      <c r="E120" s="23">
        <v>16.0</v>
      </c>
      <c r="F120" s="23">
        <v>16.0</v>
      </c>
      <c r="G120" s="23">
        <v>16.0</v>
      </c>
      <c r="H120" s="23">
        <v>16.0</v>
      </c>
      <c r="I120" s="23">
        <v>16.0</v>
      </c>
      <c r="J120" s="23">
        <v>16.0</v>
      </c>
      <c r="K120" s="23">
        <v>16.0</v>
      </c>
      <c r="L120" s="23">
        <v>16.0</v>
      </c>
      <c r="M120" s="23">
        <v>16.0</v>
      </c>
      <c r="N120" s="8">
        <v>16.20416666666667</v>
      </c>
      <c r="O120" s="8">
        <f t="shared" si="1"/>
        <v>192.2041667</v>
      </c>
      <c r="P120" s="8">
        <f t="shared" si="2"/>
        <v>11.53225</v>
      </c>
      <c r="Q120" s="8">
        <f t="shared" si="3"/>
        <v>180.6719167</v>
      </c>
      <c r="R120" s="8"/>
      <c r="S120" s="8"/>
      <c r="T120" s="8"/>
      <c r="U120" s="8"/>
    </row>
    <row r="121">
      <c r="A121" s="36" t="s">
        <v>274</v>
      </c>
      <c r="B121" s="36" t="s">
        <v>275</v>
      </c>
      <c r="C121" s="22">
        <v>2.0</v>
      </c>
      <c r="D121" s="23">
        <v>2.0</v>
      </c>
      <c r="E121" s="23">
        <v>2.0</v>
      </c>
      <c r="F121" s="23">
        <v>2.0</v>
      </c>
      <c r="G121" s="23">
        <v>2.0</v>
      </c>
      <c r="H121" s="23">
        <v>2.0</v>
      </c>
      <c r="I121" s="23">
        <v>2.0</v>
      </c>
      <c r="J121" s="23">
        <v>2.0</v>
      </c>
      <c r="K121" s="23">
        <v>2.0</v>
      </c>
      <c r="L121" s="23">
        <v>2.0</v>
      </c>
      <c r="M121" s="23">
        <v>2.0</v>
      </c>
      <c r="N121" s="8">
        <v>1.8166666666666667</v>
      </c>
      <c r="O121" s="8">
        <f t="shared" si="1"/>
        <v>23.81666667</v>
      </c>
      <c r="P121" s="8">
        <f t="shared" si="2"/>
        <v>1.429</v>
      </c>
      <c r="Q121" s="8">
        <f t="shared" si="3"/>
        <v>22.38766667</v>
      </c>
      <c r="R121" s="8"/>
      <c r="S121" s="8"/>
      <c r="T121" s="8"/>
      <c r="U121" s="8"/>
    </row>
    <row r="122">
      <c r="A122" s="36" t="s">
        <v>276</v>
      </c>
      <c r="B122" s="36" t="s">
        <v>277</v>
      </c>
      <c r="C122" s="22">
        <v>57.0</v>
      </c>
      <c r="D122" s="23">
        <v>57.0</v>
      </c>
      <c r="E122" s="23">
        <v>57.0</v>
      </c>
      <c r="F122" s="23">
        <v>57.0</v>
      </c>
      <c r="G122" s="23">
        <v>57.0</v>
      </c>
      <c r="H122" s="23">
        <v>57.0</v>
      </c>
      <c r="I122" s="23">
        <v>57.0</v>
      </c>
      <c r="J122" s="23">
        <v>57.0</v>
      </c>
      <c r="K122" s="23">
        <v>57.0</v>
      </c>
      <c r="L122" s="23">
        <v>57.0</v>
      </c>
      <c r="M122" s="23">
        <v>57.0</v>
      </c>
      <c r="N122" s="8">
        <v>56.62083333333334</v>
      </c>
      <c r="O122" s="8">
        <f t="shared" si="1"/>
        <v>683.6208333</v>
      </c>
      <c r="P122" s="8">
        <f t="shared" si="2"/>
        <v>41.01725</v>
      </c>
      <c r="Q122" s="8">
        <f t="shared" si="3"/>
        <v>642.6035833</v>
      </c>
      <c r="R122" s="8"/>
      <c r="S122" s="8"/>
      <c r="T122" s="8"/>
      <c r="U122" s="8"/>
    </row>
    <row r="123">
      <c r="A123" s="36" t="s">
        <v>278</v>
      </c>
      <c r="B123" s="36" t="s">
        <v>279</v>
      </c>
      <c r="C123" s="22">
        <v>3.0</v>
      </c>
      <c r="D123" s="23">
        <v>3.0</v>
      </c>
      <c r="E123" s="23">
        <v>3.0</v>
      </c>
      <c r="F123" s="23">
        <v>3.0</v>
      </c>
      <c r="G123" s="23">
        <v>3.0</v>
      </c>
      <c r="H123" s="23">
        <v>3.0</v>
      </c>
      <c r="I123" s="23">
        <v>3.0</v>
      </c>
      <c r="J123" s="23">
        <v>3.0</v>
      </c>
      <c r="K123" s="23">
        <v>3.0</v>
      </c>
      <c r="L123" s="23">
        <v>3.0</v>
      </c>
      <c r="M123" s="23">
        <v>3.0</v>
      </c>
      <c r="N123" s="8">
        <v>3.079166666666667</v>
      </c>
      <c r="O123" s="8">
        <f t="shared" si="1"/>
        <v>36.07916667</v>
      </c>
      <c r="P123" s="8">
        <f t="shared" si="2"/>
        <v>2.16475</v>
      </c>
      <c r="Q123" s="8">
        <f t="shared" si="3"/>
        <v>33.91441667</v>
      </c>
      <c r="R123" s="8"/>
      <c r="S123" s="8"/>
      <c r="T123" s="8"/>
      <c r="U123" s="8"/>
    </row>
    <row r="124">
      <c r="A124" s="36" t="s">
        <v>280</v>
      </c>
      <c r="B124" s="36" t="s">
        <v>281</v>
      </c>
      <c r="C124" s="22">
        <v>3.0</v>
      </c>
      <c r="D124" s="23">
        <v>4.0</v>
      </c>
      <c r="E124" s="23">
        <v>2.0</v>
      </c>
      <c r="F124" s="23">
        <v>57.0</v>
      </c>
      <c r="G124" s="23">
        <v>68.0</v>
      </c>
      <c r="H124" s="23">
        <v>68.0</v>
      </c>
      <c r="I124" s="23">
        <v>3.0</v>
      </c>
      <c r="J124" s="23">
        <v>103.0</v>
      </c>
      <c r="K124" s="23">
        <v>83.0</v>
      </c>
      <c r="L124" s="23">
        <v>80.0</v>
      </c>
      <c r="M124" s="23">
        <v>73.0</v>
      </c>
      <c r="N124" s="8">
        <v>89.83333333333333</v>
      </c>
      <c r="O124" s="8">
        <f t="shared" si="1"/>
        <v>633.8333333</v>
      </c>
      <c r="P124" s="8">
        <f t="shared" si="2"/>
        <v>38.03</v>
      </c>
      <c r="Q124" s="8">
        <f t="shared" si="3"/>
        <v>595.8033333</v>
      </c>
      <c r="R124" s="8"/>
      <c r="S124" s="8"/>
      <c r="T124" s="8"/>
      <c r="U124" s="8"/>
    </row>
    <row r="125">
      <c r="A125" s="36" t="s">
        <v>282</v>
      </c>
      <c r="B125" s="36" t="s">
        <v>283</v>
      </c>
      <c r="C125" s="22">
        <v>14.0</v>
      </c>
      <c r="D125" s="23">
        <v>40.0</v>
      </c>
      <c r="E125" s="23">
        <v>42.0</v>
      </c>
      <c r="F125" s="23">
        <v>22.0</v>
      </c>
      <c r="G125" s="23">
        <v>30.0</v>
      </c>
      <c r="H125" s="23">
        <v>42.0</v>
      </c>
      <c r="I125" s="23">
        <v>43.0</v>
      </c>
      <c r="J125" s="23">
        <v>30.0</v>
      </c>
      <c r="K125" s="23">
        <v>17.0</v>
      </c>
      <c r="L125" s="23">
        <v>33.0</v>
      </c>
      <c r="M125" s="23">
        <v>54.0</v>
      </c>
      <c r="N125" s="8">
        <v>91.81666666666666</v>
      </c>
      <c r="O125" s="8">
        <f t="shared" si="1"/>
        <v>458.8166667</v>
      </c>
      <c r="P125" s="8">
        <f t="shared" si="2"/>
        <v>27.529</v>
      </c>
      <c r="Q125" s="8">
        <f t="shared" si="3"/>
        <v>431.2876667</v>
      </c>
      <c r="R125" s="8"/>
      <c r="S125" s="8"/>
      <c r="T125" s="8"/>
      <c r="U125" s="8"/>
    </row>
    <row r="126">
      <c r="A126" s="36" t="s">
        <v>284</v>
      </c>
      <c r="B126" s="36" t="s">
        <v>285</v>
      </c>
      <c r="C126" s="22">
        <v>1.0</v>
      </c>
      <c r="D126" s="23">
        <v>1.0</v>
      </c>
      <c r="E126" s="23">
        <v>1.0</v>
      </c>
      <c r="F126" s="23">
        <v>1.0</v>
      </c>
      <c r="G126" s="23">
        <v>1.0</v>
      </c>
      <c r="H126" s="23">
        <v>1.0</v>
      </c>
      <c r="I126" s="23">
        <v>1.0</v>
      </c>
      <c r="J126" s="23">
        <v>1.0</v>
      </c>
      <c r="K126" s="23">
        <v>1.0</v>
      </c>
      <c r="L126" s="23">
        <v>1.0</v>
      </c>
      <c r="M126" s="23">
        <v>1.0</v>
      </c>
      <c r="N126" s="8">
        <v>1.2583333333333335</v>
      </c>
      <c r="O126" s="8">
        <f t="shared" si="1"/>
        <v>12.25833333</v>
      </c>
      <c r="P126" s="8">
        <f t="shared" si="2"/>
        <v>0.7355</v>
      </c>
      <c r="Q126" s="8">
        <f t="shared" si="3"/>
        <v>11.52283333</v>
      </c>
      <c r="R126" s="8"/>
      <c r="S126" s="8"/>
      <c r="T126" s="8"/>
      <c r="U126" s="8"/>
    </row>
    <row r="127">
      <c r="A127" s="36" t="s">
        <v>286</v>
      </c>
      <c r="B127" s="36" t="s">
        <v>287</v>
      </c>
      <c r="C127" s="22">
        <v>29.0</v>
      </c>
      <c r="D127" s="23">
        <v>4.0</v>
      </c>
      <c r="E127" s="23">
        <v>4.0</v>
      </c>
      <c r="F127" s="23">
        <v>4.0</v>
      </c>
      <c r="G127" s="23">
        <v>4.0</v>
      </c>
      <c r="H127" s="23">
        <v>4.0</v>
      </c>
      <c r="I127" s="23">
        <v>4.0</v>
      </c>
      <c r="J127" s="23">
        <v>4.0</v>
      </c>
      <c r="K127" s="23">
        <v>4.0</v>
      </c>
      <c r="L127" s="23">
        <v>4.0</v>
      </c>
      <c r="M127" s="23">
        <v>4.0</v>
      </c>
      <c r="N127" s="8">
        <v>3.5750000000000006</v>
      </c>
      <c r="O127" s="8">
        <f t="shared" si="1"/>
        <v>72.575</v>
      </c>
      <c r="P127" s="8">
        <f t="shared" si="2"/>
        <v>4.3545</v>
      </c>
      <c r="Q127" s="8">
        <f t="shared" si="3"/>
        <v>68.2205</v>
      </c>
      <c r="R127" s="8"/>
      <c r="S127" s="8"/>
      <c r="T127" s="8"/>
      <c r="U127" s="8"/>
    </row>
    <row r="128">
      <c r="A128" s="36" t="s">
        <v>288</v>
      </c>
      <c r="B128" s="36" t="s">
        <v>289</v>
      </c>
      <c r="C128" s="22">
        <v>5.0</v>
      </c>
      <c r="D128" s="23">
        <v>5.0</v>
      </c>
      <c r="E128" s="23">
        <v>5.0</v>
      </c>
      <c r="F128" s="23">
        <v>5.0</v>
      </c>
      <c r="G128" s="23">
        <v>5.0</v>
      </c>
      <c r="H128" s="23">
        <v>5.0</v>
      </c>
      <c r="I128" s="23">
        <v>5.0</v>
      </c>
      <c r="J128" s="23">
        <v>5.0</v>
      </c>
      <c r="K128" s="23">
        <v>5.0</v>
      </c>
      <c r="L128" s="23">
        <v>5.0</v>
      </c>
      <c r="M128" s="23">
        <v>5.0</v>
      </c>
      <c r="N128" s="8">
        <v>5.470833333333334</v>
      </c>
      <c r="O128" s="8">
        <f t="shared" si="1"/>
        <v>60.47083333</v>
      </c>
      <c r="P128" s="8">
        <f t="shared" si="2"/>
        <v>3.62825</v>
      </c>
      <c r="Q128" s="8">
        <f t="shared" si="3"/>
        <v>56.84258333</v>
      </c>
      <c r="R128" s="8"/>
      <c r="S128" s="8"/>
      <c r="T128" s="8"/>
      <c r="U128" s="8"/>
    </row>
    <row r="129">
      <c r="A129" s="36" t="s">
        <v>290</v>
      </c>
      <c r="B129" s="36" t="s">
        <v>291</v>
      </c>
      <c r="C129" s="22">
        <v>998.0</v>
      </c>
      <c r="D129" s="23">
        <v>998.0</v>
      </c>
      <c r="E129" s="23">
        <v>998.0</v>
      </c>
      <c r="F129" s="23">
        <v>998.0</v>
      </c>
      <c r="G129" s="23">
        <v>998.0</v>
      </c>
      <c r="H129" s="23">
        <v>998.0</v>
      </c>
      <c r="I129" s="23">
        <v>998.0</v>
      </c>
      <c r="J129" s="23">
        <v>998.0</v>
      </c>
      <c r="K129" s="23">
        <v>998.0</v>
      </c>
      <c r="L129" s="23">
        <v>998.0</v>
      </c>
      <c r="M129" s="23">
        <v>998.0</v>
      </c>
      <c r="N129" s="8">
        <v>998.4041666666667</v>
      </c>
      <c r="O129" s="8">
        <f t="shared" si="1"/>
        <v>11976.40417</v>
      </c>
      <c r="P129" s="8">
        <f t="shared" si="2"/>
        <v>718.58425</v>
      </c>
      <c r="Q129" s="8">
        <f t="shared" si="3"/>
        <v>11257.81992</v>
      </c>
      <c r="R129" s="8"/>
      <c r="S129" s="8"/>
      <c r="T129" s="8"/>
      <c r="U129" s="8"/>
    </row>
    <row r="130">
      <c r="A130" s="36" t="s">
        <v>292</v>
      </c>
      <c r="B130" s="36" t="s">
        <v>293</v>
      </c>
      <c r="C130" s="22">
        <v>4.0</v>
      </c>
      <c r="D130" s="23">
        <v>4.0</v>
      </c>
      <c r="E130" s="23">
        <v>4.0</v>
      </c>
      <c r="F130" s="23">
        <v>4.0</v>
      </c>
      <c r="G130" s="23">
        <v>4.0</v>
      </c>
      <c r="H130" s="23">
        <v>4.0</v>
      </c>
      <c r="I130" s="23">
        <v>4.0</v>
      </c>
      <c r="J130" s="23">
        <v>4.0</v>
      </c>
      <c r="K130" s="23">
        <v>4.0</v>
      </c>
      <c r="L130" s="23">
        <v>4.0</v>
      </c>
      <c r="M130" s="23">
        <v>4.0</v>
      </c>
      <c r="N130" s="8">
        <v>3.554166666666667</v>
      </c>
      <c r="O130" s="8">
        <f t="shared" si="1"/>
        <v>47.55416667</v>
      </c>
      <c r="P130" s="8">
        <f t="shared" si="2"/>
        <v>2.85325</v>
      </c>
      <c r="Q130" s="8">
        <f t="shared" si="3"/>
        <v>44.70091667</v>
      </c>
      <c r="R130" s="8"/>
      <c r="S130" s="8"/>
      <c r="T130" s="8"/>
      <c r="U130" s="8"/>
    </row>
    <row r="131">
      <c r="A131" s="36" t="s">
        <v>294</v>
      </c>
      <c r="B131" s="36" t="s">
        <v>295</v>
      </c>
      <c r="C131" s="22">
        <v>16.0</v>
      </c>
      <c r="D131" s="23">
        <v>39.0</v>
      </c>
      <c r="E131" s="23">
        <v>60.0</v>
      </c>
      <c r="F131" s="23">
        <v>8.0</v>
      </c>
      <c r="G131" s="23">
        <v>23.0</v>
      </c>
      <c r="H131" s="23">
        <v>44.0</v>
      </c>
      <c r="I131" s="23">
        <v>18.0</v>
      </c>
      <c r="J131" s="23">
        <v>35.0</v>
      </c>
      <c r="K131" s="23">
        <v>53.0</v>
      </c>
      <c r="L131" s="23">
        <v>71.0</v>
      </c>
      <c r="M131" s="23">
        <v>86.0</v>
      </c>
      <c r="N131" s="8">
        <v>2.3958333333333335</v>
      </c>
      <c r="O131" s="8">
        <f t="shared" si="1"/>
        <v>455.3958333</v>
      </c>
      <c r="P131" s="8">
        <f t="shared" si="2"/>
        <v>27.32375</v>
      </c>
      <c r="Q131" s="8">
        <f t="shared" si="3"/>
        <v>428.0720833</v>
      </c>
      <c r="R131" s="8"/>
      <c r="S131" s="8"/>
      <c r="T131" s="8"/>
      <c r="U131" s="8"/>
    </row>
    <row r="132">
      <c r="A132" s="36" t="s">
        <v>296</v>
      </c>
      <c r="B132" s="36" t="s">
        <v>297</v>
      </c>
      <c r="C132" s="22">
        <v>1.0</v>
      </c>
      <c r="D132" s="23">
        <v>1.0</v>
      </c>
      <c r="E132" s="23">
        <v>1.0</v>
      </c>
      <c r="F132" s="23">
        <v>1.0</v>
      </c>
      <c r="G132" s="23">
        <v>1.0</v>
      </c>
      <c r="H132" s="23">
        <v>1.0</v>
      </c>
      <c r="I132" s="23">
        <v>1.0</v>
      </c>
      <c r="J132" s="23">
        <v>1.0</v>
      </c>
      <c r="K132" s="23">
        <v>1.0</v>
      </c>
      <c r="L132" s="23">
        <v>1.0</v>
      </c>
      <c r="M132" s="23">
        <v>1.0</v>
      </c>
      <c r="N132" s="8">
        <v>1.2750000000000001</v>
      </c>
      <c r="O132" s="8">
        <f t="shared" si="1"/>
        <v>12.275</v>
      </c>
      <c r="P132" s="8">
        <f t="shared" si="2"/>
        <v>0.7365</v>
      </c>
      <c r="Q132" s="8">
        <f t="shared" si="3"/>
        <v>11.5385</v>
      </c>
      <c r="R132" s="8"/>
      <c r="S132" s="8"/>
      <c r="T132" s="8"/>
      <c r="U132" s="8"/>
    </row>
    <row r="133">
      <c r="A133" s="36" t="s">
        <v>298</v>
      </c>
      <c r="B133" s="36" t="s">
        <v>299</v>
      </c>
      <c r="C133" s="22">
        <v>11.0</v>
      </c>
      <c r="D133" s="23">
        <v>22.0</v>
      </c>
      <c r="E133" s="23">
        <v>30.0</v>
      </c>
      <c r="F133" s="23">
        <v>7.0</v>
      </c>
      <c r="G133" s="23">
        <v>11.0</v>
      </c>
      <c r="H133" s="23">
        <v>18.0</v>
      </c>
      <c r="I133" s="23">
        <v>6.0</v>
      </c>
      <c r="J133" s="23">
        <v>13.0</v>
      </c>
      <c r="K133" s="23">
        <v>23.0</v>
      </c>
      <c r="L133" s="23">
        <v>33.0</v>
      </c>
      <c r="M133" s="23">
        <v>13.0</v>
      </c>
      <c r="N133" s="8">
        <v>21.36666666666667</v>
      </c>
      <c r="O133" s="8">
        <f t="shared" si="1"/>
        <v>208.3666667</v>
      </c>
      <c r="P133" s="8">
        <f t="shared" si="2"/>
        <v>12.502</v>
      </c>
      <c r="Q133" s="8">
        <f t="shared" si="3"/>
        <v>195.8646667</v>
      </c>
      <c r="R133" s="8"/>
      <c r="S133" s="8"/>
      <c r="T133" s="8"/>
      <c r="U133" s="8"/>
    </row>
    <row r="134">
      <c r="A134" s="36" t="s">
        <v>300</v>
      </c>
      <c r="B134" s="36" t="s">
        <v>301</v>
      </c>
      <c r="C134" s="22">
        <v>9.0</v>
      </c>
      <c r="D134" s="23">
        <v>15.0</v>
      </c>
      <c r="E134" s="23">
        <v>4.0</v>
      </c>
      <c r="F134" s="23">
        <v>6.0</v>
      </c>
      <c r="G134" s="23">
        <v>10.0</v>
      </c>
      <c r="H134" s="23">
        <v>13.0</v>
      </c>
      <c r="I134" s="23">
        <v>-2.0</v>
      </c>
      <c r="J134" s="23">
        <v>-2.0</v>
      </c>
      <c r="K134" s="23">
        <v>-2.0</v>
      </c>
      <c r="L134" s="23">
        <v>-1.0</v>
      </c>
      <c r="M134" s="23">
        <v>-1.0</v>
      </c>
      <c r="N134" s="8">
        <v>-0.8083333333333335</v>
      </c>
      <c r="O134" s="8">
        <f t="shared" si="1"/>
        <v>48.19166667</v>
      </c>
      <c r="P134" s="8">
        <f t="shared" si="2"/>
        <v>2.8915</v>
      </c>
      <c r="Q134" s="8">
        <f t="shared" si="3"/>
        <v>45.30016667</v>
      </c>
      <c r="R134" s="8"/>
      <c r="S134" s="8"/>
      <c r="T134" s="8"/>
      <c r="U134" s="8"/>
    </row>
    <row r="135">
      <c r="A135" s="36" t="s">
        <v>302</v>
      </c>
      <c r="B135" s="36" t="s">
        <v>303</v>
      </c>
      <c r="C135" s="22">
        <v>6.0</v>
      </c>
      <c r="D135" s="23">
        <v>6.0</v>
      </c>
      <c r="E135" s="23">
        <v>6.0</v>
      </c>
      <c r="F135" s="23">
        <v>6.0</v>
      </c>
      <c r="G135" s="23">
        <v>6.0</v>
      </c>
      <c r="H135" s="23">
        <v>6.0</v>
      </c>
      <c r="I135" s="23">
        <v>6.0</v>
      </c>
      <c r="J135" s="23">
        <v>6.0</v>
      </c>
      <c r="K135" s="23">
        <v>6.0</v>
      </c>
      <c r="L135" s="23">
        <v>6.0</v>
      </c>
      <c r="M135" s="23">
        <v>6.0</v>
      </c>
      <c r="N135" s="8">
        <v>5.825</v>
      </c>
      <c r="O135" s="8">
        <f t="shared" si="1"/>
        <v>71.825</v>
      </c>
      <c r="P135" s="8">
        <f t="shared" si="2"/>
        <v>4.3095</v>
      </c>
      <c r="Q135" s="8">
        <f t="shared" si="3"/>
        <v>67.5155</v>
      </c>
      <c r="R135" s="8"/>
      <c r="S135" s="8"/>
      <c r="T135" s="8"/>
      <c r="U135" s="8"/>
    </row>
    <row r="136">
      <c r="A136" s="36" t="s">
        <v>304</v>
      </c>
      <c r="B136" s="36" t="s">
        <v>305</v>
      </c>
      <c r="C136" s="22">
        <v>32.0</v>
      </c>
      <c r="D136" s="23">
        <v>32.0</v>
      </c>
      <c r="E136" s="23">
        <v>32.0</v>
      </c>
      <c r="F136" s="23">
        <v>32.0</v>
      </c>
      <c r="G136" s="23">
        <v>32.0</v>
      </c>
      <c r="H136" s="23">
        <v>32.0</v>
      </c>
      <c r="I136" s="23">
        <v>32.0</v>
      </c>
      <c r="J136" s="23">
        <v>32.0</v>
      </c>
      <c r="K136" s="23">
        <v>32.0</v>
      </c>
      <c r="L136" s="23">
        <v>32.0</v>
      </c>
      <c r="M136" s="23">
        <v>0.0</v>
      </c>
      <c r="N136" s="8">
        <v>0.0</v>
      </c>
      <c r="O136" s="8">
        <f t="shared" si="1"/>
        <v>320</v>
      </c>
      <c r="P136" s="8">
        <f t="shared" si="2"/>
        <v>19.2</v>
      </c>
      <c r="Q136" s="8">
        <f t="shared" si="3"/>
        <v>300.8</v>
      </c>
      <c r="R136" s="8"/>
      <c r="S136" s="8"/>
      <c r="T136" s="8"/>
      <c r="U136" s="8"/>
    </row>
    <row r="137">
      <c r="A137" s="36" t="s">
        <v>306</v>
      </c>
      <c r="B137" s="36" t="s">
        <v>307</v>
      </c>
      <c r="C137" s="22">
        <v>6.0</v>
      </c>
      <c r="D137" s="23">
        <v>6.0</v>
      </c>
      <c r="E137" s="23">
        <v>6.0</v>
      </c>
      <c r="F137" s="23">
        <v>6.0</v>
      </c>
      <c r="G137" s="23">
        <v>6.0</v>
      </c>
      <c r="H137" s="23">
        <v>6.0</v>
      </c>
      <c r="I137" s="23">
        <v>6.0</v>
      </c>
      <c r="J137" s="23">
        <v>6.0</v>
      </c>
      <c r="K137" s="23">
        <v>6.0</v>
      </c>
      <c r="L137" s="23">
        <v>6.0</v>
      </c>
      <c r="M137" s="23">
        <v>6.0</v>
      </c>
      <c r="N137" s="8">
        <v>5.741666666666667</v>
      </c>
      <c r="O137" s="8">
        <f t="shared" si="1"/>
        <v>71.74166667</v>
      </c>
      <c r="P137" s="8">
        <f t="shared" si="2"/>
        <v>4.3045</v>
      </c>
      <c r="Q137" s="8">
        <f t="shared" si="3"/>
        <v>67.43716667</v>
      </c>
      <c r="R137" s="8"/>
      <c r="S137" s="8"/>
      <c r="T137" s="8"/>
      <c r="U137" s="8"/>
    </row>
    <row r="138">
      <c r="A138" s="36" t="s">
        <v>308</v>
      </c>
      <c r="B138" s="36" t="s">
        <v>309</v>
      </c>
      <c r="C138" s="22">
        <v>4.0</v>
      </c>
      <c r="D138" s="23">
        <v>4.0</v>
      </c>
      <c r="E138" s="23">
        <v>4.0</v>
      </c>
      <c r="F138" s="23">
        <v>4.0</v>
      </c>
      <c r="G138" s="23">
        <v>4.0</v>
      </c>
      <c r="H138" s="23">
        <v>4.0</v>
      </c>
      <c r="I138" s="23">
        <v>4.0</v>
      </c>
      <c r="J138" s="23">
        <v>4.0</v>
      </c>
      <c r="K138" s="23">
        <v>4.0</v>
      </c>
      <c r="L138" s="23">
        <v>4.0</v>
      </c>
      <c r="M138" s="23">
        <v>4.0</v>
      </c>
      <c r="N138" s="8">
        <v>4.391666666666667</v>
      </c>
      <c r="O138" s="8">
        <f t="shared" si="1"/>
        <v>48.39166667</v>
      </c>
      <c r="P138" s="8">
        <f t="shared" si="2"/>
        <v>2.9035</v>
      </c>
      <c r="Q138" s="8">
        <f t="shared" si="3"/>
        <v>45.48816667</v>
      </c>
      <c r="R138" s="8"/>
      <c r="S138" s="8"/>
      <c r="T138" s="8"/>
      <c r="U138" s="8"/>
    </row>
    <row r="139">
      <c r="A139" s="36" t="s">
        <v>310</v>
      </c>
      <c r="B139" s="36" t="s">
        <v>311</v>
      </c>
      <c r="C139" s="22">
        <v>54.0</v>
      </c>
      <c r="D139" s="23">
        <v>54.0</v>
      </c>
      <c r="E139" s="23">
        <v>54.0</v>
      </c>
      <c r="F139" s="23">
        <v>54.0</v>
      </c>
      <c r="G139" s="23">
        <v>54.0</v>
      </c>
      <c r="H139" s="23">
        <v>54.0</v>
      </c>
      <c r="I139" s="23">
        <v>54.0</v>
      </c>
      <c r="J139" s="23">
        <v>54.0</v>
      </c>
      <c r="K139" s="23">
        <v>4.0</v>
      </c>
      <c r="L139" s="23">
        <v>4.0</v>
      </c>
      <c r="M139" s="23">
        <v>4.0</v>
      </c>
      <c r="N139" s="8">
        <v>4.370833333333334</v>
      </c>
      <c r="O139" s="8">
        <f t="shared" si="1"/>
        <v>448.3708333</v>
      </c>
      <c r="P139" s="8">
        <f t="shared" si="2"/>
        <v>26.90225</v>
      </c>
      <c r="Q139" s="8">
        <f t="shared" si="3"/>
        <v>421.4685833</v>
      </c>
      <c r="R139" s="8"/>
      <c r="S139" s="8"/>
      <c r="T139" s="8"/>
      <c r="U139" s="8"/>
    </row>
    <row r="140">
      <c r="A140" s="36" t="s">
        <v>312</v>
      </c>
      <c r="B140" s="36" t="s">
        <v>313</v>
      </c>
      <c r="C140" s="22">
        <v>5.0</v>
      </c>
      <c r="D140" s="23">
        <v>5.0</v>
      </c>
      <c r="E140" s="23">
        <v>5.0</v>
      </c>
      <c r="F140" s="23">
        <v>5.0</v>
      </c>
      <c r="G140" s="23">
        <v>5.0</v>
      </c>
      <c r="H140" s="23">
        <v>5.0</v>
      </c>
      <c r="I140" s="23">
        <v>5.0</v>
      </c>
      <c r="J140" s="23">
        <v>5.0</v>
      </c>
      <c r="K140" s="23">
        <v>5.0</v>
      </c>
      <c r="L140" s="23">
        <v>5.0</v>
      </c>
      <c r="M140" s="23">
        <v>5.0</v>
      </c>
      <c r="N140" s="8">
        <v>5.370833333333334</v>
      </c>
      <c r="O140" s="8">
        <f t="shared" si="1"/>
        <v>60.37083333</v>
      </c>
      <c r="P140" s="8">
        <f t="shared" si="2"/>
        <v>3.62225</v>
      </c>
      <c r="Q140" s="8">
        <f t="shared" si="3"/>
        <v>56.74858333</v>
      </c>
      <c r="R140" s="8"/>
      <c r="S140" s="8"/>
      <c r="T140" s="8"/>
      <c r="U140" s="8"/>
    </row>
    <row r="141">
      <c r="A141" s="36" t="s">
        <v>314</v>
      </c>
      <c r="B141" s="36" t="s">
        <v>315</v>
      </c>
      <c r="C141" s="22">
        <v>36.0</v>
      </c>
      <c r="D141" s="23">
        <v>95.0</v>
      </c>
      <c r="E141" s="23">
        <v>147.0</v>
      </c>
      <c r="F141" s="23">
        <v>126.0</v>
      </c>
      <c r="G141" s="23">
        <v>124.0</v>
      </c>
      <c r="H141" s="23">
        <v>176.0</v>
      </c>
      <c r="I141" s="23">
        <v>101.0</v>
      </c>
      <c r="J141" s="23">
        <v>154.0</v>
      </c>
      <c r="K141" s="23">
        <v>54.0</v>
      </c>
      <c r="L141" s="23">
        <v>106.0</v>
      </c>
      <c r="M141" s="23">
        <v>114.0</v>
      </c>
      <c r="N141" s="8">
        <v>153.54583333333335</v>
      </c>
      <c r="O141" s="8">
        <f t="shared" si="1"/>
        <v>1386.545833</v>
      </c>
      <c r="P141" s="8">
        <f t="shared" si="2"/>
        <v>83.19275</v>
      </c>
      <c r="Q141" s="8">
        <f t="shared" si="3"/>
        <v>1303.353083</v>
      </c>
      <c r="R141" s="8"/>
      <c r="S141" s="8"/>
      <c r="T141" s="8"/>
      <c r="U141" s="8"/>
    </row>
    <row r="142">
      <c r="A142" s="38" t="s">
        <v>316</v>
      </c>
      <c r="B142" s="36" t="s">
        <v>317</v>
      </c>
      <c r="C142" s="22">
        <v>1.0</v>
      </c>
      <c r="D142" s="23">
        <v>4.0</v>
      </c>
      <c r="E142" s="23">
        <v>9.0</v>
      </c>
      <c r="F142" s="23">
        <v>2.0</v>
      </c>
      <c r="G142" s="23">
        <v>2.0</v>
      </c>
      <c r="H142" s="23">
        <v>2.0</v>
      </c>
      <c r="I142" s="23">
        <v>2.0</v>
      </c>
      <c r="J142" s="23">
        <v>8.0</v>
      </c>
      <c r="K142" s="23">
        <v>3.0</v>
      </c>
      <c r="L142" s="23">
        <v>3.0</v>
      </c>
      <c r="M142" s="23">
        <v>3.0</v>
      </c>
      <c r="N142" s="8">
        <v>2.8000000000000003</v>
      </c>
      <c r="O142" s="8">
        <f t="shared" si="1"/>
        <v>41.8</v>
      </c>
      <c r="P142" s="8">
        <f t="shared" si="2"/>
        <v>2.508</v>
      </c>
      <c r="Q142" s="8">
        <f t="shared" si="3"/>
        <v>39.292</v>
      </c>
      <c r="R142" s="8"/>
      <c r="S142" s="8"/>
      <c r="T142" s="8"/>
      <c r="U142" s="8"/>
    </row>
    <row r="143">
      <c r="A143" s="36" t="s">
        <v>318</v>
      </c>
      <c r="B143" s="36" t="s">
        <v>319</v>
      </c>
      <c r="C143" s="22">
        <v>5.0</v>
      </c>
      <c r="D143" s="23">
        <v>5.0</v>
      </c>
      <c r="E143" s="23">
        <v>5.0</v>
      </c>
      <c r="F143" s="23">
        <v>5.0</v>
      </c>
      <c r="G143" s="23">
        <v>5.0</v>
      </c>
      <c r="H143" s="23">
        <v>5.0</v>
      </c>
      <c r="I143" s="23">
        <v>5.0</v>
      </c>
      <c r="J143" s="23">
        <v>5.0</v>
      </c>
      <c r="K143" s="23">
        <v>5.0</v>
      </c>
      <c r="L143" s="23">
        <v>5.0</v>
      </c>
      <c r="M143" s="23">
        <v>5.0</v>
      </c>
      <c r="N143" s="8">
        <v>5.0375000000000005</v>
      </c>
      <c r="O143" s="8">
        <f t="shared" si="1"/>
        <v>60.0375</v>
      </c>
      <c r="P143" s="8">
        <f t="shared" si="2"/>
        <v>3.60225</v>
      </c>
      <c r="Q143" s="8">
        <f t="shared" si="3"/>
        <v>56.43525</v>
      </c>
      <c r="R143" s="8"/>
      <c r="S143" s="8"/>
      <c r="T143" s="8"/>
      <c r="U143" s="8"/>
    </row>
    <row r="144">
      <c r="A144" s="36" t="s">
        <v>320</v>
      </c>
      <c r="B144" s="36" t="s">
        <v>321</v>
      </c>
      <c r="C144" s="22">
        <v>10.0</v>
      </c>
      <c r="D144" s="23">
        <v>10.0</v>
      </c>
      <c r="E144" s="23">
        <v>10.0</v>
      </c>
      <c r="F144" s="23">
        <v>10.0</v>
      </c>
      <c r="G144" s="23">
        <v>10.0</v>
      </c>
      <c r="H144" s="23">
        <v>10.0</v>
      </c>
      <c r="I144" s="23">
        <v>13.0</v>
      </c>
      <c r="J144" s="23">
        <v>13.0</v>
      </c>
      <c r="K144" s="23">
        <v>13.0</v>
      </c>
      <c r="L144" s="23">
        <v>13.0</v>
      </c>
      <c r="M144" s="23">
        <v>13.0</v>
      </c>
      <c r="N144" s="8">
        <v>12.825000000000001</v>
      </c>
      <c r="O144" s="8">
        <f t="shared" si="1"/>
        <v>137.825</v>
      </c>
      <c r="P144" s="8">
        <f t="shared" si="2"/>
        <v>8.2695</v>
      </c>
      <c r="Q144" s="8">
        <f t="shared" si="3"/>
        <v>129.5555</v>
      </c>
      <c r="R144" s="8"/>
      <c r="S144" s="8"/>
      <c r="T144" s="8"/>
      <c r="U144" s="8"/>
    </row>
    <row r="145">
      <c r="A145" s="36" t="s">
        <v>322</v>
      </c>
      <c r="B145" s="36" t="s">
        <v>323</v>
      </c>
      <c r="C145" s="22">
        <v>6.0</v>
      </c>
      <c r="D145" s="23">
        <v>6.0</v>
      </c>
      <c r="E145" s="23">
        <v>6.0</v>
      </c>
      <c r="F145" s="23">
        <v>6.0</v>
      </c>
      <c r="G145" s="23">
        <v>6.0</v>
      </c>
      <c r="H145" s="23">
        <v>6.0</v>
      </c>
      <c r="I145" s="23">
        <v>6.0</v>
      </c>
      <c r="J145" s="23">
        <v>6.0</v>
      </c>
      <c r="K145" s="23">
        <v>6.0</v>
      </c>
      <c r="L145" s="23">
        <v>6.0</v>
      </c>
      <c r="M145" s="23">
        <v>6.0</v>
      </c>
      <c r="N145" s="8">
        <v>5.7625</v>
      </c>
      <c r="O145" s="8">
        <f t="shared" si="1"/>
        <v>71.7625</v>
      </c>
      <c r="P145" s="8">
        <f t="shared" si="2"/>
        <v>4.30575</v>
      </c>
      <c r="Q145" s="8">
        <f t="shared" si="3"/>
        <v>67.45675</v>
      </c>
      <c r="R145" s="8"/>
      <c r="S145" s="8"/>
      <c r="T145" s="8"/>
      <c r="U145" s="8"/>
    </row>
    <row r="146">
      <c r="A146" s="36" t="s">
        <v>324</v>
      </c>
      <c r="B146" s="36" t="s">
        <v>325</v>
      </c>
      <c r="C146" s="22">
        <v>8.0</v>
      </c>
      <c r="D146" s="23">
        <v>25.0</v>
      </c>
      <c r="E146" s="23">
        <v>13.0</v>
      </c>
      <c r="F146" s="23">
        <v>30.0</v>
      </c>
      <c r="G146" s="23">
        <v>78.0</v>
      </c>
      <c r="H146" s="23">
        <v>132.0</v>
      </c>
      <c r="I146" s="23">
        <v>194.0</v>
      </c>
      <c r="J146" s="23">
        <v>81.0</v>
      </c>
      <c r="K146" s="23">
        <v>161.0</v>
      </c>
      <c r="L146" s="23">
        <v>361.0</v>
      </c>
      <c r="M146" s="23">
        <v>79.0</v>
      </c>
      <c r="N146" s="8">
        <v>52.225</v>
      </c>
      <c r="O146" s="8">
        <f t="shared" si="1"/>
        <v>1214.225</v>
      </c>
      <c r="P146" s="8">
        <f t="shared" si="2"/>
        <v>72.8535</v>
      </c>
      <c r="Q146" s="8">
        <f t="shared" si="3"/>
        <v>1141.3715</v>
      </c>
      <c r="R146" s="8"/>
      <c r="S146" s="8"/>
      <c r="T146" s="8"/>
      <c r="U146" s="8"/>
    </row>
    <row r="147">
      <c r="A147" s="36" t="s">
        <v>326</v>
      </c>
      <c r="B147" s="36" t="s">
        <v>327</v>
      </c>
      <c r="C147" s="22">
        <v>10.0</v>
      </c>
      <c r="D147" s="23">
        <v>10.0</v>
      </c>
      <c r="E147" s="23">
        <v>10.0</v>
      </c>
      <c r="F147" s="23">
        <v>10.0</v>
      </c>
      <c r="G147" s="23">
        <v>10.0</v>
      </c>
      <c r="H147" s="23">
        <v>10.0</v>
      </c>
      <c r="I147" s="23">
        <v>10.0</v>
      </c>
      <c r="J147" s="23">
        <v>10.0</v>
      </c>
      <c r="K147" s="23">
        <v>10.0</v>
      </c>
      <c r="L147" s="23">
        <v>10.0</v>
      </c>
      <c r="M147" s="23">
        <v>10.0</v>
      </c>
      <c r="N147" s="8">
        <v>9.875</v>
      </c>
      <c r="O147" s="8">
        <f t="shared" si="1"/>
        <v>119.875</v>
      </c>
      <c r="P147" s="8">
        <f t="shared" si="2"/>
        <v>7.1925</v>
      </c>
      <c r="Q147" s="8">
        <f t="shared" si="3"/>
        <v>112.6825</v>
      </c>
      <c r="R147" s="8"/>
      <c r="S147" s="8"/>
      <c r="T147" s="8"/>
      <c r="U147" s="8"/>
    </row>
    <row r="148">
      <c r="A148" s="36" t="s">
        <v>328</v>
      </c>
      <c r="B148" s="36" t="s">
        <v>329</v>
      </c>
      <c r="C148" s="22">
        <v>5.0</v>
      </c>
      <c r="D148" s="23">
        <v>5.0</v>
      </c>
      <c r="E148" s="23">
        <v>5.0</v>
      </c>
      <c r="F148" s="23">
        <v>5.0</v>
      </c>
      <c r="G148" s="23">
        <v>5.0</v>
      </c>
      <c r="H148" s="23">
        <v>5.0</v>
      </c>
      <c r="I148" s="23">
        <v>5.0</v>
      </c>
      <c r="J148" s="23">
        <v>5.0</v>
      </c>
      <c r="K148" s="23">
        <v>5.0</v>
      </c>
      <c r="L148" s="23">
        <v>5.0</v>
      </c>
      <c r="M148" s="23">
        <v>5.0</v>
      </c>
      <c r="N148" s="8">
        <v>4.958333333333333</v>
      </c>
      <c r="O148" s="8">
        <f t="shared" si="1"/>
        <v>59.95833333</v>
      </c>
      <c r="P148" s="8">
        <f t="shared" si="2"/>
        <v>3.5975</v>
      </c>
      <c r="Q148" s="8">
        <f t="shared" si="3"/>
        <v>56.36083333</v>
      </c>
      <c r="R148" s="8"/>
      <c r="S148" s="8"/>
      <c r="T148" s="8"/>
      <c r="U148" s="8"/>
    </row>
    <row r="149">
      <c r="A149" s="36" t="s">
        <v>330</v>
      </c>
      <c r="B149" s="36" t="s">
        <v>331</v>
      </c>
      <c r="C149" s="22">
        <v>26.0</v>
      </c>
      <c r="D149" s="23">
        <v>26.0</v>
      </c>
      <c r="E149" s="23">
        <v>26.0</v>
      </c>
      <c r="F149" s="23">
        <v>26.0</v>
      </c>
      <c r="G149" s="23">
        <v>26.0</v>
      </c>
      <c r="H149" s="23">
        <v>26.0</v>
      </c>
      <c r="I149" s="23">
        <v>26.0</v>
      </c>
      <c r="J149" s="23">
        <v>26.0</v>
      </c>
      <c r="K149" s="23">
        <v>26.0</v>
      </c>
      <c r="L149" s="23">
        <v>26.0</v>
      </c>
      <c r="M149" s="23">
        <v>26.0</v>
      </c>
      <c r="N149" s="8">
        <v>25.916666666666668</v>
      </c>
      <c r="O149" s="8">
        <f t="shared" si="1"/>
        <v>311.9166667</v>
      </c>
      <c r="P149" s="8">
        <f t="shared" si="2"/>
        <v>18.715</v>
      </c>
      <c r="Q149" s="8">
        <f t="shared" si="3"/>
        <v>293.2016667</v>
      </c>
      <c r="R149" s="8"/>
      <c r="S149" s="8"/>
      <c r="T149" s="8"/>
      <c r="U149" s="8"/>
    </row>
    <row r="150">
      <c r="A150" s="36" t="s">
        <v>332</v>
      </c>
      <c r="B150" s="36" t="s">
        <v>333</v>
      </c>
      <c r="C150" s="22">
        <v>26.0</v>
      </c>
      <c r="D150" s="23">
        <v>26.0</v>
      </c>
      <c r="E150" s="23">
        <v>26.0</v>
      </c>
      <c r="F150" s="23">
        <v>26.0</v>
      </c>
      <c r="G150" s="23">
        <v>26.0</v>
      </c>
      <c r="H150" s="23">
        <v>26.0</v>
      </c>
      <c r="I150" s="23">
        <v>26.0</v>
      </c>
      <c r="J150" s="23">
        <v>26.0</v>
      </c>
      <c r="K150" s="23">
        <v>26.0</v>
      </c>
      <c r="L150" s="23">
        <v>26.0</v>
      </c>
      <c r="M150" s="23">
        <v>26.0</v>
      </c>
      <c r="N150" s="8">
        <v>25.845833333333335</v>
      </c>
      <c r="O150" s="8">
        <f t="shared" si="1"/>
        <v>311.8458333</v>
      </c>
      <c r="P150" s="8">
        <f t="shared" si="2"/>
        <v>18.71075</v>
      </c>
      <c r="Q150" s="8">
        <f t="shared" si="3"/>
        <v>293.1350833</v>
      </c>
      <c r="R150" s="8"/>
      <c r="S150" s="8"/>
      <c r="T150" s="8"/>
      <c r="U150" s="8"/>
    </row>
    <row r="151">
      <c r="A151" s="36" t="s">
        <v>334</v>
      </c>
      <c r="B151" s="36" t="s">
        <v>335</v>
      </c>
      <c r="C151" s="22">
        <v>1.0</v>
      </c>
      <c r="D151" s="23">
        <v>1.0</v>
      </c>
      <c r="E151" s="23">
        <v>1.0</v>
      </c>
      <c r="F151" s="23">
        <v>1.0</v>
      </c>
      <c r="G151" s="23">
        <v>1.0</v>
      </c>
      <c r="H151" s="23">
        <v>1.0</v>
      </c>
      <c r="I151" s="23">
        <v>1.0</v>
      </c>
      <c r="J151" s="23">
        <v>1.0</v>
      </c>
      <c r="K151" s="23">
        <v>1.0</v>
      </c>
      <c r="L151" s="23">
        <v>1.0</v>
      </c>
      <c r="M151" s="23">
        <v>1.0</v>
      </c>
      <c r="N151" s="8">
        <v>0.9708333333333333</v>
      </c>
      <c r="O151" s="8">
        <f t="shared" si="1"/>
        <v>11.97083333</v>
      </c>
      <c r="P151" s="8">
        <f t="shared" si="2"/>
        <v>0.71825</v>
      </c>
      <c r="Q151" s="8">
        <f t="shared" si="3"/>
        <v>11.25258333</v>
      </c>
      <c r="R151" s="8"/>
      <c r="S151" s="8"/>
      <c r="T151" s="8"/>
      <c r="U151" s="8"/>
    </row>
    <row r="152">
      <c r="A152" s="36" t="s">
        <v>336</v>
      </c>
      <c r="B152" s="36" t="s">
        <v>337</v>
      </c>
      <c r="C152" s="22">
        <v>11.0</v>
      </c>
      <c r="D152" s="23">
        <v>11.0</v>
      </c>
      <c r="E152" s="23">
        <v>11.0</v>
      </c>
      <c r="F152" s="23">
        <v>11.0</v>
      </c>
      <c r="G152" s="23">
        <v>11.0</v>
      </c>
      <c r="H152" s="23">
        <v>11.0</v>
      </c>
      <c r="I152" s="23">
        <v>11.0</v>
      </c>
      <c r="J152" s="23">
        <v>11.0</v>
      </c>
      <c r="K152" s="23">
        <v>1.0</v>
      </c>
      <c r="L152" s="23">
        <v>1.0</v>
      </c>
      <c r="M152" s="23">
        <v>1.0</v>
      </c>
      <c r="N152" s="8">
        <v>0.5458333333333334</v>
      </c>
      <c r="O152" s="8">
        <f t="shared" si="1"/>
        <v>91.54583333</v>
      </c>
      <c r="P152" s="8">
        <f t="shared" si="2"/>
        <v>5.49275</v>
      </c>
      <c r="Q152" s="8">
        <f t="shared" si="3"/>
        <v>86.05308333</v>
      </c>
      <c r="R152" s="8"/>
      <c r="S152" s="8"/>
      <c r="T152" s="8"/>
      <c r="U152" s="8"/>
    </row>
    <row r="153">
      <c r="A153" s="36" t="s">
        <v>338</v>
      </c>
      <c r="B153" s="36" t="s">
        <v>339</v>
      </c>
      <c r="C153" s="22">
        <v>41.0</v>
      </c>
      <c r="D153" s="23">
        <v>41.0</v>
      </c>
      <c r="E153" s="23">
        <v>49.0</v>
      </c>
      <c r="F153" s="23">
        <v>49.0</v>
      </c>
      <c r="G153" s="23">
        <v>49.0</v>
      </c>
      <c r="H153" s="23">
        <v>49.0</v>
      </c>
      <c r="I153" s="23">
        <v>49.0</v>
      </c>
      <c r="J153" s="23">
        <v>49.0</v>
      </c>
      <c r="K153" s="23">
        <v>49.0</v>
      </c>
      <c r="L153" s="23">
        <v>49.0</v>
      </c>
      <c r="M153" s="23">
        <v>49.0</v>
      </c>
      <c r="N153" s="8">
        <v>1.375</v>
      </c>
      <c r="O153" s="8">
        <f t="shared" si="1"/>
        <v>524.375</v>
      </c>
      <c r="P153" s="8">
        <f t="shared" si="2"/>
        <v>31.4625</v>
      </c>
      <c r="Q153" s="8">
        <f t="shared" si="3"/>
        <v>492.9125</v>
      </c>
      <c r="R153" s="8"/>
      <c r="S153" s="8"/>
      <c r="T153" s="8"/>
      <c r="U153" s="8"/>
    </row>
    <row r="154">
      <c r="A154" s="36" t="s">
        <v>340</v>
      </c>
      <c r="B154" s="36" t="s">
        <v>341</v>
      </c>
      <c r="C154" s="22">
        <v>20.0</v>
      </c>
      <c r="D154" s="23">
        <v>20.0</v>
      </c>
      <c r="E154" s="23">
        <v>20.0</v>
      </c>
      <c r="F154" s="23">
        <v>20.0</v>
      </c>
      <c r="G154" s="23">
        <v>20.0</v>
      </c>
      <c r="H154" s="23">
        <v>20.0</v>
      </c>
      <c r="I154" s="23">
        <v>20.0</v>
      </c>
      <c r="J154" s="23">
        <v>20.0</v>
      </c>
      <c r="K154" s="23">
        <v>20.0</v>
      </c>
      <c r="L154" s="23">
        <v>20.0</v>
      </c>
      <c r="M154" s="23">
        <v>20.0</v>
      </c>
      <c r="N154" s="8">
        <v>20.295833333333334</v>
      </c>
      <c r="O154" s="8">
        <f t="shared" si="1"/>
        <v>240.2958333</v>
      </c>
      <c r="P154" s="8">
        <f t="shared" si="2"/>
        <v>14.41775</v>
      </c>
      <c r="Q154" s="8">
        <f t="shared" si="3"/>
        <v>225.8780833</v>
      </c>
      <c r="R154" s="8"/>
      <c r="S154" s="8"/>
      <c r="T154" s="8"/>
      <c r="U154" s="8"/>
    </row>
    <row r="155">
      <c r="A155" s="36" t="s">
        <v>342</v>
      </c>
      <c r="B155" s="36" t="s">
        <v>343</v>
      </c>
      <c r="C155" s="22">
        <v>54.0</v>
      </c>
      <c r="D155" s="23">
        <v>54.0</v>
      </c>
      <c r="E155" s="23">
        <v>54.0</v>
      </c>
      <c r="F155" s="23">
        <v>54.0</v>
      </c>
      <c r="G155" s="23">
        <v>54.0</v>
      </c>
      <c r="H155" s="23">
        <v>54.0</v>
      </c>
      <c r="I155" s="23">
        <v>54.0</v>
      </c>
      <c r="J155" s="23">
        <v>54.0</v>
      </c>
      <c r="K155" s="23">
        <v>54.0</v>
      </c>
      <c r="L155" s="23">
        <v>54.0</v>
      </c>
      <c r="M155" s="23">
        <v>54.0</v>
      </c>
      <c r="N155" s="8">
        <v>53.59166666666667</v>
      </c>
      <c r="O155" s="8">
        <f t="shared" si="1"/>
        <v>647.5916667</v>
      </c>
      <c r="P155" s="8">
        <f t="shared" si="2"/>
        <v>38.8555</v>
      </c>
      <c r="Q155" s="8">
        <f t="shared" si="3"/>
        <v>608.7361667</v>
      </c>
      <c r="R155" s="8"/>
      <c r="S155" s="8"/>
      <c r="T155" s="8"/>
      <c r="U155" s="8"/>
    </row>
    <row r="156">
      <c r="A156" s="36" t="s">
        <v>344</v>
      </c>
      <c r="B156" s="36" t="s">
        <v>345</v>
      </c>
      <c r="C156" s="22">
        <v>1.0</v>
      </c>
      <c r="D156" s="23">
        <v>1.0</v>
      </c>
      <c r="E156" s="23">
        <v>1.0</v>
      </c>
      <c r="F156" s="23">
        <v>1.0</v>
      </c>
      <c r="G156" s="23">
        <v>1.0</v>
      </c>
      <c r="H156" s="23">
        <v>1.0</v>
      </c>
      <c r="I156" s="23">
        <v>1.0</v>
      </c>
      <c r="J156" s="23">
        <v>1.0</v>
      </c>
      <c r="K156" s="23">
        <v>1.0</v>
      </c>
      <c r="L156" s="23">
        <v>1.0</v>
      </c>
      <c r="M156" s="23">
        <v>1.0</v>
      </c>
      <c r="N156" s="8">
        <v>0.6958333333333333</v>
      </c>
      <c r="O156" s="8">
        <f t="shared" si="1"/>
        <v>11.69583333</v>
      </c>
      <c r="P156" s="8">
        <f t="shared" si="2"/>
        <v>0.70175</v>
      </c>
      <c r="Q156" s="8">
        <f t="shared" si="3"/>
        <v>10.99408333</v>
      </c>
      <c r="R156" s="8"/>
      <c r="S156" s="8"/>
      <c r="T156" s="8"/>
      <c r="U156" s="8"/>
    </row>
    <row r="157">
      <c r="A157" s="36" t="s">
        <v>346</v>
      </c>
      <c r="B157" s="36" t="s">
        <v>347</v>
      </c>
      <c r="C157" s="22">
        <v>2.0</v>
      </c>
      <c r="D157" s="23">
        <v>2.0</v>
      </c>
      <c r="E157" s="23">
        <v>2.0</v>
      </c>
      <c r="F157" s="23">
        <v>2.0</v>
      </c>
      <c r="G157" s="23">
        <v>2.0</v>
      </c>
      <c r="H157" s="23">
        <v>2.0</v>
      </c>
      <c r="I157" s="23">
        <v>2.0</v>
      </c>
      <c r="J157" s="23">
        <v>2.0</v>
      </c>
      <c r="K157" s="23">
        <v>2.0</v>
      </c>
      <c r="L157" s="23">
        <v>2.0</v>
      </c>
      <c r="M157" s="23">
        <v>2.0</v>
      </c>
      <c r="N157" s="8">
        <v>2.0333333333333337</v>
      </c>
      <c r="O157" s="8">
        <f t="shared" si="1"/>
        <v>24.03333333</v>
      </c>
      <c r="P157" s="8">
        <f t="shared" si="2"/>
        <v>1.442</v>
      </c>
      <c r="Q157" s="8">
        <f t="shared" si="3"/>
        <v>22.59133333</v>
      </c>
      <c r="R157" s="8"/>
      <c r="S157" s="8"/>
      <c r="T157" s="8"/>
      <c r="U157" s="8"/>
    </row>
    <row r="158">
      <c r="A158" s="36" t="s">
        <v>348</v>
      </c>
      <c r="B158" s="36" t="s">
        <v>349</v>
      </c>
      <c r="C158" s="22">
        <v>7.0</v>
      </c>
      <c r="D158" s="23">
        <v>-1.0</v>
      </c>
      <c r="E158" s="23">
        <v>24.0</v>
      </c>
      <c r="F158" s="23">
        <v>3.0</v>
      </c>
      <c r="G158" s="23">
        <v>11.0</v>
      </c>
      <c r="H158" s="23">
        <v>13.0</v>
      </c>
      <c r="I158" s="23">
        <v>81.0</v>
      </c>
      <c r="J158" s="23">
        <v>70.0</v>
      </c>
      <c r="K158" s="23">
        <v>113.0</v>
      </c>
      <c r="L158" s="23">
        <v>109.0</v>
      </c>
      <c r="M158" s="23">
        <v>61.0</v>
      </c>
      <c r="N158" s="8">
        <v>236.25</v>
      </c>
      <c r="O158" s="8">
        <f t="shared" si="1"/>
        <v>727.25</v>
      </c>
      <c r="P158" s="8">
        <f t="shared" si="2"/>
        <v>43.635</v>
      </c>
      <c r="Q158" s="8">
        <f t="shared" si="3"/>
        <v>683.615</v>
      </c>
      <c r="R158" s="8"/>
      <c r="S158" s="8"/>
      <c r="T158" s="8"/>
      <c r="U158" s="8"/>
    </row>
    <row r="159">
      <c r="A159" s="38" t="s">
        <v>350</v>
      </c>
      <c r="B159" s="36" t="s">
        <v>351</v>
      </c>
      <c r="C159" s="22">
        <v>3.0</v>
      </c>
      <c r="D159" s="23">
        <v>9.0</v>
      </c>
      <c r="E159" s="23">
        <v>16.0</v>
      </c>
      <c r="F159" s="23">
        <v>24.0</v>
      </c>
      <c r="G159" s="23">
        <v>30.0</v>
      </c>
      <c r="H159" s="23">
        <v>34.0</v>
      </c>
      <c r="I159" s="23">
        <v>36.0</v>
      </c>
      <c r="J159" s="23">
        <v>36.0</v>
      </c>
      <c r="K159" s="23">
        <v>36.0</v>
      </c>
      <c r="L159" s="23">
        <v>36.0</v>
      </c>
      <c r="M159" s="23">
        <v>36.0</v>
      </c>
      <c r="N159" s="8">
        <v>36.487500000000004</v>
      </c>
      <c r="O159" s="8">
        <f t="shared" si="1"/>
        <v>332.4875</v>
      </c>
      <c r="P159" s="8">
        <f t="shared" si="2"/>
        <v>19.94925</v>
      </c>
      <c r="Q159" s="8">
        <f t="shared" si="3"/>
        <v>312.53825</v>
      </c>
      <c r="R159" s="8"/>
      <c r="S159" s="8"/>
      <c r="T159" s="8"/>
      <c r="U159" s="8"/>
    </row>
    <row r="160">
      <c r="A160" s="38" t="s">
        <v>352</v>
      </c>
      <c r="B160" s="36" t="s">
        <v>353</v>
      </c>
      <c r="C160" s="22">
        <v>58.0</v>
      </c>
      <c r="D160" s="23">
        <v>58.0</v>
      </c>
      <c r="E160" s="23">
        <v>183.0</v>
      </c>
      <c r="F160" s="23">
        <v>99.0</v>
      </c>
      <c r="G160" s="23">
        <v>99.0</v>
      </c>
      <c r="H160" s="23">
        <v>99.0</v>
      </c>
      <c r="I160" s="23">
        <v>39.0</v>
      </c>
      <c r="J160" s="23">
        <v>39.0</v>
      </c>
      <c r="K160" s="23">
        <v>39.0</v>
      </c>
      <c r="L160" s="23">
        <v>39.0</v>
      </c>
      <c r="M160" s="23">
        <v>39.0</v>
      </c>
      <c r="N160" s="8">
        <v>38.89166666666667</v>
      </c>
      <c r="O160" s="8">
        <f t="shared" si="1"/>
        <v>829.8916667</v>
      </c>
      <c r="P160" s="8">
        <f t="shared" si="2"/>
        <v>49.7935</v>
      </c>
      <c r="Q160" s="8">
        <f t="shared" si="3"/>
        <v>780.0981667</v>
      </c>
      <c r="R160" s="8"/>
      <c r="S160" s="8"/>
      <c r="T160" s="8"/>
      <c r="U160" s="8"/>
    </row>
    <row r="161">
      <c r="A161" s="38" t="s">
        <v>354</v>
      </c>
      <c r="B161" s="36" t="s">
        <v>355</v>
      </c>
      <c r="C161" s="22">
        <v>1495.0</v>
      </c>
      <c r="D161" s="23">
        <v>1514.0</v>
      </c>
      <c r="E161" s="23">
        <v>1533.0</v>
      </c>
      <c r="F161" s="23">
        <v>2387.0</v>
      </c>
      <c r="G161" s="23">
        <v>1970.0</v>
      </c>
      <c r="H161" s="23">
        <v>1942.0</v>
      </c>
      <c r="I161" s="23">
        <v>1917.0</v>
      </c>
      <c r="J161" s="23">
        <v>1762.0</v>
      </c>
      <c r="K161" s="23">
        <v>1800.0</v>
      </c>
      <c r="L161" s="23">
        <v>1750.0</v>
      </c>
      <c r="M161" s="23">
        <v>1803.0</v>
      </c>
      <c r="N161" s="8">
        <v>1848.1125000000002</v>
      </c>
      <c r="O161" s="8">
        <f t="shared" si="1"/>
        <v>21721.1125</v>
      </c>
      <c r="P161" s="8">
        <f t="shared" si="2"/>
        <v>1303.26675</v>
      </c>
      <c r="Q161" s="8">
        <f t="shared" si="3"/>
        <v>20417.84575</v>
      </c>
      <c r="R161" s="8"/>
      <c r="S161" s="8"/>
      <c r="T161" s="8"/>
      <c r="U161" s="8"/>
    </row>
    <row r="162">
      <c r="A162" s="38" t="s">
        <v>356</v>
      </c>
      <c r="B162" s="36" t="s">
        <v>357</v>
      </c>
      <c r="C162" s="22">
        <v>4.0</v>
      </c>
      <c r="D162" s="23">
        <v>4.0</v>
      </c>
      <c r="E162" s="23">
        <v>4.0</v>
      </c>
      <c r="F162" s="23">
        <v>4.0</v>
      </c>
      <c r="G162" s="23">
        <v>4.0</v>
      </c>
      <c r="H162" s="23">
        <v>4.0</v>
      </c>
      <c r="I162" s="23">
        <v>4.0</v>
      </c>
      <c r="J162" s="23">
        <v>4.0</v>
      </c>
      <c r="K162" s="23">
        <v>4.0</v>
      </c>
      <c r="L162" s="23">
        <v>4.0</v>
      </c>
      <c r="M162" s="23">
        <v>4.0</v>
      </c>
      <c r="N162" s="8">
        <v>4.079166666666667</v>
      </c>
      <c r="O162" s="8">
        <f t="shared" si="1"/>
        <v>48.07916667</v>
      </c>
      <c r="P162" s="8">
        <f t="shared" si="2"/>
        <v>2.88475</v>
      </c>
      <c r="Q162" s="8">
        <f t="shared" si="3"/>
        <v>45.19441667</v>
      </c>
      <c r="R162" s="8"/>
      <c r="S162" s="8"/>
      <c r="T162" s="8"/>
      <c r="U162" s="8"/>
    </row>
    <row r="163">
      <c r="A163" s="38" t="s">
        <v>358</v>
      </c>
      <c r="B163" s="36" t="s">
        <v>359</v>
      </c>
      <c r="C163" s="22">
        <v>2.0</v>
      </c>
      <c r="D163" s="23">
        <v>2.0</v>
      </c>
      <c r="E163" s="23">
        <v>2.0</v>
      </c>
      <c r="F163" s="23">
        <v>2.0</v>
      </c>
      <c r="G163" s="23">
        <v>2.0</v>
      </c>
      <c r="H163" s="23">
        <v>2.0</v>
      </c>
      <c r="I163" s="23">
        <v>2.0</v>
      </c>
      <c r="J163" s="23">
        <v>2.0</v>
      </c>
      <c r="K163" s="23">
        <v>2.0</v>
      </c>
      <c r="L163" s="23">
        <v>2.0</v>
      </c>
      <c r="M163" s="23">
        <v>2.0</v>
      </c>
      <c r="N163" s="8">
        <v>2.25</v>
      </c>
      <c r="O163" s="8">
        <f t="shared" si="1"/>
        <v>24.25</v>
      </c>
      <c r="P163" s="8">
        <f t="shared" si="2"/>
        <v>1.455</v>
      </c>
      <c r="Q163" s="8">
        <f t="shared" si="3"/>
        <v>22.795</v>
      </c>
      <c r="R163" s="8"/>
      <c r="S163" s="8"/>
      <c r="T163" s="8"/>
      <c r="U163" s="8"/>
    </row>
    <row r="164">
      <c r="A164" s="38" t="s">
        <v>360</v>
      </c>
      <c r="B164" s="36" t="s">
        <v>361</v>
      </c>
      <c r="C164" s="22">
        <v>2.0</v>
      </c>
      <c r="D164" s="23">
        <v>3.0</v>
      </c>
      <c r="E164" s="23">
        <v>-2.0</v>
      </c>
      <c r="F164" s="23">
        <v>-2.0</v>
      </c>
      <c r="G164" s="23">
        <v>-2.0</v>
      </c>
      <c r="H164" s="23">
        <v>-2.0</v>
      </c>
      <c r="I164" s="23">
        <v>-2.0</v>
      </c>
      <c r="J164" s="23">
        <v>1.0</v>
      </c>
      <c r="K164" s="23">
        <v>1.0</v>
      </c>
      <c r="L164" s="23">
        <v>1.0</v>
      </c>
      <c r="M164" s="23">
        <v>1.0</v>
      </c>
      <c r="N164" s="8">
        <v>1.0208333333333333</v>
      </c>
      <c r="O164" s="8">
        <f t="shared" si="1"/>
        <v>0.02083333333</v>
      </c>
      <c r="P164" s="8">
        <f t="shared" si="2"/>
        <v>0.00125</v>
      </c>
      <c r="Q164" s="8">
        <f t="shared" si="3"/>
        <v>0.01958333333</v>
      </c>
      <c r="R164" s="8"/>
      <c r="S164" s="8"/>
      <c r="T164" s="8"/>
      <c r="U164" s="8"/>
    </row>
    <row r="165">
      <c r="A165" s="38" t="s">
        <v>362</v>
      </c>
      <c r="B165" s="36" t="s">
        <v>363</v>
      </c>
      <c r="C165" s="22">
        <v>4.0</v>
      </c>
      <c r="D165" s="23">
        <v>15.0</v>
      </c>
      <c r="E165" s="23">
        <v>25.0</v>
      </c>
      <c r="F165" s="23">
        <v>34.0</v>
      </c>
      <c r="G165" s="23">
        <v>9.0</v>
      </c>
      <c r="H165" s="23">
        <v>20.0</v>
      </c>
      <c r="I165" s="23">
        <v>5.0</v>
      </c>
      <c r="J165" s="23">
        <v>15.0</v>
      </c>
      <c r="K165" s="23">
        <v>8.0</v>
      </c>
      <c r="L165" s="23">
        <v>19.0</v>
      </c>
      <c r="M165" s="23">
        <v>19.0</v>
      </c>
      <c r="N165" s="8">
        <v>29.945833333333336</v>
      </c>
      <c r="O165" s="8">
        <f t="shared" si="1"/>
        <v>202.9458333</v>
      </c>
      <c r="P165" s="8">
        <f t="shared" si="2"/>
        <v>12.17675</v>
      </c>
      <c r="Q165" s="8">
        <f t="shared" si="3"/>
        <v>190.7690833</v>
      </c>
      <c r="R165" s="8"/>
      <c r="S165" s="8"/>
      <c r="T165" s="8"/>
      <c r="U165" s="8"/>
    </row>
    <row r="166">
      <c r="A166" s="38" t="s">
        <v>364</v>
      </c>
      <c r="B166" s="36" t="s">
        <v>365</v>
      </c>
      <c r="C166" s="22">
        <v>4.0</v>
      </c>
      <c r="D166" s="23">
        <v>4.0</v>
      </c>
      <c r="E166" s="23">
        <v>4.0</v>
      </c>
      <c r="F166" s="23">
        <v>4.0</v>
      </c>
      <c r="G166" s="23">
        <v>4.0</v>
      </c>
      <c r="H166" s="23">
        <v>4.0</v>
      </c>
      <c r="I166" s="23">
        <v>4.0</v>
      </c>
      <c r="J166" s="23">
        <v>4.0</v>
      </c>
      <c r="K166" s="23">
        <v>4.0</v>
      </c>
      <c r="L166" s="23">
        <v>4.0</v>
      </c>
      <c r="M166" s="23">
        <v>4.0</v>
      </c>
      <c r="N166" s="8">
        <v>3.879166666666667</v>
      </c>
      <c r="O166" s="8">
        <f t="shared" si="1"/>
        <v>47.87916667</v>
      </c>
      <c r="P166" s="8">
        <f t="shared" si="2"/>
        <v>2.87275</v>
      </c>
      <c r="Q166" s="8">
        <f t="shared" si="3"/>
        <v>45.00641667</v>
      </c>
      <c r="R166" s="8"/>
      <c r="S166" s="8"/>
      <c r="T166" s="8"/>
      <c r="U166" s="8"/>
    </row>
    <row r="167">
      <c r="A167" s="38" t="s">
        <v>366</v>
      </c>
      <c r="B167" s="36" t="s">
        <v>367</v>
      </c>
      <c r="C167" s="22">
        <v>46.0</v>
      </c>
      <c r="D167" s="23">
        <v>15.0</v>
      </c>
      <c r="E167" s="23">
        <v>15.0</v>
      </c>
      <c r="F167" s="23">
        <v>43.0</v>
      </c>
      <c r="G167" s="23">
        <v>32.0</v>
      </c>
      <c r="H167" s="23">
        <v>19.0</v>
      </c>
      <c r="I167" s="23">
        <v>23.0</v>
      </c>
      <c r="J167" s="23">
        <v>37.0</v>
      </c>
      <c r="K167" s="23">
        <v>38.0</v>
      </c>
      <c r="L167" s="23">
        <v>7.0</v>
      </c>
      <c r="M167" s="23">
        <v>63.0</v>
      </c>
      <c r="N167" s="8">
        <v>58.333333333333336</v>
      </c>
      <c r="O167" s="8">
        <f t="shared" si="1"/>
        <v>396.3333333</v>
      </c>
      <c r="P167" s="8">
        <f t="shared" si="2"/>
        <v>23.78</v>
      </c>
      <c r="Q167" s="8">
        <f t="shared" si="3"/>
        <v>372.5533333</v>
      </c>
      <c r="R167" s="8"/>
      <c r="S167" s="8"/>
      <c r="T167" s="8"/>
      <c r="U167" s="8"/>
    </row>
    <row r="168">
      <c r="A168" s="38" t="s">
        <v>368</v>
      </c>
      <c r="B168" s="36" t="s">
        <v>369</v>
      </c>
      <c r="C168" s="22">
        <v>16.0</v>
      </c>
      <c r="D168" s="23">
        <v>16.0</v>
      </c>
      <c r="E168" s="23">
        <v>17.0</v>
      </c>
      <c r="F168" s="23">
        <v>17.0</v>
      </c>
      <c r="G168" s="23">
        <v>17.0</v>
      </c>
      <c r="H168" s="23">
        <v>17.0</v>
      </c>
      <c r="I168" s="23">
        <v>17.0</v>
      </c>
      <c r="J168" s="23">
        <v>17.0</v>
      </c>
      <c r="K168" s="23">
        <v>17.0</v>
      </c>
      <c r="L168" s="23">
        <v>17.0</v>
      </c>
      <c r="M168" s="23">
        <v>0.0</v>
      </c>
      <c r="N168" s="8">
        <v>0.20000000000000004</v>
      </c>
      <c r="O168" s="8">
        <f t="shared" si="1"/>
        <v>168.2</v>
      </c>
      <c r="P168" s="8">
        <f t="shared" si="2"/>
        <v>10.092</v>
      </c>
      <c r="Q168" s="8">
        <f t="shared" si="3"/>
        <v>158.108</v>
      </c>
      <c r="R168" s="8"/>
      <c r="S168" s="8"/>
      <c r="T168" s="8"/>
      <c r="U168" s="8"/>
    </row>
    <row r="169">
      <c r="A169" s="38" t="s">
        <v>370</v>
      </c>
      <c r="B169" s="36" t="s">
        <v>371</v>
      </c>
      <c r="C169" s="22">
        <v>79.0</v>
      </c>
      <c r="D169" s="23">
        <v>159.0</v>
      </c>
      <c r="E169" s="23">
        <v>392.0</v>
      </c>
      <c r="F169" s="23">
        <v>462.0</v>
      </c>
      <c r="G169" s="23">
        <v>630.0</v>
      </c>
      <c r="H169" s="23">
        <v>55.0</v>
      </c>
      <c r="I169" s="23">
        <v>118.0</v>
      </c>
      <c r="J169" s="23">
        <v>188.0</v>
      </c>
      <c r="K169" s="23">
        <v>215.0</v>
      </c>
      <c r="L169" s="23">
        <v>272.0</v>
      </c>
      <c r="M169" s="23">
        <v>332.0</v>
      </c>
      <c r="N169" s="8">
        <v>350.675</v>
      </c>
      <c r="O169" s="8">
        <f t="shared" si="1"/>
        <v>3252.675</v>
      </c>
      <c r="P169" s="8">
        <f t="shared" si="2"/>
        <v>195.1605</v>
      </c>
      <c r="Q169" s="8">
        <f t="shared" si="3"/>
        <v>3057.5145</v>
      </c>
      <c r="R169" s="8"/>
      <c r="S169" s="8"/>
      <c r="T169" s="8"/>
      <c r="U169" s="8"/>
    </row>
    <row r="170">
      <c r="A170" s="38" t="s">
        <v>372</v>
      </c>
      <c r="B170" s="36" t="s">
        <v>373</v>
      </c>
      <c r="C170" s="22">
        <v>24.0</v>
      </c>
      <c r="D170" s="23">
        <v>24.0</v>
      </c>
      <c r="E170" s="23">
        <v>5.0</v>
      </c>
      <c r="F170" s="23">
        <v>5.0</v>
      </c>
      <c r="G170" s="23">
        <v>5.0</v>
      </c>
      <c r="H170" s="23">
        <v>5.0</v>
      </c>
      <c r="I170" s="23">
        <v>5.0</v>
      </c>
      <c r="J170" s="23">
        <v>5.0</v>
      </c>
      <c r="K170" s="23">
        <v>5.0</v>
      </c>
      <c r="L170" s="23">
        <v>5.0</v>
      </c>
      <c r="M170" s="23">
        <v>5.0</v>
      </c>
      <c r="N170" s="8">
        <v>-0.14583333333333334</v>
      </c>
      <c r="O170" s="8">
        <f t="shared" si="1"/>
        <v>92.85416667</v>
      </c>
      <c r="P170" s="8">
        <f t="shared" si="2"/>
        <v>5.57125</v>
      </c>
      <c r="Q170" s="8">
        <f t="shared" si="3"/>
        <v>87.28291667</v>
      </c>
      <c r="R170" s="8"/>
      <c r="S170" s="8"/>
      <c r="T170" s="8"/>
      <c r="U170" s="8"/>
    </row>
    <row r="171">
      <c r="A171" s="38" t="s">
        <v>374</v>
      </c>
      <c r="B171" s="36" t="s">
        <v>375</v>
      </c>
      <c r="C171" s="22">
        <v>6.0</v>
      </c>
      <c r="D171" s="23">
        <v>26.0</v>
      </c>
      <c r="E171" s="23">
        <v>47.0</v>
      </c>
      <c r="F171" s="23">
        <v>62.0</v>
      </c>
      <c r="G171" s="23">
        <v>50.0</v>
      </c>
      <c r="H171" s="23">
        <v>5.0</v>
      </c>
      <c r="I171" s="23">
        <v>23.0</v>
      </c>
      <c r="J171" s="23">
        <v>49.0</v>
      </c>
      <c r="K171" s="23">
        <v>48.0</v>
      </c>
      <c r="L171" s="23">
        <v>67.0</v>
      </c>
      <c r="M171" s="23">
        <v>87.0</v>
      </c>
      <c r="N171" s="8">
        <v>109.30416666666667</v>
      </c>
      <c r="O171" s="8">
        <f t="shared" si="1"/>
        <v>579.3041667</v>
      </c>
      <c r="P171" s="8">
        <f t="shared" si="2"/>
        <v>34.75825</v>
      </c>
      <c r="Q171" s="8">
        <f t="shared" si="3"/>
        <v>544.5459167</v>
      </c>
      <c r="R171" s="8"/>
      <c r="S171" s="8"/>
      <c r="T171" s="8"/>
      <c r="U171" s="8"/>
    </row>
    <row r="172">
      <c r="A172" s="38" t="s">
        <v>376</v>
      </c>
      <c r="B172" s="36" t="s">
        <v>377</v>
      </c>
      <c r="C172" s="22">
        <v>1.0</v>
      </c>
      <c r="D172" s="23">
        <v>1.0</v>
      </c>
      <c r="E172" s="23">
        <v>1.0</v>
      </c>
      <c r="F172" s="23">
        <v>1.0</v>
      </c>
      <c r="G172" s="23">
        <v>1.0</v>
      </c>
      <c r="H172" s="23">
        <v>1.0</v>
      </c>
      <c r="I172" s="23">
        <v>1.0</v>
      </c>
      <c r="J172" s="23">
        <v>1.0</v>
      </c>
      <c r="K172" s="23">
        <v>1.0</v>
      </c>
      <c r="L172" s="23">
        <v>1.0</v>
      </c>
      <c r="M172" s="23">
        <v>1.0</v>
      </c>
      <c r="N172" s="8">
        <v>1.3875000000000002</v>
      </c>
      <c r="O172" s="8">
        <f t="shared" si="1"/>
        <v>12.3875</v>
      </c>
      <c r="P172" s="8">
        <f t="shared" si="2"/>
        <v>0.74325</v>
      </c>
      <c r="Q172" s="8">
        <f t="shared" si="3"/>
        <v>11.64425</v>
      </c>
      <c r="R172" s="8"/>
      <c r="S172" s="8"/>
      <c r="T172" s="8"/>
      <c r="U172" s="8"/>
    </row>
    <row r="173">
      <c r="A173" s="38" t="s">
        <v>378</v>
      </c>
      <c r="B173" s="36" t="s">
        <v>379</v>
      </c>
      <c r="C173" s="22">
        <v>1.0</v>
      </c>
      <c r="D173" s="23">
        <v>1.0</v>
      </c>
      <c r="E173" s="23">
        <v>1.0</v>
      </c>
      <c r="F173" s="23">
        <v>1.0</v>
      </c>
      <c r="G173" s="23">
        <v>1.0</v>
      </c>
      <c r="H173" s="23">
        <v>1.0</v>
      </c>
      <c r="I173" s="23">
        <v>1.0</v>
      </c>
      <c r="J173" s="23">
        <v>1.0</v>
      </c>
      <c r="K173" s="23">
        <v>1.0</v>
      </c>
      <c r="L173" s="23">
        <v>1.0</v>
      </c>
      <c r="M173" s="23">
        <v>1.0</v>
      </c>
      <c r="N173" s="8">
        <v>0.8875000000000001</v>
      </c>
      <c r="O173" s="8">
        <f t="shared" si="1"/>
        <v>11.8875</v>
      </c>
      <c r="P173" s="8">
        <f t="shared" si="2"/>
        <v>0.71325</v>
      </c>
      <c r="Q173" s="8">
        <f t="shared" si="3"/>
        <v>11.17425</v>
      </c>
      <c r="R173" s="8"/>
      <c r="S173" s="8"/>
      <c r="T173" s="8"/>
      <c r="U173" s="8"/>
    </row>
    <row r="174">
      <c r="A174" s="38" t="s">
        <v>380</v>
      </c>
      <c r="B174" s="36" t="s">
        <v>381</v>
      </c>
      <c r="C174" s="22">
        <v>80.0</v>
      </c>
      <c r="D174" s="23">
        <v>80.0</v>
      </c>
      <c r="E174" s="23">
        <v>80.0</v>
      </c>
      <c r="F174" s="23">
        <v>80.0</v>
      </c>
      <c r="G174" s="23">
        <v>80.0</v>
      </c>
      <c r="H174" s="23">
        <v>80.0</v>
      </c>
      <c r="I174" s="23">
        <v>80.0</v>
      </c>
      <c r="J174" s="23">
        <v>80.0</v>
      </c>
      <c r="K174" s="23">
        <v>122.0</v>
      </c>
      <c r="L174" s="23">
        <v>122.0</v>
      </c>
      <c r="M174" s="23">
        <v>122.0</v>
      </c>
      <c r="N174" s="8">
        <v>121.53333333333335</v>
      </c>
      <c r="O174" s="8">
        <f t="shared" si="1"/>
        <v>1127.533333</v>
      </c>
      <c r="P174" s="8">
        <f t="shared" si="2"/>
        <v>67.652</v>
      </c>
      <c r="Q174" s="8">
        <f t="shared" si="3"/>
        <v>1059.881333</v>
      </c>
      <c r="R174" s="8"/>
      <c r="S174" s="8"/>
      <c r="T174" s="8"/>
      <c r="U174" s="8"/>
    </row>
    <row r="175">
      <c r="A175" s="38" t="s">
        <v>382</v>
      </c>
      <c r="B175" s="36" t="s">
        <v>383</v>
      </c>
      <c r="C175" s="22">
        <v>2.0</v>
      </c>
      <c r="D175" s="23">
        <v>2.0</v>
      </c>
      <c r="E175" s="23">
        <v>2.0</v>
      </c>
      <c r="F175" s="23">
        <v>2.0</v>
      </c>
      <c r="G175" s="23">
        <v>2.0</v>
      </c>
      <c r="H175" s="23">
        <v>2.0</v>
      </c>
      <c r="I175" s="23">
        <v>2.0</v>
      </c>
      <c r="J175" s="23">
        <v>2.0</v>
      </c>
      <c r="K175" s="23">
        <v>2.0</v>
      </c>
      <c r="L175" s="23">
        <v>2.0</v>
      </c>
      <c r="M175" s="23">
        <v>2.0</v>
      </c>
      <c r="N175" s="8">
        <v>2.1333333333333333</v>
      </c>
      <c r="O175" s="8">
        <f t="shared" si="1"/>
        <v>24.13333333</v>
      </c>
      <c r="P175" s="8">
        <f t="shared" si="2"/>
        <v>1.448</v>
      </c>
      <c r="Q175" s="8">
        <f t="shared" si="3"/>
        <v>22.68533333</v>
      </c>
      <c r="R175" s="8"/>
      <c r="S175" s="8"/>
      <c r="T175" s="8"/>
      <c r="U175" s="8"/>
    </row>
    <row r="176">
      <c r="A176" s="38" t="s">
        <v>384</v>
      </c>
      <c r="B176" s="36" t="s">
        <v>385</v>
      </c>
      <c r="C176" s="22">
        <v>73.0</v>
      </c>
      <c r="D176" s="23">
        <v>73.0</v>
      </c>
      <c r="E176" s="23">
        <v>73.0</v>
      </c>
      <c r="F176" s="23">
        <v>73.0</v>
      </c>
      <c r="G176" s="23">
        <v>73.0</v>
      </c>
      <c r="H176" s="23">
        <v>-2.0</v>
      </c>
      <c r="I176" s="23">
        <v>-2.0</v>
      </c>
      <c r="J176" s="23">
        <v>2.0</v>
      </c>
      <c r="K176" s="23">
        <v>2.0</v>
      </c>
      <c r="L176" s="23">
        <v>2.0</v>
      </c>
      <c r="M176" s="23">
        <v>2.0</v>
      </c>
      <c r="N176" s="8">
        <v>2.5875</v>
      </c>
      <c r="O176" s="8">
        <f t="shared" si="1"/>
        <v>371.5875</v>
      </c>
      <c r="P176" s="8">
        <f t="shared" si="2"/>
        <v>22.29525</v>
      </c>
      <c r="Q176" s="8">
        <f t="shared" si="3"/>
        <v>349.29225</v>
      </c>
      <c r="R176" s="8"/>
      <c r="S176" s="8"/>
      <c r="T176" s="8"/>
      <c r="U176" s="8"/>
    </row>
    <row r="177">
      <c r="A177" s="38" t="s">
        <v>386</v>
      </c>
      <c r="B177" s="36" t="s">
        <v>387</v>
      </c>
      <c r="C177" s="22">
        <v>9.0</v>
      </c>
      <c r="D177" s="23">
        <v>14.0</v>
      </c>
      <c r="E177" s="23">
        <v>6.0</v>
      </c>
      <c r="F177" s="23">
        <v>7.0</v>
      </c>
      <c r="G177" s="23">
        <v>7.0</v>
      </c>
      <c r="H177" s="23">
        <v>7.0</v>
      </c>
      <c r="I177" s="23">
        <v>7.0</v>
      </c>
      <c r="J177" s="23">
        <v>7.0</v>
      </c>
      <c r="K177" s="23">
        <v>7.0</v>
      </c>
      <c r="L177" s="23">
        <v>7.0</v>
      </c>
      <c r="M177" s="23">
        <v>7.0</v>
      </c>
      <c r="N177" s="8">
        <v>6.6000000000000005</v>
      </c>
      <c r="O177" s="8">
        <f t="shared" si="1"/>
        <v>91.6</v>
      </c>
      <c r="P177" s="8">
        <f t="shared" si="2"/>
        <v>5.496</v>
      </c>
      <c r="Q177" s="8">
        <f t="shared" si="3"/>
        <v>86.104</v>
      </c>
      <c r="R177" s="8"/>
      <c r="S177" s="8"/>
      <c r="T177" s="8"/>
      <c r="U177" s="8"/>
    </row>
    <row r="178">
      <c r="A178" s="38" t="s">
        <v>388</v>
      </c>
      <c r="B178" s="36" t="s">
        <v>389</v>
      </c>
      <c r="C178" s="22">
        <v>28.0</v>
      </c>
      <c r="D178" s="23">
        <v>16.0</v>
      </c>
      <c r="E178" s="23">
        <v>35.0</v>
      </c>
      <c r="F178" s="23">
        <v>48.0</v>
      </c>
      <c r="G178" s="23">
        <v>10.0</v>
      </c>
      <c r="H178" s="23">
        <v>58.0</v>
      </c>
      <c r="I178" s="23">
        <v>63.0</v>
      </c>
      <c r="J178" s="23">
        <v>69.0</v>
      </c>
      <c r="K178" s="23">
        <v>110.0</v>
      </c>
      <c r="L178" s="23">
        <v>160.0</v>
      </c>
      <c r="M178" s="23">
        <v>94.0</v>
      </c>
      <c r="N178" s="8">
        <v>131.30416666666667</v>
      </c>
      <c r="O178" s="8">
        <f t="shared" si="1"/>
        <v>822.3041667</v>
      </c>
      <c r="P178" s="8">
        <f t="shared" si="2"/>
        <v>49.33825</v>
      </c>
      <c r="Q178" s="8">
        <f t="shared" si="3"/>
        <v>772.9659167</v>
      </c>
      <c r="R178" s="8"/>
      <c r="S178" s="8"/>
      <c r="T178" s="8"/>
      <c r="U178" s="8"/>
    </row>
    <row r="179">
      <c r="A179" s="38" t="s">
        <v>390</v>
      </c>
      <c r="B179" s="36" t="s">
        <v>391</v>
      </c>
      <c r="C179" s="22">
        <v>189.0</v>
      </c>
      <c r="D179" s="23">
        <v>64.0</v>
      </c>
      <c r="E179" s="23">
        <v>127.0</v>
      </c>
      <c r="F179" s="23">
        <v>152.0</v>
      </c>
      <c r="G179" s="23">
        <v>314.0</v>
      </c>
      <c r="H179" s="23">
        <v>23.0</v>
      </c>
      <c r="I179" s="23">
        <v>77.0</v>
      </c>
      <c r="J179" s="23">
        <v>127.0</v>
      </c>
      <c r="K179" s="23">
        <v>185.0</v>
      </c>
      <c r="L179" s="23">
        <v>289.0</v>
      </c>
      <c r="M179" s="23">
        <v>339.0</v>
      </c>
      <c r="N179" s="8">
        <v>6.8125</v>
      </c>
      <c r="O179" s="8">
        <f t="shared" si="1"/>
        <v>1892.8125</v>
      </c>
      <c r="P179" s="8">
        <f t="shared" si="2"/>
        <v>113.56875</v>
      </c>
      <c r="Q179" s="8">
        <f t="shared" si="3"/>
        <v>1779.24375</v>
      </c>
      <c r="R179" s="8"/>
      <c r="S179" s="8"/>
      <c r="T179" s="8"/>
      <c r="U179" s="8"/>
    </row>
    <row r="180">
      <c r="A180" s="38" t="s">
        <v>392</v>
      </c>
      <c r="B180" s="36" t="s">
        <v>393</v>
      </c>
      <c r="C180" s="22">
        <v>74.0</v>
      </c>
      <c r="D180" s="23">
        <v>8.0</v>
      </c>
      <c r="E180" s="23">
        <v>0.0</v>
      </c>
      <c r="F180" s="23">
        <v>0.0</v>
      </c>
      <c r="G180" s="23">
        <v>6.0</v>
      </c>
      <c r="H180" s="23">
        <v>10.0</v>
      </c>
      <c r="I180" s="23">
        <v>2.0</v>
      </c>
      <c r="J180" s="23">
        <v>2.0</v>
      </c>
      <c r="K180" s="23">
        <v>2.0</v>
      </c>
      <c r="L180" s="23">
        <v>2.0</v>
      </c>
      <c r="M180" s="23">
        <v>2.0</v>
      </c>
      <c r="N180" s="8">
        <v>1.9083333333333334</v>
      </c>
      <c r="O180" s="8">
        <f t="shared" si="1"/>
        <v>109.9083333</v>
      </c>
      <c r="P180" s="8">
        <f t="shared" si="2"/>
        <v>6.5945</v>
      </c>
      <c r="Q180" s="8">
        <f t="shared" si="3"/>
        <v>103.3138333</v>
      </c>
      <c r="R180" s="8"/>
      <c r="S180" s="8"/>
      <c r="T180" s="8"/>
      <c r="U180" s="8"/>
    </row>
    <row r="181">
      <c r="A181" s="38" t="s">
        <v>394</v>
      </c>
      <c r="B181" s="36" t="s">
        <v>395</v>
      </c>
      <c r="C181" s="22">
        <v>23.0</v>
      </c>
      <c r="D181" s="23">
        <v>29.0</v>
      </c>
      <c r="E181" s="23">
        <v>33.0</v>
      </c>
      <c r="F181" s="23">
        <v>36.0</v>
      </c>
      <c r="G181" s="23">
        <v>40.0</v>
      </c>
      <c r="H181" s="23">
        <v>46.0</v>
      </c>
      <c r="I181" s="23">
        <v>51.0</v>
      </c>
      <c r="J181" s="23">
        <v>60.0</v>
      </c>
      <c r="K181" s="23">
        <v>74.0</v>
      </c>
      <c r="L181" s="23">
        <v>84.0</v>
      </c>
      <c r="M181" s="23">
        <v>88.0</v>
      </c>
      <c r="N181" s="8">
        <v>90.07916666666667</v>
      </c>
      <c r="O181" s="8">
        <f t="shared" si="1"/>
        <v>654.0791667</v>
      </c>
      <c r="P181" s="8">
        <f t="shared" si="2"/>
        <v>39.24475</v>
      </c>
      <c r="Q181" s="8">
        <f t="shared" si="3"/>
        <v>614.8344167</v>
      </c>
      <c r="R181" s="8"/>
      <c r="S181" s="8"/>
      <c r="T181" s="8"/>
      <c r="U181" s="8"/>
    </row>
    <row r="182">
      <c r="A182" s="38" t="s">
        <v>396</v>
      </c>
      <c r="B182" s="36" t="s">
        <v>397</v>
      </c>
      <c r="C182" s="22">
        <v>50.0</v>
      </c>
      <c r="D182" s="23">
        <v>85.0</v>
      </c>
      <c r="E182" s="23">
        <v>115.0</v>
      </c>
      <c r="F182" s="23">
        <v>198.0</v>
      </c>
      <c r="G182" s="23">
        <v>266.0</v>
      </c>
      <c r="H182" s="23">
        <v>266.0</v>
      </c>
      <c r="I182" s="23">
        <v>266.0</v>
      </c>
      <c r="J182" s="23">
        <v>223.0</v>
      </c>
      <c r="K182" s="23">
        <v>288.0</v>
      </c>
      <c r="L182" s="23">
        <v>352.0</v>
      </c>
      <c r="M182" s="23">
        <v>417.0</v>
      </c>
      <c r="N182" s="8">
        <v>479.1541666666667</v>
      </c>
      <c r="O182" s="8">
        <f t="shared" si="1"/>
        <v>3005.154167</v>
      </c>
      <c r="P182" s="8">
        <f t="shared" si="2"/>
        <v>180.30925</v>
      </c>
      <c r="Q182" s="8">
        <f t="shared" si="3"/>
        <v>2824.844917</v>
      </c>
      <c r="R182" s="8"/>
      <c r="S182" s="8"/>
      <c r="T182" s="8"/>
      <c r="U182" s="8"/>
    </row>
    <row r="183">
      <c r="A183" s="38" t="s">
        <v>398</v>
      </c>
      <c r="B183" s="36" t="s">
        <v>399</v>
      </c>
      <c r="C183" s="22">
        <v>14.0</v>
      </c>
      <c r="D183" s="23">
        <v>20.0</v>
      </c>
      <c r="E183" s="23">
        <v>25.0</v>
      </c>
      <c r="F183" s="23">
        <v>30.0</v>
      </c>
      <c r="G183" s="23">
        <v>35.0</v>
      </c>
      <c r="H183" s="23">
        <v>41.0</v>
      </c>
      <c r="I183" s="23">
        <v>46.0</v>
      </c>
      <c r="J183" s="23">
        <v>55.0</v>
      </c>
      <c r="K183" s="23">
        <v>15.0</v>
      </c>
      <c r="L183" s="23">
        <v>25.0</v>
      </c>
      <c r="M183" s="23">
        <v>29.0</v>
      </c>
      <c r="N183" s="8">
        <v>31.066666666666666</v>
      </c>
      <c r="O183" s="8">
        <f t="shared" si="1"/>
        <v>366.0666667</v>
      </c>
      <c r="P183" s="8">
        <f t="shared" si="2"/>
        <v>21.964</v>
      </c>
      <c r="Q183" s="8">
        <f t="shared" si="3"/>
        <v>344.1026667</v>
      </c>
      <c r="R183" s="8"/>
      <c r="S183" s="8"/>
      <c r="T183" s="8"/>
      <c r="U183" s="8"/>
    </row>
    <row r="184">
      <c r="A184" s="38" t="s">
        <v>400</v>
      </c>
      <c r="B184" s="36" t="s">
        <v>401</v>
      </c>
      <c r="C184" s="22">
        <v>65.0</v>
      </c>
      <c r="D184" s="23">
        <v>50.0</v>
      </c>
      <c r="E184" s="23">
        <v>96.0</v>
      </c>
      <c r="F184" s="23">
        <v>138.0</v>
      </c>
      <c r="G184" s="23">
        <v>28.0</v>
      </c>
      <c r="H184" s="23">
        <v>80.0</v>
      </c>
      <c r="I184" s="23">
        <v>128.0</v>
      </c>
      <c r="J184" s="23">
        <v>47.0</v>
      </c>
      <c r="K184" s="23">
        <v>93.0</v>
      </c>
      <c r="L184" s="23">
        <v>1417.0</v>
      </c>
      <c r="M184" s="23">
        <v>1471.0</v>
      </c>
      <c r="N184" s="8">
        <v>66.9625</v>
      </c>
      <c r="O184" s="8">
        <f t="shared" si="1"/>
        <v>3679.9625</v>
      </c>
      <c r="P184" s="8">
        <f t="shared" si="2"/>
        <v>220.79775</v>
      </c>
      <c r="Q184" s="8">
        <f t="shared" si="3"/>
        <v>3459.16475</v>
      </c>
      <c r="R184" s="8"/>
      <c r="S184" s="8"/>
      <c r="T184" s="8"/>
      <c r="U184" s="8"/>
    </row>
    <row r="185">
      <c r="A185" s="38" t="s">
        <v>402</v>
      </c>
      <c r="B185" s="36" t="s">
        <v>403</v>
      </c>
      <c r="C185" s="22">
        <v>33.0</v>
      </c>
      <c r="D185" s="23">
        <v>64.0</v>
      </c>
      <c r="E185" s="23">
        <v>106.0</v>
      </c>
      <c r="F185" s="23">
        <v>135.0</v>
      </c>
      <c r="G185" s="23">
        <v>160.0</v>
      </c>
      <c r="H185" s="23">
        <v>195.0</v>
      </c>
      <c r="I185" s="23">
        <v>232.0</v>
      </c>
      <c r="J185" s="23">
        <v>269.0</v>
      </c>
      <c r="K185" s="23">
        <v>299.0</v>
      </c>
      <c r="L185" s="23">
        <v>333.0</v>
      </c>
      <c r="M185" s="23">
        <v>325.0</v>
      </c>
      <c r="N185" s="8">
        <v>373.35833333333335</v>
      </c>
      <c r="O185" s="8">
        <f t="shared" si="1"/>
        <v>2524.358333</v>
      </c>
      <c r="P185" s="8">
        <f t="shared" si="2"/>
        <v>151.4615</v>
      </c>
      <c r="Q185" s="8">
        <f t="shared" si="3"/>
        <v>2372.896833</v>
      </c>
      <c r="R185" s="8"/>
      <c r="S185" s="8"/>
      <c r="T185" s="8"/>
      <c r="U185" s="8"/>
    </row>
    <row r="186">
      <c r="A186" s="38" t="s">
        <v>404</v>
      </c>
      <c r="B186" s="36" t="s">
        <v>405</v>
      </c>
      <c r="C186" s="22">
        <v>5.0</v>
      </c>
      <c r="D186" s="23">
        <v>6.0</v>
      </c>
      <c r="E186" s="23">
        <v>8.0</v>
      </c>
      <c r="F186" s="23">
        <v>8.0</v>
      </c>
      <c r="G186" s="23">
        <v>15.0</v>
      </c>
      <c r="H186" s="23">
        <v>18.0</v>
      </c>
      <c r="I186" s="23">
        <v>18.0</v>
      </c>
      <c r="J186" s="23">
        <v>18.0</v>
      </c>
      <c r="K186" s="23">
        <v>18.0</v>
      </c>
      <c r="L186" s="23">
        <v>18.0</v>
      </c>
      <c r="M186" s="23">
        <v>18.0</v>
      </c>
      <c r="N186" s="8">
        <v>18.125</v>
      </c>
      <c r="O186" s="8">
        <f t="shared" si="1"/>
        <v>168.125</v>
      </c>
      <c r="P186" s="8">
        <f t="shared" si="2"/>
        <v>10.0875</v>
      </c>
      <c r="Q186" s="8">
        <f t="shared" si="3"/>
        <v>158.0375</v>
      </c>
      <c r="R186" s="8"/>
      <c r="S186" s="8"/>
      <c r="T186" s="8"/>
      <c r="U186" s="8"/>
    </row>
    <row r="187">
      <c r="A187" s="38" t="s">
        <v>406</v>
      </c>
      <c r="B187" s="36" t="s">
        <v>407</v>
      </c>
      <c r="C187" s="22">
        <v>0.0</v>
      </c>
      <c r="D187" s="23">
        <v>6.0</v>
      </c>
      <c r="E187" s="23">
        <v>6.0</v>
      </c>
      <c r="F187" s="23">
        <v>6.0</v>
      </c>
      <c r="G187" s="23">
        <v>6.0</v>
      </c>
      <c r="H187" s="23">
        <v>6.0</v>
      </c>
      <c r="I187" s="23">
        <v>6.0</v>
      </c>
      <c r="J187" s="23">
        <v>6.0</v>
      </c>
      <c r="K187" s="23">
        <v>6.0</v>
      </c>
      <c r="L187" s="23">
        <v>6.0</v>
      </c>
      <c r="M187" s="23">
        <v>0.0</v>
      </c>
      <c r="N187" s="8">
        <v>0.4166666666666667</v>
      </c>
      <c r="O187" s="8">
        <f t="shared" si="1"/>
        <v>54.41666667</v>
      </c>
      <c r="P187" s="8">
        <f t="shared" si="2"/>
        <v>3.265</v>
      </c>
      <c r="Q187" s="8">
        <f t="shared" si="3"/>
        <v>51.15166667</v>
      </c>
      <c r="R187" s="8"/>
      <c r="S187" s="8"/>
      <c r="T187" s="8"/>
      <c r="U187" s="8"/>
    </row>
    <row r="188">
      <c r="A188" s="2" t="s">
        <v>410</v>
      </c>
      <c r="B188" s="36" t="s">
        <v>411</v>
      </c>
      <c r="C188" s="22">
        <v>0.0</v>
      </c>
      <c r="D188" s="23">
        <v>8.0</v>
      </c>
      <c r="E188" s="23">
        <v>0.0</v>
      </c>
      <c r="F188" s="23">
        <v>0.0</v>
      </c>
      <c r="G188" s="23">
        <v>0.0</v>
      </c>
      <c r="H188" s="23">
        <v>0.0</v>
      </c>
      <c r="I188" s="23">
        <v>0.0</v>
      </c>
      <c r="J188" s="23">
        <v>10.0</v>
      </c>
      <c r="K188" s="23">
        <v>4.0</v>
      </c>
      <c r="L188" s="23">
        <v>1.0</v>
      </c>
      <c r="M188" s="23">
        <v>7.0</v>
      </c>
      <c r="N188" s="8">
        <v>5.416666666666667</v>
      </c>
      <c r="O188" s="8">
        <f t="shared" si="1"/>
        <v>35.41666667</v>
      </c>
      <c r="P188" s="8">
        <f t="shared" si="2"/>
        <v>2.125</v>
      </c>
      <c r="Q188" s="8">
        <f t="shared" si="3"/>
        <v>33.29166667</v>
      </c>
      <c r="R188" s="8"/>
      <c r="S188" s="8"/>
      <c r="T188" s="8"/>
      <c r="U188" s="8"/>
    </row>
    <row r="189">
      <c r="A189" s="38" t="s">
        <v>408</v>
      </c>
      <c r="B189" s="36" t="s">
        <v>409</v>
      </c>
      <c r="C189" s="23">
        <v>0.0</v>
      </c>
      <c r="D189" s="23">
        <v>0.0</v>
      </c>
      <c r="E189" s="23">
        <v>12.0</v>
      </c>
      <c r="F189" s="23">
        <v>10.0</v>
      </c>
      <c r="G189" s="23">
        <v>5.0</v>
      </c>
      <c r="H189" s="23">
        <v>4.0</v>
      </c>
      <c r="I189" s="23">
        <v>1.0</v>
      </c>
      <c r="J189" s="23">
        <v>0.0</v>
      </c>
      <c r="K189" s="23">
        <v>0.0</v>
      </c>
      <c r="L189" s="23">
        <v>0.0</v>
      </c>
      <c r="M189" s="23">
        <v>0.0</v>
      </c>
      <c r="N189" s="8">
        <v>0.0</v>
      </c>
      <c r="O189" s="8">
        <f t="shared" si="1"/>
        <v>32</v>
      </c>
      <c r="P189" s="8">
        <f t="shared" si="2"/>
        <v>1.92</v>
      </c>
      <c r="Q189" s="8">
        <f t="shared" si="3"/>
        <v>30.08</v>
      </c>
      <c r="R189" s="8"/>
      <c r="S189" s="8"/>
      <c r="T189" s="8"/>
      <c r="U189" s="8"/>
    </row>
    <row r="190">
      <c r="A190" s="38" t="s">
        <v>412</v>
      </c>
      <c r="B190" s="36" t="s">
        <v>413</v>
      </c>
      <c r="C190" s="23"/>
      <c r="D190" s="23">
        <v>0.0</v>
      </c>
      <c r="E190" s="23">
        <v>1.0</v>
      </c>
      <c r="F190" s="23">
        <v>2.0</v>
      </c>
      <c r="G190" s="23">
        <v>8.0</v>
      </c>
      <c r="H190" s="23">
        <v>15.0</v>
      </c>
      <c r="I190" s="23">
        <v>15.0</v>
      </c>
      <c r="J190" s="23">
        <v>15.0</v>
      </c>
      <c r="K190" s="23">
        <v>16.0</v>
      </c>
      <c r="L190" s="23">
        <v>17.0</v>
      </c>
      <c r="M190" s="23">
        <v>17.0</v>
      </c>
      <c r="N190" s="8">
        <v>17.083333333333332</v>
      </c>
      <c r="O190" s="8">
        <f t="shared" si="1"/>
        <v>123.0833333</v>
      </c>
      <c r="P190" s="8">
        <f t="shared" si="2"/>
        <v>7.385</v>
      </c>
      <c r="Q190" s="8">
        <f t="shared" si="3"/>
        <v>115.6983333</v>
      </c>
      <c r="R190" s="8"/>
      <c r="S190" s="8"/>
      <c r="T190" s="8"/>
      <c r="U190" s="8"/>
    </row>
    <row r="191">
      <c r="A191" s="38" t="s">
        <v>414</v>
      </c>
      <c r="B191" s="36" t="s">
        <v>415</v>
      </c>
      <c r="C191" s="8"/>
      <c r="D191" s="23">
        <v>0.0</v>
      </c>
      <c r="E191" s="23">
        <v>4.0</v>
      </c>
      <c r="F191" s="23">
        <v>4.0</v>
      </c>
      <c r="G191" s="23">
        <v>4.0</v>
      </c>
      <c r="H191" s="23">
        <v>4.0</v>
      </c>
      <c r="I191" s="23">
        <v>10.0</v>
      </c>
      <c r="J191" s="23">
        <v>10.0</v>
      </c>
      <c r="K191" s="23">
        <v>10.0</v>
      </c>
      <c r="L191" s="23">
        <v>10.0</v>
      </c>
      <c r="M191" s="23">
        <v>10.0</v>
      </c>
      <c r="N191" s="8">
        <v>10.416666666666666</v>
      </c>
      <c r="O191" s="8">
        <f t="shared" si="1"/>
        <v>76.41666667</v>
      </c>
      <c r="P191" s="8">
        <f t="shared" si="2"/>
        <v>4.585</v>
      </c>
      <c r="Q191" s="8">
        <f t="shared" si="3"/>
        <v>71.83166667</v>
      </c>
      <c r="R191" s="8"/>
      <c r="S191" s="8"/>
      <c r="T191" s="8"/>
      <c r="U191" s="8"/>
    </row>
    <row r="192">
      <c r="A192" s="38" t="s">
        <v>416</v>
      </c>
      <c r="B192" s="36" t="s">
        <v>417</v>
      </c>
      <c r="C192" s="8"/>
      <c r="D192" s="23">
        <v>0.0</v>
      </c>
      <c r="E192" s="23">
        <v>0.0</v>
      </c>
      <c r="F192" s="23">
        <v>0.0</v>
      </c>
      <c r="G192" s="23">
        <v>0.0</v>
      </c>
      <c r="H192" s="23">
        <v>0.0</v>
      </c>
      <c r="I192" s="23">
        <v>29.0</v>
      </c>
      <c r="J192" s="23">
        <v>71.0</v>
      </c>
      <c r="K192" s="23">
        <v>100.0</v>
      </c>
      <c r="L192" s="23">
        <v>79.0</v>
      </c>
      <c r="M192" s="23">
        <v>125.0</v>
      </c>
      <c r="N192" s="8">
        <v>39.583333333333336</v>
      </c>
      <c r="O192" s="8">
        <f t="shared" si="1"/>
        <v>443.5833333</v>
      </c>
      <c r="P192" s="8">
        <f t="shared" si="2"/>
        <v>26.615</v>
      </c>
      <c r="Q192" s="8">
        <f t="shared" si="3"/>
        <v>416.9683333</v>
      </c>
      <c r="R192" s="8"/>
      <c r="S192" s="8"/>
      <c r="T192" s="8"/>
      <c r="U192" s="8"/>
    </row>
    <row r="193">
      <c r="A193" s="38" t="s">
        <v>418</v>
      </c>
      <c r="B193" s="36" t="s">
        <v>419</v>
      </c>
      <c r="C193" s="8"/>
      <c r="D193" s="23">
        <v>0.0</v>
      </c>
      <c r="E193" s="23"/>
      <c r="F193" s="8"/>
      <c r="G193" s="23">
        <v>0.0</v>
      </c>
      <c r="H193" s="23">
        <v>0.0</v>
      </c>
      <c r="I193" s="23">
        <v>1.0</v>
      </c>
      <c r="J193" s="23">
        <v>1.0</v>
      </c>
      <c r="K193" s="23">
        <v>38.0</v>
      </c>
      <c r="L193" s="23">
        <v>90.0</v>
      </c>
      <c r="M193" s="23">
        <v>60.0</v>
      </c>
      <c r="N193" s="8">
        <v>12.5</v>
      </c>
      <c r="O193" s="8">
        <f t="shared" si="1"/>
        <v>202.5</v>
      </c>
      <c r="P193" s="8">
        <f t="shared" si="2"/>
        <v>12.15</v>
      </c>
      <c r="Q193" s="8">
        <f t="shared" si="3"/>
        <v>190.35</v>
      </c>
      <c r="R193" s="8"/>
      <c r="S193" s="8"/>
      <c r="T193" s="8"/>
      <c r="U193" s="8"/>
    </row>
    <row r="194">
      <c r="A194" s="38" t="s">
        <v>420</v>
      </c>
      <c r="B194" s="36" t="s">
        <v>421</v>
      </c>
      <c r="C194" s="8"/>
      <c r="D194" s="23"/>
      <c r="E194" s="23"/>
      <c r="F194" s="8"/>
      <c r="G194" s="8"/>
      <c r="H194" s="23"/>
      <c r="I194" s="23">
        <v>0.0</v>
      </c>
      <c r="J194" s="23">
        <v>22.0</v>
      </c>
      <c r="K194" s="23">
        <v>43.0</v>
      </c>
      <c r="L194" s="23">
        <v>43.0</v>
      </c>
      <c r="M194" s="23">
        <v>84.0</v>
      </c>
      <c r="N194" s="8">
        <v>84.16666666666667</v>
      </c>
      <c r="O194" s="8">
        <f t="shared" si="1"/>
        <v>276.1666667</v>
      </c>
      <c r="P194" s="8">
        <f t="shared" si="2"/>
        <v>16.57</v>
      </c>
      <c r="Q194" s="8">
        <f t="shared" si="3"/>
        <v>259.5966667</v>
      </c>
      <c r="R194" s="8"/>
      <c r="S194" s="8"/>
      <c r="T194" s="8"/>
      <c r="U194" s="8"/>
    </row>
    <row r="195">
      <c r="A195" s="38" t="s">
        <v>422</v>
      </c>
      <c r="B195" s="36" t="s">
        <v>423</v>
      </c>
      <c r="C195" s="8"/>
      <c r="D195" s="8"/>
      <c r="E195" s="23"/>
      <c r="F195" s="8"/>
      <c r="G195" s="8"/>
      <c r="H195" s="8"/>
      <c r="I195" s="23">
        <v>0.0</v>
      </c>
      <c r="J195" s="23">
        <v>1.0</v>
      </c>
      <c r="K195" s="23">
        <v>1.0</v>
      </c>
      <c r="L195" s="23">
        <v>1.0</v>
      </c>
      <c r="M195" s="23">
        <v>1.0</v>
      </c>
      <c r="N195" s="8">
        <v>0.8333333333333334</v>
      </c>
      <c r="O195" s="8">
        <f t="shared" si="1"/>
        <v>4.833333333</v>
      </c>
      <c r="P195" s="8">
        <f t="shared" si="2"/>
        <v>0.29</v>
      </c>
      <c r="Q195" s="8">
        <f t="shared" si="3"/>
        <v>4.543333333</v>
      </c>
      <c r="R195" s="8"/>
      <c r="S195" s="8"/>
      <c r="T195" s="8"/>
      <c r="U195" s="8"/>
    </row>
    <row r="196">
      <c r="A196" s="38" t="s">
        <v>424</v>
      </c>
      <c r="B196" s="36" t="s">
        <v>425</v>
      </c>
      <c r="C196" s="8"/>
      <c r="D196" s="8"/>
      <c r="E196" s="23"/>
      <c r="F196" s="8"/>
      <c r="G196" s="8"/>
      <c r="H196" s="8"/>
      <c r="I196" s="23">
        <v>0.0</v>
      </c>
      <c r="J196" s="23">
        <v>40.0</v>
      </c>
      <c r="K196" s="23">
        <v>40.0</v>
      </c>
      <c r="L196" s="23">
        <v>40.0</v>
      </c>
      <c r="M196" s="23">
        <v>40.0</v>
      </c>
      <c r="N196" s="8">
        <v>39.583333333333336</v>
      </c>
      <c r="O196" s="8">
        <f t="shared" si="1"/>
        <v>199.5833333</v>
      </c>
      <c r="P196" s="8">
        <f t="shared" si="2"/>
        <v>11.975</v>
      </c>
      <c r="Q196" s="8">
        <f t="shared" si="3"/>
        <v>187.6083333</v>
      </c>
      <c r="R196" s="8"/>
      <c r="S196" s="8"/>
      <c r="T196" s="8"/>
      <c r="U196" s="8"/>
    </row>
    <row r="197">
      <c r="A197" s="38" t="s">
        <v>426</v>
      </c>
      <c r="B197" s="36" t="s">
        <v>427</v>
      </c>
      <c r="C197" s="8"/>
      <c r="D197" s="8"/>
      <c r="E197" s="23"/>
      <c r="F197" s="8"/>
      <c r="G197" s="8"/>
      <c r="H197" s="8"/>
      <c r="I197" s="23">
        <v>0.0</v>
      </c>
      <c r="J197" s="23">
        <v>63.0</v>
      </c>
      <c r="K197" s="23">
        <v>217.0</v>
      </c>
      <c r="L197" s="23">
        <v>346.0</v>
      </c>
      <c r="M197" s="23">
        <v>423.0</v>
      </c>
      <c r="N197" s="8">
        <v>467.0833333333333</v>
      </c>
      <c r="O197" s="8">
        <f t="shared" si="1"/>
        <v>1516.083333</v>
      </c>
      <c r="P197" s="8">
        <f t="shared" si="2"/>
        <v>90.965</v>
      </c>
      <c r="Q197" s="8">
        <f t="shared" si="3"/>
        <v>1425.118333</v>
      </c>
      <c r="R197" s="8"/>
      <c r="S197" s="8"/>
      <c r="T197" s="8"/>
      <c r="U197" s="8"/>
    </row>
    <row r="198">
      <c r="A198" s="38" t="s">
        <v>428</v>
      </c>
      <c r="B198" s="36" t="s">
        <v>429</v>
      </c>
      <c r="C198" s="8"/>
      <c r="D198" s="8"/>
      <c r="E198" s="23"/>
      <c r="F198" s="8"/>
      <c r="G198" s="8"/>
      <c r="H198" s="8"/>
      <c r="I198" s="23">
        <v>0.0</v>
      </c>
      <c r="J198" s="23">
        <v>44.0</v>
      </c>
      <c r="K198" s="23">
        <v>71.0</v>
      </c>
      <c r="L198" s="23">
        <v>35.0</v>
      </c>
      <c r="M198" s="23">
        <v>56.0</v>
      </c>
      <c r="N198" s="8">
        <v>59.583333333333336</v>
      </c>
      <c r="O198" s="8">
        <f t="shared" si="1"/>
        <v>265.5833333</v>
      </c>
      <c r="P198" s="8">
        <f t="shared" si="2"/>
        <v>15.935</v>
      </c>
      <c r="Q198" s="8">
        <f t="shared" si="3"/>
        <v>249.6483333</v>
      </c>
      <c r="R198" s="8"/>
      <c r="S198" s="8"/>
      <c r="T198" s="8"/>
      <c r="U198" s="8"/>
    </row>
    <row r="199">
      <c r="A199" s="38" t="s">
        <v>430</v>
      </c>
      <c r="B199" s="36" t="s">
        <v>431</v>
      </c>
      <c r="C199" s="8"/>
      <c r="D199" s="8"/>
      <c r="E199" s="23"/>
      <c r="F199" s="8"/>
      <c r="G199" s="8"/>
      <c r="H199" s="8"/>
      <c r="I199" s="23">
        <v>0.0</v>
      </c>
      <c r="J199" s="23">
        <v>17.0</v>
      </c>
      <c r="K199" s="23">
        <v>71.0</v>
      </c>
      <c r="L199" s="23">
        <v>79.0</v>
      </c>
      <c r="M199" s="23">
        <v>83.0</v>
      </c>
      <c r="N199" s="8">
        <v>87.5</v>
      </c>
      <c r="O199" s="8">
        <f t="shared" si="1"/>
        <v>337.5</v>
      </c>
      <c r="P199" s="8">
        <f t="shared" si="2"/>
        <v>20.25</v>
      </c>
      <c r="Q199" s="8">
        <f t="shared" si="3"/>
        <v>317.25</v>
      </c>
      <c r="R199" s="8"/>
      <c r="S199" s="8"/>
      <c r="T199" s="8"/>
      <c r="U199" s="8"/>
    </row>
    <row r="200">
      <c r="A200" s="38" t="s">
        <v>432</v>
      </c>
      <c r="B200" s="36" t="s">
        <v>433</v>
      </c>
      <c r="C200" s="8"/>
      <c r="D200" s="8"/>
      <c r="E200" s="23"/>
      <c r="F200" s="8"/>
      <c r="G200" s="8"/>
      <c r="H200" s="8"/>
      <c r="I200" s="23">
        <v>0.0</v>
      </c>
      <c r="J200" s="23">
        <v>17.0</v>
      </c>
      <c r="K200" s="23">
        <v>17.0</v>
      </c>
      <c r="L200" s="23">
        <v>17.0</v>
      </c>
      <c r="M200" s="23">
        <v>17.0</v>
      </c>
      <c r="N200" s="8">
        <v>16.666666666666668</v>
      </c>
      <c r="O200" s="8">
        <f t="shared" si="1"/>
        <v>84.66666667</v>
      </c>
      <c r="P200" s="8">
        <f t="shared" si="2"/>
        <v>5.08</v>
      </c>
      <c r="Q200" s="8">
        <f t="shared" si="3"/>
        <v>79.58666667</v>
      </c>
      <c r="R200" s="8"/>
      <c r="S200" s="8"/>
      <c r="T200" s="8"/>
      <c r="U200" s="8"/>
    </row>
    <row r="201">
      <c r="A201" s="38" t="s">
        <v>434</v>
      </c>
      <c r="B201" s="36" t="s">
        <v>435</v>
      </c>
      <c r="C201" s="8"/>
      <c r="D201" s="8"/>
      <c r="E201" s="23"/>
      <c r="F201" s="8"/>
      <c r="G201" s="8"/>
      <c r="H201" s="8"/>
      <c r="I201" s="23">
        <v>0.0</v>
      </c>
      <c r="J201" s="23">
        <v>4.0</v>
      </c>
      <c r="K201" s="23">
        <v>8.0</v>
      </c>
      <c r="L201" s="23">
        <v>3554.0</v>
      </c>
      <c r="M201" s="23">
        <v>3558.0</v>
      </c>
      <c r="N201" s="8">
        <v>3558.3333333333335</v>
      </c>
      <c r="O201" s="8">
        <f t="shared" si="1"/>
        <v>10682.33333</v>
      </c>
      <c r="P201" s="8">
        <f t="shared" si="2"/>
        <v>640.94</v>
      </c>
      <c r="Q201" s="8">
        <f t="shared" si="3"/>
        <v>10041.39333</v>
      </c>
      <c r="R201" s="8"/>
      <c r="S201" s="8"/>
      <c r="T201" s="8"/>
      <c r="U201" s="8"/>
    </row>
    <row r="202">
      <c r="A202" s="38" t="s">
        <v>436</v>
      </c>
      <c r="B202" s="36" t="s">
        <v>437</v>
      </c>
      <c r="C202" s="8"/>
      <c r="D202" s="8"/>
      <c r="E202" s="23"/>
      <c r="F202" s="8"/>
      <c r="G202" s="8"/>
      <c r="H202" s="8"/>
      <c r="I202" s="23">
        <v>0.0</v>
      </c>
      <c r="J202" s="23">
        <v>10.0</v>
      </c>
      <c r="K202" s="23">
        <v>22.0</v>
      </c>
      <c r="L202" s="23">
        <v>33.0</v>
      </c>
      <c r="M202" s="23">
        <v>44.0</v>
      </c>
      <c r="N202" s="8">
        <v>55.0</v>
      </c>
      <c r="O202" s="8">
        <f t="shared" si="1"/>
        <v>164</v>
      </c>
      <c r="P202" s="8">
        <f t="shared" si="2"/>
        <v>9.84</v>
      </c>
      <c r="Q202" s="8">
        <f t="shared" si="3"/>
        <v>154.16</v>
      </c>
      <c r="R202" s="8"/>
      <c r="S202" s="8"/>
      <c r="T202" s="8"/>
      <c r="U202" s="8"/>
    </row>
    <row r="203">
      <c r="A203" s="38" t="s">
        <v>438</v>
      </c>
      <c r="B203" s="36" t="s">
        <v>439</v>
      </c>
      <c r="C203" s="8"/>
      <c r="D203" s="8"/>
      <c r="E203" s="23"/>
      <c r="F203" s="8"/>
      <c r="G203" s="8"/>
      <c r="H203" s="8"/>
      <c r="I203" s="23">
        <v>0.0</v>
      </c>
      <c r="J203" s="23">
        <v>17.0</v>
      </c>
      <c r="K203" s="23">
        <v>1.0</v>
      </c>
      <c r="L203" s="23">
        <v>1.0</v>
      </c>
      <c r="M203" s="23">
        <v>1.0</v>
      </c>
      <c r="N203" s="8">
        <v>0.8333333333333334</v>
      </c>
      <c r="O203" s="8">
        <f t="shared" si="1"/>
        <v>20.83333333</v>
      </c>
      <c r="P203" s="8">
        <f t="shared" si="2"/>
        <v>1.25</v>
      </c>
      <c r="Q203" s="8">
        <f t="shared" si="3"/>
        <v>19.58333333</v>
      </c>
      <c r="R203" s="8"/>
      <c r="S203" s="8"/>
      <c r="T203" s="8"/>
      <c r="U203" s="8"/>
    </row>
    <row r="204">
      <c r="A204" s="38" t="s">
        <v>440</v>
      </c>
      <c r="B204" s="36" t="s">
        <v>441</v>
      </c>
      <c r="C204" s="8"/>
      <c r="D204" s="8"/>
      <c r="E204" s="23"/>
      <c r="F204" s="8"/>
      <c r="G204" s="8"/>
      <c r="H204" s="8"/>
      <c r="I204" s="23">
        <v>0.0</v>
      </c>
      <c r="J204" s="23">
        <v>4.0</v>
      </c>
      <c r="K204" s="23">
        <v>8.0</v>
      </c>
      <c r="L204" s="23">
        <v>75.0</v>
      </c>
      <c r="M204" s="23">
        <v>79.0</v>
      </c>
      <c r="N204" s="8">
        <v>83.33333333333333</v>
      </c>
      <c r="O204" s="8">
        <f t="shared" si="1"/>
        <v>249.3333333</v>
      </c>
      <c r="P204" s="8">
        <f t="shared" si="2"/>
        <v>14.96</v>
      </c>
      <c r="Q204" s="8">
        <f t="shared" si="3"/>
        <v>234.3733333</v>
      </c>
      <c r="R204" s="8"/>
      <c r="S204" s="8"/>
      <c r="T204" s="8"/>
      <c r="U204" s="8"/>
    </row>
    <row r="205">
      <c r="A205" s="38" t="s">
        <v>442</v>
      </c>
      <c r="B205" s="36" t="s">
        <v>443</v>
      </c>
      <c r="C205" s="8"/>
      <c r="D205" s="8"/>
      <c r="E205" s="23"/>
      <c r="F205" s="8"/>
      <c r="G205" s="8"/>
      <c r="H205" s="8"/>
      <c r="I205" s="23">
        <v>0.0</v>
      </c>
      <c r="J205" s="23">
        <v>4.0</v>
      </c>
      <c r="K205" s="23">
        <v>8.0</v>
      </c>
      <c r="L205" s="23">
        <v>13.0</v>
      </c>
      <c r="M205" s="23">
        <v>17.0</v>
      </c>
      <c r="N205" s="8">
        <v>20.833333333333332</v>
      </c>
      <c r="O205" s="8">
        <f t="shared" si="1"/>
        <v>62.83333333</v>
      </c>
      <c r="P205" s="8">
        <f t="shared" si="2"/>
        <v>3.77</v>
      </c>
      <c r="Q205" s="8">
        <f t="shared" si="3"/>
        <v>59.06333333</v>
      </c>
      <c r="R205" s="8"/>
      <c r="S205" s="8"/>
      <c r="T205" s="8"/>
      <c r="U205" s="8"/>
    </row>
    <row r="206">
      <c r="A206" s="38" t="s">
        <v>444</v>
      </c>
      <c r="B206" s="36" t="s">
        <v>445</v>
      </c>
      <c r="C206" s="8"/>
      <c r="D206" s="8"/>
      <c r="E206" s="23"/>
      <c r="F206" s="8"/>
      <c r="G206" s="8"/>
      <c r="H206" s="8"/>
      <c r="I206" s="23">
        <v>0.0</v>
      </c>
      <c r="J206" s="23">
        <v>4.0</v>
      </c>
      <c r="K206" s="23">
        <v>8.0</v>
      </c>
      <c r="L206" s="23">
        <v>13.0</v>
      </c>
      <c r="M206" s="23">
        <v>69.0</v>
      </c>
      <c r="N206" s="8">
        <v>72.91666666666667</v>
      </c>
      <c r="O206" s="8">
        <f t="shared" si="1"/>
        <v>166.9166667</v>
      </c>
      <c r="P206" s="8">
        <f t="shared" si="2"/>
        <v>10.015</v>
      </c>
      <c r="Q206" s="8">
        <f t="shared" si="3"/>
        <v>156.9016667</v>
      </c>
      <c r="R206" s="8"/>
      <c r="S206" s="8"/>
      <c r="T206" s="8"/>
      <c r="U206" s="8"/>
    </row>
    <row r="207">
      <c r="A207" s="38" t="s">
        <v>446</v>
      </c>
      <c r="B207" s="36" t="s">
        <v>447</v>
      </c>
      <c r="C207" s="8"/>
      <c r="D207" s="8"/>
      <c r="E207" s="23"/>
      <c r="F207" s="8"/>
      <c r="G207" s="8"/>
      <c r="H207" s="8"/>
      <c r="I207" s="23">
        <v>0.0</v>
      </c>
      <c r="J207" s="23">
        <v>4.0</v>
      </c>
      <c r="K207" s="23">
        <v>8.0</v>
      </c>
      <c r="L207" s="23">
        <v>13.0</v>
      </c>
      <c r="M207" s="23">
        <v>17.0</v>
      </c>
      <c r="N207" s="8">
        <v>20.833333333333332</v>
      </c>
      <c r="O207" s="8">
        <f t="shared" si="1"/>
        <v>62.83333333</v>
      </c>
      <c r="P207" s="8">
        <f t="shared" si="2"/>
        <v>3.77</v>
      </c>
      <c r="Q207" s="8">
        <f t="shared" si="3"/>
        <v>59.06333333</v>
      </c>
      <c r="R207" s="8"/>
      <c r="S207" s="8"/>
      <c r="T207" s="8"/>
      <c r="U207" s="8"/>
    </row>
    <row r="208">
      <c r="A208" s="38" t="s">
        <v>448</v>
      </c>
      <c r="B208" s="36" t="s">
        <v>449</v>
      </c>
      <c r="C208" s="8"/>
      <c r="D208" s="8"/>
      <c r="E208" s="23"/>
      <c r="F208" s="8"/>
      <c r="G208" s="8"/>
      <c r="H208" s="8"/>
      <c r="I208" s="23">
        <v>0.0</v>
      </c>
      <c r="J208" s="23">
        <v>4.0</v>
      </c>
      <c r="K208" s="23">
        <v>8.0</v>
      </c>
      <c r="L208" s="23">
        <v>13.0</v>
      </c>
      <c r="M208" s="23">
        <v>17.0</v>
      </c>
      <c r="N208" s="8">
        <v>20.833333333333332</v>
      </c>
      <c r="O208" s="8">
        <f t="shared" si="1"/>
        <v>62.83333333</v>
      </c>
      <c r="P208" s="8">
        <f t="shared" si="2"/>
        <v>3.77</v>
      </c>
      <c r="Q208" s="8">
        <f t="shared" si="3"/>
        <v>59.06333333</v>
      </c>
      <c r="R208" s="8"/>
      <c r="S208" s="8"/>
      <c r="T208" s="8"/>
      <c r="U208" s="8"/>
    </row>
    <row r="209">
      <c r="A209" s="38" t="s">
        <v>450</v>
      </c>
      <c r="B209" s="36" t="s">
        <v>451</v>
      </c>
      <c r="C209" s="8"/>
      <c r="D209" s="8"/>
      <c r="E209" s="23"/>
      <c r="F209" s="8"/>
      <c r="G209" s="8"/>
      <c r="H209" s="8"/>
      <c r="I209" s="23">
        <v>0.0</v>
      </c>
      <c r="J209" s="23">
        <v>4.0</v>
      </c>
      <c r="K209" s="23">
        <v>8.0</v>
      </c>
      <c r="L209" s="23">
        <v>13.0</v>
      </c>
      <c r="M209" s="23">
        <v>33.0</v>
      </c>
      <c r="N209" s="8">
        <v>37.5</v>
      </c>
      <c r="O209" s="8">
        <f t="shared" si="1"/>
        <v>95.5</v>
      </c>
      <c r="P209" s="8">
        <f t="shared" si="2"/>
        <v>5.73</v>
      </c>
      <c r="Q209" s="8">
        <f t="shared" si="3"/>
        <v>89.77</v>
      </c>
      <c r="R209" s="8"/>
      <c r="S209" s="8"/>
      <c r="T209" s="8"/>
      <c r="U209" s="8"/>
    </row>
    <row r="210">
      <c r="A210" s="38" t="s">
        <v>452</v>
      </c>
      <c r="B210" s="36" t="s">
        <v>453</v>
      </c>
      <c r="C210" s="8"/>
      <c r="D210" s="8"/>
      <c r="E210" s="23"/>
      <c r="F210" s="8"/>
      <c r="G210" s="8"/>
      <c r="H210" s="8"/>
      <c r="I210" s="23">
        <v>0.0</v>
      </c>
      <c r="J210" s="23">
        <v>4.0</v>
      </c>
      <c r="K210" s="23">
        <v>8.0</v>
      </c>
      <c r="L210" s="23">
        <v>13.0</v>
      </c>
      <c r="M210" s="23">
        <v>33.0</v>
      </c>
      <c r="N210" s="8">
        <v>37.5</v>
      </c>
      <c r="O210" s="8">
        <f t="shared" si="1"/>
        <v>95.5</v>
      </c>
      <c r="P210" s="8">
        <f t="shared" si="2"/>
        <v>5.73</v>
      </c>
      <c r="Q210" s="8">
        <f t="shared" si="3"/>
        <v>89.77</v>
      </c>
      <c r="R210" s="8"/>
      <c r="S210" s="8"/>
      <c r="T210" s="8"/>
      <c r="U210" s="8"/>
    </row>
    <row r="211">
      <c r="A211" s="38" t="s">
        <v>454</v>
      </c>
      <c r="B211" s="36" t="s">
        <v>455</v>
      </c>
      <c r="C211" s="8"/>
      <c r="D211" s="8"/>
      <c r="E211" s="23"/>
      <c r="F211" s="8"/>
      <c r="G211" s="8"/>
      <c r="H211" s="8"/>
      <c r="I211" s="23">
        <v>0.0</v>
      </c>
      <c r="J211" s="23">
        <v>4.0</v>
      </c>
      <c r="K211" s="23">
        <v>8.0</v>
      </c>
      <c r="L211" s="23">
        <v>8.0</v>
      </c>
      <c r="M211" s="23">
        <v>50.0</v>
      </c>
      <c r="N211" s="8">
        <v>54.166666666666664</v>
      </c>
      <c r="O211" s="8">
        <f t="shared" si="1"/>
        <v>124.1666667</v>
      </c>
      <c r="P211" s="8">
        <f t="shared" si="2"/>
        <v>7.45</v>
      </c>
      <c r="Q211" s="8">
        <f t="shared" si="3"/>
        <v>116.7166667</v>
      </c>
      <c r="R211" s="8"/>
      <c r="S211" s="8"/>
      <c r="T211" s="8"/>
      <c r="U211" s="8"/>
    </row>
    <row r="212">
      <c r="A212" s="38" t="s">
        <v>456</v>
      </c>
      <c r="B212" s="36" t="s">
        <v>457</v>
      </c>
      <c r="C212" s="8"/>
      <c r="D212" s="8"/>
      <c r="E212" s="23"/>
      <c r="F212" s="8"/>
      <c r="G212" s="8"/>
      <c r="H212" s="8"/>
      <c r="I212" s="23">
        <v>0.0</v>
      </c>
      <c r="J212" s="23">
        <v>4.0</v>
      </c>
      <c r="K212" s="23">
        <v>8.0</v>
      </c>
      <c r="L212" s="23">
        <v>13.0</v>
      </c>
      <c r="M212" s="23">
        <v>54.0</v>
      </c>
      <c r="N212" s="8">
        <v>58.333333333333336</v>
      </c>
      <c r="O212" s="8">
        <f t="shared" si="1"/>
        <v>137.3333333</v>
      </c>
      <c r="P212" s="8">
        <f t="shared" si="2"/>
        <v>8.24</v>
      </c>
      <c r="Q212" s="8">
        <f t="shared" si="3"/>
        <v>129.0933333</v>
      </c>
      <c r="R212" s="8"/>
      <c r="S212" s="8"/>
      <c r="T212" s="8"/>
      <c r="U212" s="8"/>
    </row>
    <row r="213">
      <c r="A213" s="38" t="s">
        <v>458</v>
      </c>
      <c r="B213" s="36" t="s">
        <v>459</v>
      </c>
      <c r="C213" s="8"/>
      <c r="D213" s="8"/>
      <c r="E213" s="23"/>
      <c r="F213" s="8"/>
      <c r="G213" s="8"/>
      <c r="H213" s="8"/>
      <c r="I213" s="23">
        <v>0.0</v>
      </c>
      <c r="J213" s="23">
        <v>4.0</v>
      </c>
      <c r="K213" s="23">
        <v>8.0</v>
      </c>
      <c r="L213" s="23">
        <v>13.0</v>
      </c>
      <c r="M213" s="23">
        <v>17.0</v>
      </c>
      <c r="N213" s="8">
        <v>56.25</v>
      </c>
      <c r="O213" s="8">
        <f t="shared" si="1"/>
        <v>98.25</v>
      </c>
      <c r="P213" s="8">
        <f t="shared" si="2"/>
        <v>5.895</v>
      </c>
      <c r="Q213" s="8">
        <f t="shared" si="3"/>
        <v>92.355</v>
      </c>
      <c r="R213" s="8"/>
      <c r="S213" s="8"/>
      <c r="T213" s="8"/>
      <c r="U213" s="8"/>
    </row>
    <row r="214">
      <c r="A214" s="38" t="s">
        <v>460</v>
      </c>
      <c r="B214" s="36" t="s">
        <v>461</v>
      </c>
      <c r="C214" s="8"/>
      <c r="D214" s="8"/>
      <c r="E214" s="23"/>
      <c r="F214" s="8"/>
      <c r="G214" s="8"/>
      <c r="H214" s="8"/>
      <c r="I214" s="23">
        <v>0.0</v>
      </c>
      <c r="J214" s="23">
        <v>4.0</v>
      </c>
      <c r="K214" s="23">
        <v>8.0</v>
      </c>
      <c r="L214" s="23">
        <v>8.0</v>
      </c>
      <c r="M214" s="23">
        <v>8.0</v>
      </c>
      <c r="N214" s="8">
        <v>12.5</v>
      </c>
      <c r="O214" s="8">
        <f t="shared" si="1"/>
        <v>40.5</v>
      </c>
      <c r="P214" s="8">
        <f t="shared" si="2"/>
        <v>2.43</v>
      </c>
      <c r="Q214" s="8">
        <f t="shared" si="3"/>
        <v>38.07</v>
      </c>
      <c r="R214" s="8"/>
      <c r="S214" s="8"/>
      <c r="T214" s="8"/>
      <c r="U214" s="8"/>
    </row>
    <row r="215">
      <c r="A215" s="38" t="s">
        <v>462</v>
      </c>
      <c r="B215" s="36" t="s">
        <v>463</v>
      </c>
      <c r="C215" s="8"/>
      <c r="D215" s="8"/>
      <c r="E215" s="23"/>
      <c r="F215" s="8"/>
      <c r="G215" s="8"/>
      <c r="H215" s="8"/>
      <c r="I215" s="23">
        <v>0.0</v>
      </c>
      <c r="J215" s="23">
        <v>10.0</v>
      </c>
      <c r="K215" s="23">
        <v>29.0</v>
      </c>
      <c r="L215" s="23">
        <v>33.0</v>
      </c>
      <c r="M215" s="23">
        <v>34.0</v>
      </c>
      <c r="N215" s="8">
        <v>35.833333333333336</v>
      </c>
      <c r="O215" s="8">
        <f t="shared" si="1"/>
        <v>141.8333333</v>
      </c>
      <c r="P215" s="8">
        <f t="shared" si="2"/>
        <v>8.51</v>
      </c>
      <c r="Q215" s="8">
        <f t="shared" si="3"/>
        <v>133.3233333</v>
      </c>
      <c r="R215" s="8"/>
      <c r="S215" s="8"/>
      <c r="T215" s="8"/>
      <c r="U215" s="8"/>
    </row>
    <row r="216">
      <c r="A216" s="38" t="s">
        <v>464</v>
      </c>
      <c r="B216" s="36" t="s">
        <v>465</v>
      </c>
      <c r="C216" s="8"/>
      <c r="D216" s="8"/>
      <c r="E216" s="23"/>
      <c r="F216" s="8"/>
      <c r="G216" s="8"/>
      <c r="H216" s="8"/>
      <c r="I216" s="23">
        <v>0.0</v>
      </c>
      <c r="J216" s="23">
        <v>4.0</v>
      </c>
      <c r="K216" s="23">
        <v>10.0</v>
      </c>
      <c r="L216" s="23">
        <v>23.0</v>
      </c>
      <c r="M216" s="23">
        <v>13.0</v>
      </c>
      <c r="N216" s="8">
        <v>12.5</v>
      </c>
      <c r="O216" s="8">
        <f t="shared" si="1"/>
        <v>62.5</v>
      </c>
      <c r="P216" s="8">
        <f t="shared" si="2"/>
        <v>3.75</v>
      </c>
      <c r="Q216" s="8">
        <f t="shared" si="3"/>
        <v>58.75</v>
      </c>
      <c r="R216" s="8"/>
      <c r="S216" s="8"/>
      <c r="T216" s="8"/>
      <c r="U216" s="8"/>
    </row>
    <row r="217">
      <c r="A217" s="38" t="s">
        <v>466</v>
      </c>
      <c r="B217" s="36" t="s">
        <v>467</v>
      </c>
      <c r="C217" s="8"/>
      <c r="D217" s="8"/>
      <c r="E217" s="23"/>
      <c r="F217" s="8"/>
      <c r="G217" s="8"/>
      <c r="H217" s="8"/>
      <c r="I217" s="23">
        <v>0.0</v>
      </c>
      <c r="J217" s="23">
        <v>15.0</v>
      </c>
      <c r="K217" s="23">
        <v>51.0</v>
      </c>
      <c r="L217" s="23">
        <v>76.0</v>
      </c>
      <c r="M217" s="23">
        <v>92.0</v>
      </c>
      <c r="N217" s="8">
        <v>100.41666666666667</v>
      </c>
      <c r="O217" s="8">
        <f t="shared" si="1"/>
        <v>334.4166667</v>
      </c>
      <c r="P217" s="8">
        <f t="shared" si="2"/>
        <v>20.065</v>
      </c>
      <c r="Q217" s="8">
        <f t="shared" si="3"/>
        <v>314.3516667</v>
      </c>
      <c r="R217" s="8"/>
      <c r="S217" s="8"/>
      <c r="T217" s="8"/>
      <c r="U217" s="8"/>
    </row>
    <row r="218">
      <c r="A218" s="38" t="s">
        <v>468</v>
      </c>
      <c r="B218" s="36" t="s">
        <v>469</v>
      </c>
      <c r="C218" s="8"/>
      <c r="D218" s="8"/>
      <c r="E218" s="23"/>
      <c r="F218" s="8"/>
      <c r="G218" s="8"/>
      <c r="H218" s="8"/>
      <c r="I218" s="23">
        <v>0.0</v>
      </c>
      <c r="J218" s="23">
        <v>8.0</v>
      </c>
      <c r="K218" s="23">
        <v>17.0</v>
      </c>
      <c r="L218" s="23">
        <v>25.0</v>
      </c>
      <c r="M218" s="23">
        <v>0.0</v>
      </c>
      <c r="N218" s="8">
        <v>0.0</v>
      </c>
      <c r="O218" s="8">
        <f t="shared" si="1"/>
        <v>50</v>
      </c>
      <c r="P218" s="8">
        <f t="shared" si="2"/>
        <v>3</v>
      </c>
      <c r="Q218" s="8">
        <f t="shared" si="3"/>
        <v>47</v>
      </c>
      <c r="R218" s="8"/>
      <c r="S218" s="8"/>
      <c r="T218" s="8"/>
      <c r="U218" s="8"/>
    </row>
    <row r="219">
      <c r="A219" s="38" t="s">
        <v>470</v>
      </c>
      <c r="B219" s="36" t="s">
        <v>471</v>
      </c>
      <c r="C219" s="8"/>
      <c r="D219" s="8"/>
      <c r="E219" s="23"/>
      <c r="F219" s="8"/>
      <c r="G219" s="8"/>
      <c r="H219" s="8"/>
      <c r="I219" s="23">
        <v>0.0</v>
      </c>
      <c r="J219" s="23">
        <v>8.0</v>
      </c>
      <c r="K219" s="23">
        <v>17.0</v>
      </c>
      <c r="L219" s="23">
        <v>25.0</v>
      </c>
      <c r="M219" s="23">
        <v>25.0</v>
      </c>
      <c r="N219" s="8">
        <v>25.0</v>
      </c>
      <c r="O219" s="8">
        <f t="shared" si="1"/>
        <v>100</v>
      </c>
      <c r="P219" s="8">
        <f t="shared" si="2"/>
        <v>6</v>
      </c>
      <c r="Q219" s="8">
        <f t="shared" si="3"/>
        <v>94</v>
      </c>
      <c r="R219" s="8"/>
      <c r="S219" s="8"/>
      <c r="T219" s="8"/>
      <c r="U219" s="8"/>
    </row>
    <row r="220">
      <c r="A220" s="38" t="s">
        <v>472</v>
      </c>
      <c r="B220" s="36" t="s">
        <v>473</v>
      </c>
      <c r="C220" s="8"/>
      <c r="D220" s="8"/>
      <c r="E220" s="23"/>
      <c r="F220" s="8"/>
      <c r="G220" s="8"/>
      <c r="H220" s="8"/>
      <c r="I220" s="23">
        <v>0.0</v>
      </c>
      <c r="J220" s="23">
        <v>8.0</v>
      </c>
      <c r="K220" s="23">
        <v>17.0</v>
      </c>
      <c r="L220" s="23">
        <v>25.0</v>
      </c>
      <c r="M220" s="23">
        <v>33.0</v>
      </c>
      <c r="N220" s="8">
        <v>41.666666666666664</v>
      </c>
      <c r="O220" s="8">
        <f t="shared" si="1"/>
        <v>124.6666667</v>
      </c>
      <c r="P220" s="8">
        <f t="shared" si="2"/>
        <v>7.48</v>
      </c>
      <c r="Q220" s="8">
        <f t="shared" si="3"/>
        <v>117.1866667</v>
      </c>
      <c r="R220" s="8"/>
      <c r="S220" s="8"/>
      <c r="T220" s="8"/>
      <c r="U220" s="8"/>
    </row>
    <row r="221">
      <c r="A221" s="38" t="s">
        <v>474</v>
      </c>
      <c r="B221" s="36" t="s">
        <v>475</v>
      </c>
      <c r="C221" s="8"/>
      <c r="D221" s="8"/>
      <c r="E221" s="23"/>
      <c r="F221" s="8"/>
      <c r="G221" s="8"/>
      <c r="H221" s="8"/>
      <c r="I221" s="23">
        <v>0.0</v>
      </c>
      <c r="J221" s="23">
        <v>8.0</v>
      </c>
      <c r="K221" s="23">
        <v>17.0</v>
      </c>
      <c r="L221" s="23">
        <v>67.0</v>
      </c>
      <c r="M221" s="23">
        <v>75.0</v>
      </c>
      <c r="N221" s="8">
        <v>84.16666666666667</v>
      </c>
      <c r="O221" s="8">
        <f t="shared" si="1"/>
        <v>251.1666667</v>
      </c>
      <c r="P221" s="8">
        <f t="shared" si="2"/>
        <v>15.07</v>
      </c>
      <c r="Q221" s="8">
        <f t="shared" si="3"/>
        <v>236.0966667</v>
      </c>
      <c r="R221" s="8"/>
      <c r="S221" s="8"/>
      <c r="T221" s="8"/>
      <c r="U221" s="8"/>
    </row>
    <row r="222">
      <c r="A222" s="38" t="s">
        <v>476</v>
      </c>
      <c r="B222" s="36" t="s">
        <v>477</v>
      </c>
      <c r="C222" s="8"/>
      <c r="D222" s="8"/>
      <c r="E222" s="23"/>
      <c r="F222" s="8"/>
      <c r="G222" s="8"/>
      <c r="H222" s="8"/>
      <c r="I222" s="23">
        <v>0.0</v>
      </c>
      <c r="J222" s="23">
        <v>8.0</v>
      </c>
      <c r="K222" s="23">
        <v>17.0</v>
      </c>
      <c r="L222" s="23">
        <v>25.0</v>
      </c>
      <c r="M222" s="23">
        <v>33.0</v>
      </c>
      <c r="N222" s="8">
        <v>41.666666666666664</v>
      </c>
      <c r="O222" s="8">
        <f t="shared" si="1"/>
        <v>124.6666667</v>
      </c>
      <c r="P222" s="8">
        <f t="shared" si="2"/>
        <v>7.48</v>
      </c>
      <c r="Q222" s="8">
        <f t="shared" si="3"/>
        <v>117.1866667</v>
      </c>
      <c r="R222" s="8"/>
      <c r="S222" s="8"/>
      <c r="T222" s="8"/>
      <c r="U222" s="8"/>
    </row>
    <row r="223">
      <c r="A223" s="38" t="s">
        <v>478</v>
      </c>
      <c r="B223" s="36" t="s">
        <v>479</v>
      </c>
      <c r="C223" s="8"/>
      <c r="D223" s="8"/>
      <c r="E223" s="23"/>
      <c r="F223" s="8"/>
      <c r="G223" s="8"/>
      <c r="H223" s="8"/>
      <c r="I223" s="23">
        <v>0.0</v>
      </c>
      <c r="J223" s="23">
        <v>8.0</v>
      </c>
      <c r="K223" s="23">
        <v>17.0</v>
      </c>
      <c r="L223" s="23">
        <v>25.0</v>
      </c>
      <c r="M223" s="23">
        <v>0.0</v>
      </c>
      <c r="N223" s="8">
        <v>0.0</v>
      </c>
      <c r="O223" s="8">
        <f t="shared" si="1"/>
        <v>50</v>
      </c>
      <c r="P223" s="8">
        <f t="shared" si="2"/>
        <v>3</v>
      </c>
      <c r="Q223" s="8">
        <f t="shared" si="3"/>
        <v>47</v>
      </c>
      <c r="R223" s="8"/>
      <c r="S223" s="8"/>
      <c r="T223" s="8"/>
      <c r="U223" s="8"/>
    </row>
    <row r="224">
      <c r="A224" s="38" t="s">
        <v>480</v>
      </c>
      <c r="B224" s="36" t="s">
        <v>481</v>
      </c>
      <c r="C224" s="8"/>
      <c r="D224" s="8"/>
      <c r="E224" s="23"/>
      <c r="F224" s="8"/>
      <c r="G224" s="8"/>
      <c r="H224" s="8"/>
      <c r="I224" s="23">
        <v>0.0</v>
      </c>
      <c r="J224" s="23">
        <v>8.0</v>
      </c>
      <c r="K224" s="23">
        <v>17.0</v>
      </c>
      <c r="L224" s="23">
        <v>25.0</v>
      </c>
      <c r="M224" s="23">
        <v>0.0</v>
      </c>
      <c r="N224" s="8">
        <v>0.0</v>
      </c>
      <c r="O224" s="8">
        <f t="shared" si="1"/>
        <v>50</v>
      </c>
      <c r="P224" s="8">
        <f t="shared" si="2"/>
        <v>3</v>
      </c>
      <c r="Q224" s="8">
        <f t="shared" si="3"/>
        <v>47</v>
      </c>
      <c r="R224" s="8"/>
      <c r="S224" s="8"/>
      <c r="T224" s="8"/>
      <c r="U224" s="8"/>
    </row>
    <row r="225">
      <c r="A225" s="38" t="s">
        <v>482</v>
      </c>
      <c r="B225" s="36" t="s">
        <v>483</v>
      </c>
      <c r="C225" s="8"/>
      <c r="D225" s="8"/>
      <c r="E225" s="23"/>
      <c r="F225" s="8"/>
      <c r="G225" s="8"/>
      <c r="H225" s="8"/>
      <c r="I225" s="23">
        <v>0.0</v>
      </c>
      <c r="J225" s="23">
        <v>8.0</v>
      </c>
      <c r="K225" s="23">
        <v>17.0</v>
      </c>
      <c r="L225" s="23">
        <v>98.0</v>
      </c>
      <c r="M225" s="23">
        <v>106.0</v>
      </c>
      <c r="N225" s="8">
        <v>114.58333333333333</v>
      </c>
      <c r="O225" s="8">
        <f t="shared" si="1"/>
        <v>343.5833333</v>
      </c>
      <c r="P225" s="8">
        <f t="shared" si="2"/>
        <v>20.615</v>
      </c>
      <c r="Q225" s="8">
        <f t="shared" si="3"/>
        <v>322.9683333</v>
      </c>
      <c r="R225" s="8"/>
      <c r="S225" s="8"/>
      <c r="T225" s="8"/>
      <c r="U225" s="8"/>
    </row>
    <row r="226">
      <c r="A226" s="38" t="s">
        <v>484</v>
      </c>
      <c r="B226" s="36" t="s">
        <v>485</v>
      </c>
      <c r="C226" s="8"/>
      <c r="D226" s="8"/>
      <c r="E226" s="23"/>
      <c r="F226" s="8"/>
      <c r="G226" s="8"/>
      <c r="H226" s="8"/>
      <c r="I226" s="23">
        <v>0.0</v>
      </c>
      <c r="J226" s="23">
        <v>8.0</v>
      </c>
      <c r="K226" s="23">
        <v>17.0</v>
      </c>
      <c r="L226" s="23">
        <v>46.0</v>
      </c>
      <c r="M226" s="23">
        <v>54.0</v>
      </c>
      <c r="N226" s="8">
        <v>62.916666666666664</v>
      </c>
      <c r="O226" s="8">
        <f t="shared" si="1"/>
        <v>187.9166667</v>
      </c>
      <c r="P226" s="8">
        <f t="shared" si="2"/>
        <v>11.275</v>
      </c>
      <c r="Q226" s="8">
        <f t="shared" si="3"/>
        <v>176.6416667</v>
      </c>
      <c r="R226" s="8"/>
      <c r="S226" s="8"/>
      <c r="T226" s="8"/>
      <c r="U226" s="8"/>
    </row>
    <row r="227">
      <c r="A227" s="38" t="s">
        <v>486</v>
      </c>
      <c r="B227" s="36" t="s">
        <v>487</v>
      </c>
      <c r="C227" s="8"/>
      <c r="D227" s="8"/>
      <c r="E227" s="23"/>
      <c r="F227" s="8"/>
      <c r="G227" s="8"/>
      <c r="H227" s="8"/>
      <c r="I227" s="23">
        <v>0.0</v>
      </c>
      <c r="J227" s="23">
        <v>8.0</v>
      </c>
      <c r="K227" s="23">
        <v>17.0</v>
      </c>
      <c r="L227" s="23">
        <v>25.0</v>
      </c>
      <c r="M227" s="23">
        <v>33.0</v>
      </c>
      <c r="N227" s="8">
        <v>41.666666666666664</v>
      </c>
      <c r="O227" s="8">
        <f t="shared" si="1"/>
        <v>124.6666667</v>
      </c>
      <c r="P227" s="8">
        <f t="shared" si="2"/>
        <v>7.48</v>
      </c>
      <c r="Q227" s="8">
        <f t="shared" si="3"/>
        <v>117.1866667</v>
      </c>
      <c r="R227" s="8"/>
      <c r="S227" s="8"/>
      <c r="T227" s="8"/>
      <c r="U227" s="8"/>
    </row>
    <row r="228">
      <c r="A228" s="38" t="s">
        <v>488</v>
      </c>
      <c r="B228" s="36" t="s">
        <v>489</v>
      </c>
      <c r="C228" s="8"/>
      <c r="D228" s="8"/>
      <c r="E228" s="23"/>
      <c r="F228" s="8"/>
      <c r="G228" s="8"/>
      <c r="H228" s="8"/>
      <c r="I228" s="23">
        <v>0.0</v>
      </c>
      <c r="J228" s="23">
        <v>8.0</v>
      </c>
      <c r="K228" s="23">
        <v>17.0</v>
      </c>
      <c r="L228" s="23">
        <v>25.0</v>
      </c>
      <c r="M228" s="23">
        <v>33.0</v>
      </c>
      <c r="N228" s="8">
        <v>41.666666666666664</v>
      </c>
      <c r="O228" s="8">
        <f t="shared" si="1"/>
        <v>124.6666667</v>
      </c>
      <c r="P228" s="8">
        <f t="shared" si="2"/>
        <v>7.48</v>
      </c>
      <c r="Q228" s="8">
        <f t="shared" si="3"/>
        <v>117.1866667</v>
      </c>
      <c r="R228" s="8"/>
      <c r="S228" s="8"/>
      <c r="T228" s="8"/>
      <c r="U228" s="8"/>
    </row>
    <row r="229">
      <c r="A229" s="38" t="s">
        <v>490</v>
      </c>
      <c r="B229" s="36" t="s">
        <v>491</v>
      </c>
      <c r="C229" s="8"/>
      <c r="D229" s="8"/>
      <c r="E229" s="23"/>
      <c r="F229" s="8"/>
      <c r="G229" s="8"/>
      <c r="H229" s="8"/>
      <c r="I229" s="23">
        <v>0.0</v>
      </c>
      <c r="J229" s="23">
        <v>8.0</v>
      </c>
      <c r="K229" s="23">
        <v>17.0</v>
      </c>
      <c r="L229" s="23">
        <v>25.0</v>
      </c>
      <c r="M229" s="23">
        <v>33.0</v>
      </c>
      <c r="N229" s="8">
        <v>41.666666666666664</v>
      </c>
      <c r="O229" s="8">
        <f t="shared" si="1"/>
        <v>124.6666667</v>
      </c>
      <c r="P229" s="8">
        <f t="shared" si="2"/>
        <v>7.48</v>
      </c>
      <c r="Q229" s="8">
        <f t="shared" si="3"/>
        <v>117.1866667</v>
      </c>
      <c r="R229" s="8"/>
      <c r="S229" s="8"/>
      <c r="T229" s="8"/>
      <c r="U229" s="8"/>
    </row>
    <row r="230">
      <c r="A230" s="38" t="s">
        <v>492</v>
      </c>
      <c r="B230" s="36" t="s">
        <v>493</v>
      </c>
      <c r="C230" s="8"/>
      <c r="D230" s="8"/>
      <c r="E230" s="23"/>
      <c r="F230" s="8"/>
      <c r="G230" s="8"/>
      <c r="H230" s="8"/>
      <c r="I230" s="23">
        <v>0.0</v>
      </c>
      <c r="J230" s="23">
        <v>8.0</v>
      </c>
      <c r="K230" s="23">
        <v>17.0</v>
      </c>
      <c r="L230" s="23">
        <v>25.0</v>
      </c>
      <c r="M230" s="23">
        <v>33.0</v>
      </c>
      <c r="N230" s="8">
        <v>41.666666666666664</v>
      </c>
      <c r="O230" s="8">
        <f t="shared" si="1"/>
        <v>124.6666667</v>
      </c>
      <c r="P230" s="8">
        <f t="shared" si="2"/>
        <v>7.48</v>
      </c>
      <c r="Q230" s="8">
        <f t="shared" si="3"/>
        <v>117.1866667</v>
      </c>
      <c r="R230" s="8"/>
      <c r="S230" s="8"/>
      <c r="T230" s="8"/>
      <c r="U230" s="8"/>
    </row>
    <row r="231">
      <c r="A231" s="38" t="s">
        <v>494</v>
      </c>
      <c r="B231" s="36" t="s">
        <v>495</v>
      </c>
      <c r="C231" s="8"/>
      <c r="D231" s="8"/>
      <c r="E231" s="23"/>
      <c r="F231" s="8"/>
      <c r="G231" s="8"/>
      <c r="H231" s="8"/>
      <c r="I231" s="23">
        <v>0.0</v>
      </c>
      <c r="J231" s="23">
        <v>8.0</v>
      </c>
      <c r="K231" s="23">
        <v>17.0</v>
      </c>
      <c r="L231" s="23">
        <v>25.0</v>
      </c>
      <c r="M231" s="23">
        <v>33.0</v>
      </c>
      <c r="N231" s="8">
        <v>41.666666666666664</v>
      </c>
      <c r="O231" s="8">
        <f t="shared" si="1"/>
        <v>124.6666667</v>
      </c>
      <c r="P231" s="8">
        <f t="shared" si="2"/>
        <v>7.48</v>
      </c>
      <c r="Q231" s="8">
        <f t="shared" si="3"/>
        <v>117.1866667</v>
      </c>
      <c r="R231" s="8"/>
      <c r="S231" s="8"/>
      <c r="T231" s="8"/>
      <c r="U231" s="8"/>
    </row>
    <row r="232">
      <c r="A232" s="38" t="s">
        <v>496</v>
      </c>
      <c r="B232" s="36" t="s">
        <v>497</v>
      </c>
      <c r="C232" s="8"/>
      <c r="D232" s="8"/>
      <c r="E232" s="23"/>
      <c r="F232" s="8"/>
      <c r="G232" s="8"/>
      <c r="H232" s="8"/>
      <c r="I232" s="23">
        <v>0.0</v>
      </c>
      <c r="J232" s="23">
        <v>8.0</v>
      </c>
      <c r="K232" s="23">
        <v>17.0</v>
      </c>
      <c r="L232" s="23">
        <v>25.0</v>
      </c>
      <c r="M232" s="23">
        <v>37.0</v>
      </c>
      <c r="N232" s="8">
        <v>45.0</v>
      </c>
      <c r="O232" s="8">
        <f t="shared" si="1"/>
        <v>132</v>
      </c>
      <c r="P232" s="8">
        <f t="shared" si="2"/>
        <v>7.92</v>
      </c>
      <c r="Q232" s="8">
        <f t="shared" si="3"/>
        <v>124.08</v>
      </c>
      <c r="R232" s="8"/>
      <c r="S232" s="8"/>
      <c r="T232" s="8"/>
      <c r="U232" s="8"/>
    </row>
    <row r="233">
      <c r="A233" s="38" t="s">
        <v>498</v>
      </c>
      <c r="B233" s="36" t="s">
        <v>499</v>
      </c>
      <c r="C233" s="8"/>
      <c r="D233" s="8"/>
      <c r="E233" s="23"/>
      <c r="F233" s="8"/>
      <c r="G233" s="8"/>
      <c r="H233" s="8"/>
      <c r="I233" s="23">
        <v>0.0</v>
      </c>
      <c r="J233" s="23">
        <v>8.0</v>
      </c>
      <c r="K233" s="23">
        <v>17.0</v>
      </c>
      <c r="L233" s="23">
        <v>25.0</v>
      </c>
      <c r="M233" s="23">
        <v>52.0</v>
      </c>
      <c r="N233" s="8">
        <v>60.416666666666664</v>
      </c>
      <c r="O233" s="8">
        <f t="shared" si="1"/>
        <v>162.4166667</v>
      </c>
      <c r="P233" s="8">
        <f t="shared" si="2"/>
        <v>9.745</v>
      </c>
      <c r="Q233" s="8">
        <f t="shared" si="3"/>
        <v>152.6716667</v>
      </c>
      <c r="R233" s="8"/>
      <c r="S233" s="8"/>
      <c r="T233" s="8"/>
      <c r="U233" s="8"/>
    </row>
    <row r="234">
      <c r="A234" s="38" t="s">
        <v>500</v>
      </c>
      <c r="B234" s="36" t="s">
        <v>501</v>
      </c>
      <c r="C234" s="8"/>
      <c r="D234" s="8"/>
      <c r="E234" s="23"/>
      <c r="F234" s="8"/>
      <c r="G234" s="8"/>
      <c r="H234" s="8"/>
      <c r="I234" s="23">
        <v>0.0</v>
      </c>
      <c r="J234" s="23">
        <v>8.0</v>
      </c>
      <c r="K234" s="23">
        <v>17.0</v>
      </c>
      <c r="L234" s="23">
        <v>25.0</v>
      </c>
      <c r="M234" s="23">
        <v>25.0</v>
      </c>
      <c r="N234" s="8">
        <v>33.333333333333336</v>
      </c>
      <c r="O234" s="8">
        <f t="shared" si="1"/>
        <v>108.3333333</v>
      </c>
      <c r="P234" s="8">
        <f t="shared" si="2"/>
        <v>6.5</v>
      </c>
      <c r="Q234" s="8">
        <f t="shared" si="3"/>
        <v>101.8333333</v>
      </c>
      <c r="R234" s="8"/>
      <c r="S234" s="8"/>
      <c r="T234" s="8"/>
      <c r="U234" s="8"/>
    </row>
    <row r="235">
      <c r="A235" s="38" t="s">
        <v>502</v>
      </c>
      <c r="B235" s="36" t="s">
        <v>503</v>
      </c>
      <c r="C235" s="8"/>
      <c r="D235" s="8"/>
      <c r="E235" s="23"/>
      <c r="F235" s="8"/>
      <c r="G235" s="8"/>
      <c r="H235" s="8"/>
      <c r="I235" s="23">
        <v>0.0</v>
      </c>
      <c r="J235" s="23">
        <v>8.0</v>
      </c>
      <c r="K235" s="23">
        <v>17.0</v>
      </c>
      <c r="L235" s="23">
        <v>25.0</v>
      </c>
      <c r="M235" s="23">
        <v>31.0</v>
      </c>
      <c r="N235" s="8">
        <v>39.583333333333336</v>
      </c>
      <c r="O235" s="8">
        <f t="shared" si="1"/>
        <v>120.5833333</v>
      </c>
      <c r="P235" s="8">
        <f t="shared" si="2"/>
        <v>7.235</v>
      </c>
      <c r="Q235" s="8">
        <f t="shared" si="3"/>
        <v>113.3483333</v>
      </c>
      <c r="R235" s="8"/>
      <c r="S235" s="8"/>
      <c r="T235" s="8"/>
      <c r="U235" s="8"/>
    </row>
    <row r="236">
      <c r="A236" s="38" t="s">
        <v>504</v>
      </c>
      <c r="B236" s="36" t="s">
        <v>505</v>
      </c>
      <c r="C236" s="8"/>
      <c r="D236" s="8"/>
      <c r="E236" s="23"/>
      <c r="F236" s="8"/>
      <c r="G236" s="8"/>
      <c r="H236" s="8"/>
      <c r="I236" s="23">
        <v>0.0</v>
      </c>
      <c r="J236" s="23">
        <v>8.0</v>
      </c>
      <c r="K236" s="23">
        <v>17.0</v>
      </c>
      <c r="L236" s="23">
        <v>25.0</v>
      </c>
      <c r="M236" s="23">
        <v>0.0</v>
      </c>
      <c r="N236" s="8">
        <v>0.0</v>
      </c>
      <c r="O236" s="8">
        <f t="shared" si="1"/>
        <v>50</v>
      </c>
      <c r="P236" s="8">
        <f t="shared" si="2"/>
        <v>3</v>
      </c>
      <c r="Q236" s="8">
        <f t="shared" si="3"/>
        <v>47</v>
      </c>
      <c r="R236" s="8"/>
      <c r="S236" s="8"/>
      <c r="T236" s="8"/>
      <c r="U236" s="8"/>
    </row>
    <row r="237">
      <c r="A237" s="38" t="s">
        <v>506</v>
      </c>
      <c r="B237" s="36" t="s">
        <v>507</v>
      </c>
      <c r="C237" s="8"/>
      <c r="D237" s="8"/>
      <c r="E237" s="23"/>
      <c r="F237" s="8"/>
      <c r="G237" s="8"/>
      <c r="H237" s="8"/>
      <c r="I237" s="23">
        <v>0.0</v>
      </c>
      <c r="J237" s="23">
        <v>8.0</v>
      </c>
      <c r="K237" s="23">
        <v>17.0</v>
      </c>
      <c r="L237" s="23">
        <v>25.0</v>
      </c>
      <c r="M237" s="23">
        <v>25.0</v>
      </c>
      <c r="N237" s="8">
        <v>33.333333333333336</v>
      </c>
      <c r="O237" s="8">
        <f t="shared" si="1"/>
        <v>108.3333333</v>
      </c>
      <c r="P237" s="8">
        <f t="shared" si="2"/>
        <v>6.5</v>
      </c>
      <c r="Q237" s="8">
        <f t="shared" si="3"/>
        <v>101.8333333</v>
      </c>
      <c r="R237" s="8"/>
      <c r="S237" s="8"/>
      <c r="T237" s="8"/>
      <c r="U237" s="8"/>
    </row>
    <row r="238">
      <c r="A238" s="38" t="s">
        <v>508</v>
      </c>
      <c r="B238" s="36" t="s">
        <v>509</v>
      </c>
      <c r="C238" s="8"/>
      <c r="D238" s="8"/>
      <c r="E238" s="23"/>
      <c r="F238" s="8"/>
      <c r="G238" s="8"/>
      <c r="H238" s="8"/>
      <c r="I238" s="23">
        <v>0.0</v>
      </c>
      <c r="J238" s="23">
        <v>8.0</v>
      </c>
      <c r="K238" s="23">
        <v>17.0</v>
      </c>
      <c r="L238" s="23">
        <v>25.0</v>
      </c>
      <c r="M238" s="23">
        <v>42.0</v>
      </c>
      <c r="N238" s="8">
        <v>50.0</v>
      </c>
      <c r="O238" s="8">
        <f t="shared" si="1"/>
        <v>142</v>
      </c>
      <c r="P238" s="8">
        <f t="shared" si="2"/>
        <v>8.52</v>
      </c>
      <c r="Q238" s="8">
        <f t="shared" si="3"/>
        <v>133.48</v>
      </c>
      <c r="R238" s="8"/>
      <c r="S238" s="8"/>
      <c r="T238" s="8"/>
      <c r="U238" s="8"/>
    </row>
    <row r="239">
      <c r="A239" s="38" t="s">
        <v>510</v>
      </c>
      <c r="B239" s="36" t="s">
        <v>511</v>
      </c>
      <c r="C239" s="8"/>
      <c r="D239" s="8"/>
      <c r="E239" s="23"/>
      <c r="F239" s="8"/>
      <c r="G239" s="8"/>
      <c r="H239" s="8"/>
      <c r="I239" s="23">
        <v>0.0</v>
      </c>
      <c r="J239" s="23">
        <v>4.0</v>
      </c>
      <c r="K239" s="23">
        <v>23.0</v>
      </c>
      <c r="L239" s="23">
        <v>63.0</v>
      </c>
      <c r="M239" s="23">
        <v>65.0</v>
      </c>
      <c r="N239" s="8">
        <v>64.58333333333333</v>
      </c>
      <c r="O239" s="8">
        <f t="shared" si="1"/>
        <v>219.5833333</v>
      </c>
      <c r="P239" s="8">
        <f t="shared" si="2"/>
        <v>13.175</v>
      </c>
      <c r="Q239" s="8">
        <f t="shared" si="3"/>
        <v>206.4083333</v>
      </c>
      <c r="R239" s="8"/>
      <c r="S239" s="8"/>
      <c r="T239" s="8"/>
      <c r="U239" s="8"/>
    </row>
    <row r="240">
      <c r="A240" s="38" t="s">
        <v>512</v>
      </c>
      <c r="B240" s="36" t="s">
        <v>513</v>
      </c>
      <c r="C240" s="8"/>
      <c r="D240" s="8"/>
      <c r="E240" s="23"/>
      <c r="F240" s="8"/>
      <c r="G240" s="8"/>
      <c r="H240" s="8"/>
      <c r="I240" s="23">
        <v>0.0</v>
      </c>
      <c r="J240" s="23">
        <v>0.0</v>
      </c>
      <c r="K240" s="23">
        <v>8.0</v>
      </c>
      <c r="L240" s="23">
        <v>13.0</v>
      </c>
      <c r="M240" s="23">
        <v>17.0</v>
      </c>
      <c r="N240" s="8">
        <v>20.833333333333332</v>
      </c>
      <c r="O240" s="8">
        <f t="shared" si="1"/>
        <v>58.83333333</v>
      </c>
      <c r="P240" s="8">
        <f t="shared" si="2"/>
        <v>3.53</v>
      </c>
      <c r="Q240" s="8">
        <f t="shared" si="3"/>
        <v>55.30333333</v>
      </c>
      <c r="R240" s="8"/>
      <c r="S240" s="8"/>
      <c r="T240" s="8"/>
      <c r="U240" s="8"/>
    </row>
    <row r="241">
      <c r="A241" s="38" t="s">
        <v>514</v>
      </c>
      <c r="B241" s="36" t="s">
        <v>515</v>
      </c>
      <c r="C241" s="8"/>
      <c r="D241" s="8"/>
      <c r="E241" s="23"/>
      <c r="F241" s="8"/>
      <c r="G241" s="8"/>
      <c r="H241" s="8"/>
      <c r="I241" s="23">
        <v>0.0</v>
      </c>
      <c r="J241" s="23">
        <v>0.0</v>
      </c>
      <c r="K241" s="23">
        <v>8.0</v>
      </c>
      <c r="L241" s="23">
        <v>13.0</v>
      </c>
      <c r="M241" s="23">
        <v>33.0</v>
      </c>
      <c r="N241" s="8">
        <v>37.5</v>
      </c>
      <c r="O241" s="8">
        <f t="shared" si="1"/>
        <v>91.5</v>
      </c>
      <c r="P241" s="8">
        <f t="shared" si="2"/>
        <v>5.49</v>
      </c>
      <c r="Q241" s="8">
        <f t="shared" si="3"/>
        <v>86.01</v>
      </c>
      <c r="R241" s="8"/>
      <c r="S241" s="8"/>
      <c r="T241" s="8"/>
      <c r="U241" s="8"/>
    </row>
    <row r="242">
      <c r="A242" s="38" t="s">
        <v>516</v>
      </c>
      <c r="B242" s="36" t="s">
        <v>517</v>
      </c>
      <c r="C242" s="8"/>
      <c r="D242" s="8"/>
      <c r="E242" s="23"/>
      <c r="F242" s="8"/>
      <c r="G242" s="8"/>
      <c r="H242" s="8"/>
      <c r="I242" s="23">
        <v>0.0</v>
      </c>
      <c r="J242" s="23">
        <v>0.0</v>
      </c>
      <c r="K242" s="23">
        <v>8.0</v>
      </c>
      <c r="L242" s="23">
        <v>13.0</v>
      </c>
      <c r="M242" s="23">
        <v>13.0</v>
      </c>
      <c r="N242" s="8">
        <v>16.666666666666668</v>
      </c>
      <c r="O242" s="8">
        <f t="shared" si="1"/>
        <v>50.66666667</v>
      </c>
      <c r="P242" s="8">
        <f t="shared" si="2"/>
        <v>3.04</v>
      </c>
      <c r="Q242" s="8">
        <f t="shared" si="3"/>
        <v>47.62666667</v>
      </c>
      <c r="R242" s="8"/>
      <c r="S242" s="8"/>
      <c r="T242" s="8"/>
      <c r="U242" s="8"/>
    </row>
    <row r="243">
      <c r="A243" s="38" t="s">
        <v>518</v>
      </c>
      <c r="B243" s="36" t="s">
        <v>519</v>
      </c>
      <c r="C243" s="8"/>
      <c r="D243" s="8"/>
      <c r="E243" s="23"/>
      <c r="F243" s="8"/>
      <c r="G243" s="8"/>
      <c r="H243" s="8"/>
      <c r="I243" s="23">
        <v>0.0</v>
      </c>
      <c r="J243" s="23">
        <v>0.0</v>
      </c>
      <c r="K243" s="23">
        <v>69.0</v>
      </c>
      <c r="L243" s="23">
        <v>73.0</v>
      </c>
      <c r="M243" s="23">
        <v>46.0</v>
      </c>
      <c r="N243" s="8">
        <v>154.16666666666666</v>
      </c>
      <c r="O243" s="8">
        <f t="shared" si="1"/>
        <v>342.1666667</v>
      </c>
      <c r="P243" s="8">
        <f t="shared" si="2"/>
        <v>20.53</v>
      </c>
      <c r="Q243" s="8">
        <f t="shared" si="3"/>
        <v>321.6366667</v>
      </c>
      <c r="R243" s="8"/>
      <c r="S243" s="8"/>
      <c r="T243" s="8"/>
      <c r="U243" s="8"/>
    </row>
    <row r="244">
      <c r="A244" s="38" t="s">
        <v>520</v>
      </c>
      <c r="B244" s="36" t="s">
        <v>521</v>
      </c>
      <c r="C244" s="8"/>
      <c r="D244" s="8"/>
      <c r="E244" s="23"/>
      <c r="F244" s="8"/>
      <c r="G244" s="8"/>
      <c r="H244" s="8"/>
      <c r="I244" s="23"/>
      <c r="J244" s="23">
        <v>0.0</v>
      </c>
      <c r="K244" s="23">
        <v>4.0</v>
      </c>
      <c r="L244" s="23">
        <v>13.0</v>
      </c>
      <c r="M244" s="23">
        <v>17.0</v>
      </c>
      <c r="N244" s="8">
        <v>20.833333333333332</v>
      </c>
      <c r="O244" s="8">
        <f t="shared" si="1"/>
        <v>54.83333333</v>
      </c>
      <c r="P244" s="8">
        <f t="shared" si="2"/>
        <v>3.29</v>
      </c>
      <c r="Q244" s="8">
        <f t="shared" si="3"/>
        <v>51.54333333</v>
      </c>
      <c r="R244" s="8"/>
      <c r="S244" s="8"/>
      <c r="T244" s="8"/>
      <c r="U244" s="8"/>
    </row>
    <row r="245">
      <c r="A245" s="38" t="s">
        <v>522</v>
      </c>
      <c r="B245" s="36" t="s">
        <v>523</v>
      </c>
      <c r="C245" s="8"/>
      <c r="D245" s="8"/>
      <c r="E245" s="23"/>
      <c r="F245" s="8"/>
      <c r="G245" s="8"/>
      <c r="H245" s="8"/>
      <c r="I245" s="8"/>
      <c r="J245" s="23">
        <v>0.0</v>
      </c>
      <c r="K245" s="23">
        <v>4.0</v>
      </c>
      <c r="L245" s="23">
        <v>8.0</v>
      </c>
      <c r="M245" s="23">
        <v>13.0</v>
      </c>
      <c r="N245" s="8">
        <v>16.666666666666668</v>
      </c>
      <c r="O245" s="8">
        <f t="shared" si="1"/>
        <v>41.66666667</v>
      </c>
      <c r="P245" s="8">
        <f t="shared" si="2"/>
        <v>2.5</v>
      </c>
      <c r="Q245" s="8">
        <f t="shared" si="3"/>
        <v>39.16666667</v>
      </c>
      <c r="R245" s="8"/>
      <c r="S245" s="8"/>
      <c r="T245" s="8"/>
      <c r="U245" s="8"/>
    </row>
    <row r="246">
      <c r="A246" s="38" t="s">
        <v>524</v>
      </c>
      <c r="B246" s="36" t="s">
        <v>525</v>
      </c>
      <c r="C246" s="8"/>
      <c r="D246" s="8"/>
      <c r="E246" s="23"/>
      <c r="F246" s="8"/>
      <c r="G246" s="8"/>
      <c r="H246" s="8"/>
      <c r="I246" s="8"/>
      <c r="J246" s="23">
        <v>0.0</v>
      </c>
      <c r="K246" s="23">
        <v>4.0</v>
      </c>
      <c r="L246" s="23">
        <v>8.0</v>
      </c>
      <c r="M246" s="23">
        <v>8.0</v>
      </c>
      <c r="N246" s="8">
        <v>8.333333333333334</v>
      </c>
      <c r="O246" s="8">
        <f t="shared" si="1"/>
        <v>28.33333333</v>
      </c>
      <c r="P246" s="8">
        <f t="shared" si="2"/>
        <v>1.7</v>
      </c>
      <c r="Q246" s="8">
        <f t="shared" si="3"/>
        <v>26.63333333</v>
      </c>
      <c r="R246" s="8"/>
      <c r="S246" s="8"/>
      <c r="T246" s="8"/>
      <c r="U246" s="8"/>
    </row>
    <row r="247">
      <c r="A247" s="38" t="s">
        <v>526</v>
      </c>
      <c r="B247" s="36" t="s">
        <v>527</v>
      </c>
      <c r="C247" s="8"/>
      <c r="D247" s="8"/>
      <c r="E247" s="23"/>
      <c r="F247" s="8"/>
      <c r="G247" s="8"/>
      <c r="H247" s="8"/>
      <c r="I247" s="8"/>
      <c r="J247" s="23">
        <v>0.0</v>
      </c>
      <c r="K247" s="23">
        <v>4.0</v>
      </c>
      <c r="L247" s="23">
        <v>4.0</v>
      </c>
      <c r="M247" s="23">
        <v>8.0</v>
      </c>
      <c r="N247" s="8">
        <v>12.5</v>
      </c>
      <c r="O247" s="8">
        <f t="shared" si="1"/>
        <v>28.5</v>
      </c>
      <c r="P247" s="8">
        <f t="shared" si="2"/>
        <v>1.71</v>
      </c>
      <c r="Q247" s="8">
        <f t="shared" si="3"/>
        <v>26.79</v>
      </c>
      <c r="R247" s="8"/>
      <c r="S247" s="8"/>
      <c r="T247" s="8"/>
      <c r="U247" s="8"/>
    </row>
    <row r="248">
      <c r="A248" s="38" t="s">
        <v>528</v>
      </c>
      <c r="B248" s="36" t="s">
        <v>529</v>
      </c>
      <c r="C248" s="8"/>
      <c r="D248" s="8"/>
      <c r="E248" s="23"/>
      <c r="F248" s="8"/>
      <c r="G248" s="8"/>
      <c r="H248" s="8"/>
      <c r="I248" s="8"/>
      <c r="J248" s="23">
        <v>0.0</v>
      </c>
      <c r="K248" s="23">
        <v>4.0</v>
      </c>
      <c r="L248" s="23">
        <v>4.0</v>
      </c>
      <c r="M248" s="23">
        <v>8.0</v>
      </c>
      <c r="N248" s="8">
        <v>43.75</v>
      </c>
      <c r="O248" s="8">
        <f t="shared" si="1"/>
        <v>59.75</v>
      </c>
      <c r="P248" s="8">
        <f t="shared" si="2"/>
        <v>3.585</v>
      </c>
      <c r="Q248" s="8">
        <f t="shared" si="3"/>
        <v>56.165</v>
      </c>
      <c r="R248" s="8"/>
      <c r="S248" s="8"/>
      <c r="T248" s="8"/>
      <c r="U248" s="8"/>
    </row>
    <row r="249">
      <c r="A249" s="38" t="s">
        <v>530</v>
      </c>
      <c r="B249" s="36" t="s">
        <v>531</v>
      </c>
      <c r="C249" s="8"/>
      <c r="D249" s="8"/>
      <c r="E249" s="23"/>
      <c r="F249" s="8"/>
      <c r="G249" s="8"/>
      <c r="H249" s="8"/>
      <c r="I249" s="8"/>
      <c r="J249" s="23">
        <v>0.0</v>
      </c>
      <c r="K249" s="23">
        <v>10.0</v>
      </c>
      <c r="L249" s="23">
        <v>15.0</v>
      </c>
      <c r="M249" s="23">
        <v>19.0</v>
      </c>
      <c r="N249" s="8">
        <v>20.833333333333332</v>
      </c>
      <c r="O249" s="8">
        <f t="shared" si="1"/>
        <v>64.83333333</v>
      </c>
      <c r="P249" s="8">
        <f t="shared" si="2"/>
        <v>3.89</v>
      </c>
      <c r="Q249" s="8">
        <f t="shared" si="3"/>
        <v>60.94333333</v>
      </c>
      <c r="R249" s="8"/>
      <c r="S249" s="8"/>
      <c r="T249" s="8"/>
      <c r="U249" s="8"/>
    </row>
    <row r="250">
      <c r="A250" s="38" t="s">
        <v>532</v>
      </c>
      <c r="B250" s="36" t="s">
        <v>533</v>
      </c>
      <c r="C250" s="8"/>
      <c r="D250" s="8"/>
      <c r="E250" s="23"/>
      <c r="F250" s="8"/>
      <c r="G250" s="8"/>
      <c r="H250" s="8"/>
      <c r="I250" s="8"/>
      <c r="J250" s="23">
        <v>0.0</v>
      </c>
      <c r="K250" s="23">
        <v>4.0</v>
      </c>
      <c r="L250" s="23">
        <v>4.0</v>
      </c>
      <c r="M250" s="23">
        <v>8.0</v>
      </c>
      <c r="N250" s="8">
        <v>10.416666666666666</v>
      </c>
      <c r="O250" s="8">
        <f t="shared" si="1"/>
        <v>26.41666667</v>
      </c>
      <c r="P250" s="8">
        <f t="shared" si="2"/>
        <v>1.585</v>
      </c>
      <c r="Q250" s="8">
        <f t="shared" si="3"/>
        <v>24.83166667</v>
      </c>
      <c r="R250" s="8"/>
      <c r="S250" s="8"/>
      <c r="T250" s="8"/>
      <c r="U250" s="8"/>
    </row>
    <row r="251">
      <c r="A251" s="38" t="s">
        <v>534</v>
      </c>
      <c r="B251" s="36" t="s">
        <v>535</v>
      </c>
      <c r="C251" s="8"/>
      <c r="D251" s="8"/>
      <c r="E251" s="23"/>
      <c r="F251" s="8"/>
      <c r="G251" s="8"/>
      <c r="H251" s="8"/>
      <c r="I251" s="8"/>
      <c r="J251" s="23">
        <v>0.0</v>
      </c>
      <c r="K251" s="23">
        <v>17.0</v>
      </c>
      <c r="L251" s="23">
        <v>25.0</v>
      </c>
      <c r="M251" s="23">
        <v>33.0</v>
      </c>
      <c r="N251" s="8">
        <v>41.666666666666664</v>
      </c>
      <c r="O251" s="8">
        <f t="shared" si="1"/>
        <v>116.6666667</v>
      </c>
      <c r="P251" s="8">
        <f t="shared" si="2"/>
        <v>7</v>
      </c>
      <c r="Q251" s="8">
        <f t="shared" si="3"/>
        <v>109.6666667</v>
      </c>
      <c r="R251" s="8"/>
      <c r="S251" s="8"/>
      <c r="T251" s="8"/>
      <c r="U251" s="8"/>
    </row>
    <row r="252">
      <c r="A252" s="38" t="s">
        <v>536</v>
      </c>
      <c r="B252" s="36" t="s">
        <v>537</v>
      </c>
      <c r="C252" s="8"/>
      <c r="D252" s="8"/>
      <c r="E252" s="23"/>
      <c r="F252" s="8"/>
      <c r="G252" s="8"/>
      <c r="H252" s="8"/>
      <c r="I252" s="8"/>
      <c r="J252" s="23">
        <v>0.0</v>
      </c>
      <c r="K252" s="23">
        <v>17.0</v>
      </c>
      <c r="L252" s="23">
        <v>25.0</v>
      </c>
      <c r="M252" s="23">
        <v>33.0</v>
      </c>
      <c r="N252" s="8">
        <v>41.666666666666664</v>
      </c>
      <c r="O252" s="8">
        <f t="shared" si="1"/>
        <v>116.6666667</v>
      </c>
      <c r="P252" s="8">
        <f t="shared" si="2"/>
        <v>7</v>
      </c>
      <c r="Q252" s="8">
        <f t="shared" si="3"/>
        <v>109.6666667</v>
      </c>
      <c r="R252" s="8"/>
      <c r="S252" s="8"/>
      <c r="T252" s="8"/>
      <c r="U252" s="8"/>
    </row>
    <row r="253">
      <c r="A253" s="38" t="s">
        <v>538</v>
      </c>
      <c r="B253" s="36" t="s">
        <v>539</v>
      </c>
      <c r="C253" s="8"/>
      <c r="D253" s="8"/>
      <c r="E253" s="23"/>
      <c r="F253" s="8"/>
      <c r="G253" s="8"/>
      <c r="H253" s="8"/>
      <c r="I253" s="8"/>
      <c r="J253" s="23">
        <v>0.0</v>
      </c>
      <c r="K253" s="23">
        <v>17.0</v>
      </c>
      <c r="L253" s="23">
        <v>29.0</v>
      </c>
      <c r="M253" s="23">
        <v>38.0</v>
      </c>
      <c r="N253" s="8">
        <v>45.833333333333336</v>
      </c>
      <c r="O253" s="8">
        <f t="shared" si="1"/>
        <v>129.8333333</v>
      </c>
      <c r="P253" s="8">
        <f t="shared" si="2"/>
        <v>7.79</v>
      </c>
      <c r="Q253" s="8">
        <f t="shared" si="3"/>
        <v>122.0433333</v>
      </c>
      <c r="R253" s="8"/>
      <c r="S253" s="8"/>
      <c r="T253" s="8"/>
      <c r="U253" s="8"/>
    </row>
    <row r="254" ht="16.5" customHeight="1">
      <c r="A254" s="38" t="s">
        <v>540</v>
      </c>
      <c r="B254" s="36" t="s">
        <v>541</v>
      </c>
      <c r="C254" s="8"/>
      <c r="D254" s="8"/>
      <c r="E254" s="23"/>
      <c r="F254" s="8"/>
      <c r="G254" s="8"/>
      <c r="H254" s="8"/>
      <c r="I254" s="8"/>
      <c r="J254" s="23">
        <v>0.0</v>
      </c>
      <c r="K254" s="23">
        <v>17.0</v>
      </c>
      <c r="L254" s="23">
        <v>29.0</v>
      </c>
      <c r="M254" s="23">
        <v>29.0</v>
      </c>
      <c r="N254" s="8">
        <v>37.5</v>
      </c>
      <c r="O254" s="8">
        <f t="shared" si="1"/>
        <v>112.5</v>
      </c>
      <c r="P254" s="8">
        <f t="shared" si="2"/>
        <v>6.75</v>
      </c>
      <c r="Q254" s="8">
        <f t="shared" si="3"/>
        <v>105.75</v>
      </c>
      <c r="R254" s="8"/>
      <c r="S254" s="8"/>
      <c r="T254" s="8"/>
      <c r="U254" s="8"/>
    </row>
    <row r="255">
      <c r="A255" s="38" t="s">
        <v>542</v>
      </c>
      <c r="B255" s="36" t="s">
        <v>543</v>
      </c>
      <c r="C255" s="8"/>
      <c r="D255" s="8"/>
      <c r="E255" s="23"/>
      <c r="F255" s="23"/>
      <c r="G255" s="8"/>
      <c r="H255" s="8"/>
      <c r="I255" s="8"/>
      <c r="J255" s="23">
        <v>0.0</v>
      </c>
      <c r="K255" s="23">
        <v>4.0</v>
      </c>
      <c r="L255" s="23">
        <v>8.0</v>
      </c>
      <c r="M255" s="23">
        <v>13.0</v>
      </c>
      <c r="N255" s="8">
        <v>47.916666666666664</v>
      </c>
      <c r="O255" s="8">
        <f t="shared" si="1"/>
        <v>72.91666667</v>
      </c>
      <c r="P255" s="8">
        <f t="shared" si="2"/>
        <v>4.375</v>
      </c>
      <c r="Q255" s="8">
        <f t="shared" si="3"/>
        <v>68.54166667</v>
      </c>
      <c r="R255" s="8"/>
      <c r="S255" s="8"/>
      <c r="T255" s="8"/>
      <c r="U255" s="8"/>
    </row>
    <row r="256">
      <c r="A256" s="38" t="s">
        <v>544</v>
      </c>
      <c r="B256" s="36" t="s">
        <v>545</v>
      </c>
      <c r="C256" s="8"/>
      <c r="D256" s="8"/>
      <c r="E256" s="8"/>
      <c r="F256" s="8"/>
      <c r="G256" s="8"/>
      <c r="H256" s="8"/>
      <c r="I256" s="8"/>
      <c r="J256" s="23">
        <v>0.0</v>
      </c>
      <c r="K256" s="23">
        <v>0.0</v>
      </c>
      <c r="L256" s="23">
        <v>4.0</v>
      </c>
      <c r="M256" s="23">
        <v>8.0</v>
      </c>
      <c r="N256" s="8">
        <v>12.5</v>
      </c>
      <c r="O256" s="8">
        <f t="shared" si="1"/>
        <v>24.5</v>
      </c>
      <c r="P256" s="8">
        <f t="shared" si="2"/>
        <v>1.47</v>
      </c>
      <c r="Q256" s="8">
        <f t="shared" si="3"/>
        <v>23.03</v>
      </c>
      <c r="R256" s="8"/>
      <c r="S256" s="8"/>
      <c r="T256" s="8"/>
      <c r="U256" s="8"/>
    </row>
    <row r="257">
      <c r="A257" s="38" t="s">
        <v>546</v>
      </c>
      <c r="B257" s="36" t="s">
        <v>547</v>
      </c>
      <c r="C257" s="8"/>
      <c r="D257" s="8"/>
      <c r="E257" s="8"/>
      <c r="F257" s="8"/>
      <c r="G257" s="8"/>
      <c r="H257" s="8"/>
      <c r="I257" s="8"/>
      <c r="J257" s="23">
        <v>0.0</v>
      </c>
      <c r="K257" s="23">
        <v>0.0</v>
      </c>
      <c r="L257" s="23">
        <v>46.0</v>
      </c>
      <c r="M257" s="23">
        <v>50.0</v>
      </c>
      <c r="N257" s="8">
        <v>54.166666666666664</v>
      </c>
      <c r="O257" s="8">
        <f t="shared" si="1"/>
        <v>150.1666667</v>
      </c>
      <c r="P257" s="8">
        <f t="shared" si="2"/>
        <v>9.01</v>
      </c>
      <c r="Q257" s="8">
        <f t="shared" si="3"/>
        <v>141.1566667</v>
      </c>
      <c r="R257" s="8"/>
      <c r="S257" s="8"/>
      <c r="T257" s="8"/>
      <c r="U257" s="8"/>
    </row>
    <row r="258">
      <c r="A258" s="38" t="s">
        <v>548</v>
      </c>
      <c r="B258" s="36" t="s">
        <v>549</v>
      </c>
      <c r="C258" s="8"/>
      <c r="D258" s="8"/>
      <c r="E258" s="8"/>
      <c r="F258" s="8"/>
      <c r="G258" s="8"/>
      <c r="H258" s="8"/>
      <c r="I258" s="8"/>
      <c r="J258" s="23">
        <v>0.0</v>
      </c>
      <c r="K258" s="23">
        <v>0.0</v>
      </c>
      <c r="L258" s="23">
        <v>8.0</v>
      </c>
      <c r="M258" s="23">
        <v>13.0</v>
      </c>
      <c r="N258" s="8">
        <v>16.666666666666668</v>
      </c>
      <c r="O258" s="8">
        <f t="shared" si="1"/>
        <v>37.66666667</v>
      </c>
      <c r="P258" s="8">
        <f t="shared" si="2"/>
        <v>2.26</v>
      </c>
      <c r="Q258" s="8">
        <f t="shared" si="3"/>
        <v>35.40666667</v>
      </c>
      <c r="R258" s="8"/>
      <c r="S258" s="8"/>
      <c r="T258" s="8"/>
      <c r="U258" s="8"/>
    </row>
    <row r="259">
      <c r="A259" s="38" t="s">
        <v>550</v>
      </c>
      <c r="B259" s="36" t="s">
        <v>551</v>
      </c>
      <c r="C259" s="8"/>
      <c r="D259" s="8"/>
      <c r="E259" s="8"/>
      <c r="F259" s="8"/>
      <c r="G259" s="8"/>
      <c r="H259" s="8"/>
      <c r="I259" s="8"/>
      <c r="J259" s="8"/>
      <c r="K259" s="23">
        <v>0.0</v>
      </c>
      <c r="L259" s="23">
        <v>8.0</v>
      </c>
      <c r="M259" s="23">
        <v>42.0</v>
      </c>
      <c r="N259" s="8">
        <v>41.666666666666664</v>
      </c>
      <c r="O259" s="8">
        <f t="shared" si="1"/>
        <v>91.66666667</v>
      </c>
      <c r="P259" s="8">
        <f t="shared" si="2"/>
        <v>5.5</v>
      </c>
      <c r="Q259" s="8">
        <f t="shared" si="3"/>
        <v>86.16666667</v>
      </c>
      <c r="R259" s="8"/>
      <c r="S259" s="8"/>
      <c r="T259" s="8"/>
      <c r="U259" s="8"/>
    </row>
    <row r="260">
      <c r="A260" s="38" t="s">
        <v>552</v>
      </c>
      <c r="B260" s="36" t="s">
        <v>553</v>
      </c>
      <c r="C260" s="8"/>
      <c r="D260" s="8"/>
      <c r="E260" s="8"/>
      <c r="F260" s="8"/>
      <c r="G260" s="8"/>
      <c r="H260" s="8"/>
      <c r="I260" s="8"/>
      <c r="J260" s="8"/>
      <c r="K260" s="23">
        <v>0.0</v>
      </c>
      <c r="L260" s="23">
        <v>71.0</v>
      </c>
      <c r="M260" s="23">
        <v>75.0</v>
      </c>
      <c r="N260" s="8">
        <v>79.16666666666667</v>
      </c>
      <c r="O260" s="8">
        <f t="shared" si="1"/>
        <v>225.1666667</v>
      </c>
      <c r="P260" s="8">
        <f t="shared" si="2"/>
        <v>13.51</v>
      </c>
      <c r="Q260" s="8">
        <f t="shared" si="3"/>
        <v>211.6566667</v>
      </c>
      <c r="R260" s="8"/>
      <c r="S260" s="8"/>
      <c r="T260" s="8"/>
      <c r="U260" s="8"/>
    </row>
    <row r="261">
      <c r="A261" s="38" t="s">
        <v>554</v>
      </c>
      <c r="B261" s="36" t="s">
        <v>555</v>
      </c>
      <c r="C261" s="8"/>
      <c r="D261" s="8"/>
      <c r="E261" s="8"/>
      <c r="F261" s="8"/>
      <c r="G261" s="8"/>
      <c r="H261" s="8"/>
      <c r="I261" s="8"/>
      <c r="J261" s="23"/>
      <c r="K261" s="23">
        <v>0.0</v>
      </c>
      <c r="L261" s="23">
        <v>8.0</v>
      </c>
      <c r="M261" s="23">
        <v>13.0</v>
      </c>
      <c r="N261" s="8">
        <v>16.666666666666668</v>
      </c>
      <c r="O261" s="8">
        <f t="shared" si="1"/>
        <v>37.66666667</v>
      </c>
      <c r="P261" s="8">
        <f t="shared" si="2"/>
        <v>2.26</v>
      </c>
      <c r="Q261" s="8">
        <f t="shared" si="3"/>
        <v>35.40666667</v>
      </c>
      <c r="R261" s="8"/>
      <c r="S261" s="8"/>
      <c r="T261" s="8"/>
      <c r="U261" s="8"/>
    </row>
    <row r="262">
      <c r="A262" s="38" t="s">
        <v>556</v>
      </c>
      <c r="B262" s="36" t="s">
        <v>557</v>
      </c>
      <c r="C262" s="8"/>
      <c r="D262" s="8"/>
      <c r="E262" s="8"/>
      <c r="F262" s="8"/>
      <c r="G262" s="8"/>
      <c r="H262" s="8"/>
      <c r="I262" s="8"/>
      <c r="J262" s="8"/>
      <c r="K262" s="23">
        <v>0.0</v>
      </c>
      <c r="L262" s="23">
        <v>8.0</v>
      </c>
      <c r="M262" s="23">
        <v>13.0</v>
      </c>
      <c r="N262" s="8">
        <v>16.666666666666668</v>
      </c>
      <c r="O262" s="8">
        <f t="shared" si="1"/>
        <v>37.66666667</v>
      </c>
      <c r="P262" s="8">
        <f t="shared" si="2"/>
        <v>2.26</v>
      </c>
      <c r="Q262" s="8">
        <f t="shared" si="3"/>
        <v>35.40666667</v>
      </c>
      <c r="R262" s="8"/>
      <c r="S262" s="8"/>
      <c r="T262" s="8"/>
      <c r="U262" s="8"/>
    </row>
    <row r="263">
      <c r="A263" s="38" t="s">
        <v>558</v>
      </c>
      <c r="B263" s="36" t="s">
        <v>559</v>
      </c>
      <c r="C263" s="8"/>
      <c r="D263" s="8"/>
      <c r="E263" s="8"/>
      <c r="F263" s="8"/>
      <c r="G263" s="8"/>
      <c r="H263" s="8"/>
      <c r="I263" s="8"/>
      <c r="J263" s="8"/>
      <c r="K263" s="23">
        <v>0.0</v>
      </c>
      <c r="L263" s="23">
        <v>8.0</v>
      </c>
      <c r="M263" s="23">
        <v>13.0</v>
      </c>
      <c r="N263" s="8">
        <v>16.666666666666668</v>
      </c>
      <c r="O263" s="8">
        <f t="shared" si="1"/>
        <v>37.66666667</v>
      </c>
      <c r="P263" s="8">
        <f t="shared" si="2"/>
        <v>2.26</v>
      </c>
      <c r="Q263" s="8">
        <f t="shared" si="3"/>
        <v>35.40666667</v>
      </c>
      <c r="R263" s="8"/>
      <c r="S263" s="8"/>
      <c r="T263" s="8"/>
      <c r="U263" s="8"/>
    </row>
    <row r="264">
      <c r="A264" s="38" t="s">
        <v>560</v>
      </c>
      <c r="B264" s="36" t="s">
        <v>561</v>
      </c>
      <c r="C264" s="8"/>
      <c r="D264" s="8"/>
      <c r="E264" s="8"/>
      <c r="F264" s="8"/>
      <c r="G264" s="8"/>
      <c r="H264" s="8"/>
      <c r="I264" s="8"/>
      <c r="J264" s="8"/>
      <c r="K264" s="23">
        <v>0.0</v>
      </c>
      <c r="L264" s="23">
        <v>8.0</v>
      </c>
      <c r="M264" s="23">
        <v>13.0</v>
      </c>
      <c r="N264" s="8">
        <v>16.666666666666668</v>
      </c>
      <c r="O264" s="8">
        <f t="shared" si="1"/>
        <v>37.66666667</v>
      </c>
      <c r="P264" s="8">
        <f t="shared" si="2"/>
        <v>2.26</v>
      </c>
      <c r="Q264" s="8">
        <f t="shared" si="3"/>
        <v>35.40666667</v>
      </c>
      <c r="R264" s="8"/>
      <c r="S264" s="8"/>
      <c r="T264" s="8"/>
      <c r="U264" s="8"/>
    </row>
    <row r="265">
      <c r="A265" s="38" t="s">
        <v>562</v>
      </c>
      <c r="B265" s="36" t="s">
        <v>563</v>
      </c>
      <c r="C265" s="8"/>
      <c r="D265" s="8"/>
      <c r="E265" s="8"/>
      <c r="F265" s="8"/>
      <c r="G265" s="8"/>
      <c r="H265" s="8"/>
      <c r="I265" s="8"/>
      <c r="J265" s="8"/>
      <c r="K265" s="23">
        <v>0.0</v>
      </c>
      <c r="L265" s="23">
        <v>8.0</v>
      </c>
      <c r="M265" s="23">
        <v>13.0</v>
      </c>
      <c r="N265" s="8">
        <v>16.666666666666668</v>
      </c>
      <c r="O265" s="8">
        <f t="shared" si="1"/>
        <v>37.66666667</v>
      </c>
      <c r="P265" s="8">
        <f t="shared" si="2"/>
        <v>2.26</v>
      </c>
      <c r="Q265" s="8">
        <f t="shared" si="3"/>
        <v>35.40666667</v>
      </c>
      <c r="R265" s="8"/>
      <c r="S265" s="8"/>
      <c r="T265" s="8"/>
      <c r="U265" s="8"/>
    </row>
    <row r="266">
      <c r="A266" s="38" t="s">
        <v>564</v>
      </c>
      <c r="B266" s="36" t="s">
        <v>565</v>
      </c>
      <c r="C266" s="8"/>
      <c r="D266" s="8"/>
      <c r="E266" s="8"/>
      <c r="F266" s="8"/>
      <c r="G266" s="8"/>
      <c r="H266" s="8"/>
      <c r="I266" s="8"/>
      <c r="J266" s="8"/>
      <c r="K266" s="23">
        <v>0.0</v>
      </c>
      <c r="L266" s="23">
        <v>8.0</v>
      </c>
      <c r="M266" s="23">
        <v>13.0</v>
      </c>
      <c r="N266" s="8">
        <v>16.666666666666668</v>
      </c>
      <c r="O266" s="8">
        <f t="shared" si="1"/>
        <v>37.66666667</v>
      </c>
      <c r="P266" s="8">
        <f t="shared" si="2"/>
        <v>2.26</v>
      </c>
      <c r="Q266" s="8">
        <f t="shared" si="3"/>
        <v>35.40666667</v>
      </c>
      <c r="R266" s="8"/>
      <c r="S266" s="8"/>
      <c r="T266" s="8"/>
      <c r="U266" s="8"/>
    </row>
    <row r="267">
      <c r="A267" s="38" t="s">
        <v>566</v>
      </c>
      <c r="B267" s="36" t="s">
        <v>567</v>
      </c>
      <c r="C267" s="8"/>
      <c r="D267" s="8"/>
      <c r="E267" s="8"/>
      <c r="F267" s="8"/>
      <c r="G267" s="8"/>
      <c r="H267" s="8"/>
      <c r="I267" s="8"/>
      <c r="J267" s="8"/>
      <c r="K267" s="23">
        <v>0.0</v>
      </c>
      <c r="L267" s="23">
        <v>2.0</v>
      </c>
      <c r="M267" s="23">
        <v>2.0</v>
      </c>
      <c r="N267" s="8">
        <v>2.0833333333333335</v>
      </c>
      <c r="O267" s="8">
        <f t="shared" si="1"/>
        <v>6.083333333</v>
      </c>
      <c r="P267" s="8">
        <f t="shared" si="2"/>
        <v>0.365</v>
      </c>
      <c r="Q267" s="8">
        <f t="shared" si="3"/>
        <v>5.718333333</v>
      </c>
      <c r="R267" s="8"/>
      <c r="S267" s="8"/>
      <c r="T267" s="8"/>
      <c r="U267" s="8"/>
    </row>
    <row r="268">
      <c r="A268" s="38" t="s">
        <v>568</v>
      </c>
      <c r="B268" s="36" t="s">
        <v>569</v>
      </c>
      <c r="C268" s="8"/>
      <c r="D268" s="8"/>
      <c r="E268" s="8"/>
      <c r="F268" s="8"/>
      <c r="G268" s="8"/>
      <c r="H268" s="8"/>
      <c r="I268" s="8"/>
      <c r="J268" s="8"/>
      <c r="K268" s="23">
        <v>0.0</v>
      </c>
      <c r="L268" s="23">
        <v>2.0</v>
      </c>
      <c r="M268" s="23">
        <v>2.0</v>
      </c>
      <c r="N268" s="8">
        <v>2.0833333333333335</v>
      </c>
      <c r="O268" s="8">
        <f t="shared" si="1"/>
        <v>6.083333333</v>
      </c>
      <c r="P268" s="8">
        <f t="shared" si="2"/>
        <v>0.365</v>
      </c>
      <c r="Q268" s="8">
        <f t="shared" si="3"/>
        <v>5.718333333</v>
      </c>
      <c r="R268" s="8"/>
      <c r="S268" s="8"/>
      <c r="T268" s="8"/>
      <c r="U268" s="8"/>
    </row>
    <row r="269">
      <c r="A269" s="38" t="s">
        <v>570</v>
      </c>
      <c r="B269" s="36" t="s">
        <v>571</v>
      </c>
      <c r="C269" s="8"/>
      <c r="D269" s="8"/>
      <c r="E269" s="8"/>
      <c r="F269" s="8"/>
      <c r="G269" s="8"/>
      <c r="H269" s="8"/>
      <c r="I269" s="8"/>
      <c r="J269" s="8"/>
      <c r="K269" s="23">
        <v>0.0</v>
      </c>
      <c r="L269" s="23">
        <v>2.0</v>
      </c>
      <c r="M269" s="23">
        <v>2.0</v>
      </c>
      <c r="N269" s="8">
        <v>4.166666666666667</v>
      </c>
      <c r="O269" s="8">
        <f t="shared" si="1"/>
        <v>8.166666667</v>
      </c>
      <c r="P269" s="8">
        <f t="shared" si="2"/>
        <v>0.49</v>
      </c>
      <c r="Q269" s="8">
        <f t="shared" si="3"/>
        <v>7.676666667</v>
      </c>
      <c r="R269" s="8"/>
      <c r="S269" s="8"/>
      <c r="T269" s="8"/>
      <c r="U269" s="8"/>
    </row>
    <row r="270">
      <c r="A270" s="38" t="s">
        <v>572</v>
      </c>
      <c r="B270" s="36" t="s">
        <v>573</v>
      </c>
      <c r="C270" s="8"/>
      <c r="D270" s="8"/>
      <c r="E270" s="8"/>
      <c r="F270" s="8"/>
      <c r="G270" s="8"/>
      <c r="H270" s="8"/>
      <c r="I270" s="8"/>
      <c r="J270" s="8"/>
      <c r="K270" s="23">
        <v>0.0</v>
      </c>
      <c r="L270" s="23">
        <v>13.0</v>
      </c>
      <c r="M270" s="23">
        <v>17.0</v>
      </c>
      <c r="N270" s="8">
        <v>20.833333333333332</v>
      </c>
      <c r="O270" s="8">
        <f t="shared" si="1"/>
        <v>50.83333333</v>
      </c>
      <c r="P270" s="8">
        <f t="shared" si="2"/>
        <v>3.05</v>
      </c>
      <c r="Q270" s="8">
        <f t="shared" si="3"/>
        <v>47.78333333</v>
      </c>
      <c r="R270" s="8"/>
      <c r="S270" s="8"/>
      <c r="T270" s="8"/>
      <c r="U270" s="8"/>
    </row>
    <row r="271">
      <c r="A271" s="38" t="s">
        <v>574</v>
      </c>
      <c r="B271" s="36" t="s">
        <v>575</v>
      </c>
      <c r="C271" s="8"/>
      <c r="D271" s="8"/>
      <c r="E271" s="8"/>
      <c r="F271" s="8"/>
      <c r="G271" s="8"/>
      <c r="H271" s="8"/>
      <c r="I271" s="8"/>
      <c r="J271" s="8"/>
      <c r="K271" s="23">
        <v>0.0</v>
      </c>
      <c r="L271" s="23">
        <v>0.0</v>
      </c>
      <c r="M271" s="23">
        <v>8.0</v>
      </c>
      <c r="N271" s="8">
        <v>0.4166666666666667</v>
      </c>
      <c r="O271" s="8">
        <f t="shared" si="1"/>
        <v>8.416666667</v>
      </c>
      <c r="P271" s="8">
        <f t="shared" si="2"/>
        <v>0.505</v>
      </c>
      <c r="Q271" s="8">
        <f t="shared" si="3"/>
        <v>7.911666667</v>
      </c>
      <c r="R271" s="8"/>
      <c r="S271" s="8"/>
      <c r="T271" s="8"/>
      <c r="U271" s="8"/>
    </row>
    <row r="272">
      <c r="A272" s="38" t="s">
        <v>576</v>
      </c>
      <c r="B272" s="36" t="s">
        <v>577</v>
      </c>
      <c r="C272" s="8"/>
      <c r="D272" s="8"/>
      <c r="E272" s="8"/>
      <c r="F272" s="8"/>
      <c r="G272" s="8"/>
      <c r="H272" s="8"/>
      <c r="I272" s="8"/>
      <c r="J272" s="8"/>
      <c r="K272" s="23">
        <v>0.0</v>
      </c>
      <c r="L272" s="23">
        <v>0.0</v>
      </c>
      <c r="M272" s="23">
        <v>2.0</v>
      </c>
      <c r="N272" s="8">
        <v>4.166666666666667</v>
      </c>
      <c r="O272" s="8">
        <f t="shared" si="1"/>
        <v>6.166666667</v>
      </c>
      <c r="P272" s="8">
        <f t="shared" si="2"/>
        <v>0.37</v>
      </c>
      <c r="Q272" s="8">
        <f t="shared" si="3"/>
        <v>5.796666667</v>
      </c>
      <c r="R272" s="8"/>
      <c r="S272" s="8"/>
      <c r="T272" s="8"/>
      <c r="U272" s="8"/>
    </row>
    <row r="273">
      <c r="A273" s="38" t="s">
        <v>578</v>
      </c>
      <c r="B273" s="36" t="s">
        <v>579</v>
      </c>
      <c r="C273" s="8"/>
      <c r="D273" s="8"/>
      <c r="E273" s="8"/>
      <c r="F273" s="8"/>
      <c r="G273" s="8"/>
      <c r="H273" s="8"/>
      <c r="I273" s="8"/>
      <c r="J273" s="8"/>
      <c r="K273" s="23">
        <v>0.0</v>
      </c>
      <c r="L273" s="23">
        <v>0.0</v>
      </c>
      <c r="M273" s="23">
        <v>2.0</v>
      </c>
      <c r="N273" s="8">
        <v>4.166666666666667</v>
      </c>
      <c r="O273" s="8">
        <f t="shared" si="1"/>
        <v>6.166666667</v>
      </c>
      <c r="P273" s="8">
        <f t="shared" si="2"/>
        <v>0.37</v>
      </c>
      <c r="Q273" s="8">
        <f t="shared" si="3"/>
        <v>5.796666667</v>
      </c>
      <c r="R273" s="8"/>
      <c r="S273" s="8"/>
      <c r="T273" s="8"/>
      <c r="U273" s="8"/>
    </row>
    <row r="274">
      <c r="A274" s="38" t="s">
        <v>580</v>
      </c>
      <c r="B274" s="36" t="s">
        <v>581</v>
      </c>
      <c r="C274" s="8"/>
      <c r="D274" s="8"/>
      <c r="E274" s="8"/>
      <c r="F274" s="8"/>
      <c r="G274" s="8"/>
      <c r="H274" s="8"/>
      <c r="I274" s="8"/>
      <c r="J274" s="8"/>
      <c r="K274" s="8"/>
      <c r="L274" s="23">
        <v>0.0</v>
      </c>
      <c r="M274" s="23">
        <v>2.0</v>
      </c>
      <c r="N274" s="8">
        <v>4.166666666666667</v>
      </c>
      <c r="O274" s="8">
        <f t="shared" si="1"/>
        <v>6.166666667</v>
      </c>
      <c r="P274" s="8">
        <f t="shared" si="2"/>
        <v>0.37</v>
      </c>
      <c r="Q274" s="8">
        <f t="shared" si="3"/>
        <v>5.796666667</v>
      </c>
      <c r="R274" s="8"/>
      <c r="S274" s="8"/>
      <c r="T274" s="8"/>
      <c r="U274" s="8"/>
    </row>
    <row r="275">
      <c r="A275" s="38" t="s">
        <v>582</v>
      </c>
      <c r="B275" s="36" t="s">
        <v>583</v>
      </c>
      <c r="C275" s="8"/>
      <c r="D275" s="8"/>
      <c r="E275" s="8"/>
      <c r="F275" s="8"/>
      <c r="G275" s="8"/>
      <c r="H275" s="8"/>
      <c r="I275" s="8"/>
      <c r="J275" s="8"/>
      <c r="K275" s="23"/>
      <c r="L275" s="23">
        <v>0.0</v>
      </c>
      <c r="M275" s="23">
        <v>2.0</v>
      </c>
      <c r="N275" s="8">
        <v>4.166666666666667</v>
      </c>
      <c r="O275" s="8">
        <f t="shared" si="1"/>
        <v>6.166666667</v>
      </c>
      <c r="P275" s="8">
        <f t="shared" si="2"/>
        <v>0.37</v>
      </c>
      <c r="Q275" s="8">
        <f t="shared" si="3"/>
        <v>5.796666667</v>
      </c>
      <c r="R275" s="8"/>
      <c r="S275" s="8"/>
      <c r="T275" s="8"/>
      <c r="U275" s="8"/>
    </row>
    <row r="276">
      <c r="A276" s="38" t="s">
        <v>584</v>
      </c>
      <c r="B276" s="36" t="s">
        <v>585</v>
      </c>
      <c r="C276" s="8"/>
      <c r="D276" s="8"/>
      <c r="E276" s="8"/>
      <c r="F276" s="8"/>
      <c r="G276" s="8"/>
      <c r="H276" s="8"/>
      <c r="I276" s="8"/>
      <c r="J276" s="8"/>
      <c r="K276" s="8"/>
      <c r="L276" s="23">
        <v>0.0</v>
      </c>
      <c r="M276" s="23">
        <v>2.0</v>
      </c>
      <c r="N276" s="8">
        <v>4.166666666666667</v>
      </c>
      <c r="O276" s="8">
        <f t="shared" si="1"/>
        <v>6.166666667</v>
      </c>
      <c r="P276" s="8">
        <f t="shared" si="2"/>
        <v>0.37</v>
      </c>
      <c r="Q276" s="8">
        <f t="shared" si="3"/>
        <v>5.796666667</v>
      </c>
      <c r="R276" s="8"/>
      <c r="S276" s="8"/>
      <c r="T276" s="8"/>
      <c r="U276" s="8"/>
    </row>
    <row r="277">
      <c r="A277" s="38" t="s">
        <v>586</v>
      </c>
      <c r="B277" s="36" t="s">
        <v>587</v>
      </c>
      <c r="C277" s="8"/>
      <c r="D277" s="8"/>
      <c r="E277" s="8"/>
      <c r="F277" s="8"/>
      <c r="G277" s="8"/>
      <c r="H277" s="8"/>
      <c r="I277" s="8"/>
      <c r="J277" s="8"/>
      <c r="K277" s="8"/>
      <c r="L277" s="23">
        <v>0.0</v>
      </c>
      <c r="M277" s="23">
        <v>33.0</v>
      </c>
      <c r="N277" s="8">
        <v>83.33333333333333</v>
      </c>
      <c r="O277" s="8">
        <f t="shared" si="1"/>
        <v>116.3333333</v>
      </c>
      <c r="P277" s="8">
        <f t="shared" si="2"/>
        <v>6.98</v>
      </c>
      <c r="Q277" s="8">
        <f t="shared" si="3"/>
        <v>109.3533333</v>
      </c>
      <c r="R277" s="8"/>
      <c r="S277" s="8"/>
      <c r="T277" s="8"/>
      <c r="U277" s="8"/>
    </row>
    <row r="278">
      <c r="A278" s="38" t="s">
        <v>588</v>
      </c>
      <c r="B278" s="36" t="s">
        <v>589</v>
      </c>
      <c r="C278" s="8"/>
      <c r="D278" s="8"/>
      <c r="E278" s="8"/>
      <c r="F278" s="8"/>
      <c r="G278" s="8"/>
      <c r="H278" s="8"/>
      <c r="I278" s="8"/>
      <c r="J278" s="8"/>
      <c r="K278" s="8"/>
      <c r="L278" s="23">
        <v>0.0</v>
      </c>
      <c r="M278" s="23">
        <v>46.0</v>
      </c>
      <c r="N278" s="8">
        <v>8.75</v>
      </c>
      <c r="O278" s="8">
        <f t="shared" si="1"/>
        <v>54.75</v>
      </c>
      <c r="P278" s="8">
        <f t="shared" si="2"/>
        <v>3.285</v>
      </c>
      <c r="Q278" s="8">
        <f t="shared" si="3"/>
        <v>51.465</v>
      </c>
      <c r="R278" s="8"/>
      <c r="S278" s="8"/>
      <c r="T278" s="8"/>
      <c r="U278" s="8"/>
    </row>
    <row r="279">
      <c r="A279" s="38" t="s">
        <v>590</v>
      </c>
      <c r="B279" s="36" t="s">
        <v>591</v>
      </c>
      <c r="C279" s="8"/>
      <c r="D279" s="8"/>
      <c r="E279" s="8"/>
      <c r="F279" s="8"/>
      <c r="G279" s="8"/>
      <c r="H279" s="8"/>
      <c r="I279" s="8"/>
      <c r="J279" s="8"/>
      <c r="K279" s="8"/>
      <c r="L279" s="23">
        <v>0.0</v>
      </c>
      <c r="M279" s="23">
        <v>0.0</v>
      </c>
      <c r="N279" s="8">
        <v>23.333333333333332</v>
      </c>
      <c r="O279" s="8">
        <f t="shared" si="1"/>
        <v>23.33333333</v>
      </c>
      <c r="P279" s="8">
        <f t="shared" si="2"/>
        <v>1.4</v>
      </c>
      <c r="Q279" s="8">
        <f t="shared" si="3"/>
        <v>21.93333333</v>
      </c>
      <c r="R279" s="8"/>
      <c r="S279" s="8"/>
      <c r="T279" s="8"/>
      <c r="U279" s="8"/>
    </row>
    <row r="280">
      <c r="A280" s="38" t="s">
        <v>592</v>
      </c>
      <c r="B280" s="36" t="s">
        <v>593</v>
      </c>
      <c r="C280" s="8"/>
      <c r="D280" s="8"/>
      <c r="E280" s="8"/>
      <c r="F280" s="8"/>
      <c r="G280" s="8"/>
      <c r="H280" s="8"/>
      <c r="I280" s="8"/>
      <c r="J280" s="8"/>
      <c r="K280" s="8"/>
      <c r="L280" s="23">
        <v>0.0</v>
      </c>
      <c r="M280" s="23">
        <v>0.0</v>
      </c>
      <c r="N280" s="8">
        <v>41.666666666666664</v>
      </c>
      <c r="O280" s="8">
        <f t="shared" si="1"/>
        <v>41.66666667</v>
      </c>
      <c r="P280" s="8">
        <f t="shared" si="2"/>
        <v>2.5</v>
      </c>
      <c r="Q280" s="8">
        <f t="shared" si="3"/>
        <v>39.16666667</v>
      </c>
      <c r="R280" s="8"/>
      <c r="S280" s="8"/>
      <c r="T280" s="8"/>
      <c r="U280" s="8"/>
    </row>
    <row r="281">
      <c r="A281" s="38" t="s">
        <v>594</v>
      </c>
      <c r="B281" s="36" t="s">
        <v>595</v>
      </c>
      <c r="C281" s="8"/>
      <c r="D281" s="8"/>
      <c r="E281" s="8"/>
      <c r="F281" s="8"/>
      <c r="G281" s="8"/>
      <c r="H281" s="8"/>
      <c r="I281" s="8"/>
      <c r="J281" s="8"/>
      <c r="K281" s="8"/>
      <c r="L281" s="23">
        <v>0.0</v>
      </c>
      <c r="M281" s="23">
        <v>0.0</v>
      </c>
      <c r="N281" s="8">
        <v>4.166666666666667</v>
      </c>
      <c r="O281" s="8">
        <f t="shared" si="1"/>
        <v>4.166666667</v>
      </c>
      <c r="P281" s="8">
        <f t="shared" si="2"/>
        <v>0.25</v>
      </c>
      <c r="Q281" s="8">
        <f t="shared" si="3"/>
        <v>3.916666667</v>
      </c>
      <c r="R281" s="8"/>
      <c r="S281" s="8"/>
      <c r="T281" s="8"/>
      <c r="U281" s="8"/>
    </row>
    <row r="282">
      <c r="A282" s="38" t="s">
        <v>596</v>
      </c>
      <c r="B282" s="36" t="s">
        <v>597</v>
      </c>
      <c r="C282" s="8"/>
      <c r="D282" s="8"/>
      <c r="E282" s="8"/>
      <c r="F282" s="8"/>
      <c r="G282" s="8"/>
      <c r="H282" s="8"/>
      <c r="I282" s="8"/>
      <c r="J282" s="8"/>
      <c r="K282" s="8"/>
      <c r="L282" s="23">
        <v>0.0</v>
      </c>
      <c r="M282" s="23">
        <v>0.0</v>
      </c>
      <c r="N282" s="8">
        <v>0.0</v>
      </c>
      <c r="O282" s="8">
        <f t="shared" si="1"/>
        <v>0</v>
      </c>
      <c r="P282" s="8">
        <f t="shared" si="2"/>
        <v>0</v>
      </c>
      <c r="Q282" s="8">
        <f t="shared" si="3"/>
        <v>0</v>
      </c>
      <c r="R282" s="8"/>
      <c r="S282" s="8"/>
      <c r="T282" s="8"/>
      <c r="U282" s="8"/>
    </row>
    <row r="283">
      <c r="A283" s="38" t="s">
        <v>598</v>
      </c>
      <c r="B283" s="36" t="s">
        <v>599</v>
      </c>
      <c r="C283" s="8"/>
      <c r="D283" s="8"/>
      <c r="E283" s="8"/>
      <c r="F283" s="8"/>
      <c r="G283" s="8"/>
      <c r="H283" s="8"/>
      <c r="I283" s="8"/>
      <c r="J283" s="8"/>
      <c r="K283" s="8"/>
      <c r="L283" s="23">
        <v>0.0</v>
      </c>
      <c r="M283" s="23">
        <v>0.0</v>
      </c>
      <c r="N283" s="8">
        <v>0.0</v>
      </c>
      <c r="O283" s="8">
        <f t="shared" si="1"/>
        <v>0</v>
      </c>
      <c r="P283" s="8">
        <f t="shared" si="2"/>
        <v>0</v>
      </c>
      <c r="Q283" s="8">
        <f t="shared" si="3"/>
        <v>0</v>
      </c>
      <c r="R283" s="8"/>
      <c r="S283" s="8"/>
      <c r="T283" s="8"/>
      <c r="U283" s="8"/>
    </row>
    <row r="284">
      <c r="A284" s="38" t="s">
        <v>600</v>
      </c>
      <c r="B284" s="36" t="s">
        <v>601</v>
      </c>
      <c r="C284" s="8"/>
      <c r="D284" s="8"/>
      <c r="E284" s="8"/>
      <c r="F284" s="8"/>
      <c r="G284" s="8"/>
      <c r="H284" s="8"/>
      <c r="I284" s="8"/>
      <c r="J284" s="8"/>
      <c r="K284" s="8"/>
      <c r="L284" s="23"/>
      <c r="M284" s="23"/>
      <c r="N284" s="8">
        <v>0.0</v>
      </c>
      <c r="O284" s="8">
        <f t="shared" si="1"/>
        <v>0</v>
      </c>
      <c r="P284" s="8">
        <f t="shared" si="2"/>
        <v>0</v>
      </c>
      <c r="Q284" s="8">
        <f t="shared" si="3"/>
        <v>0</v>
      </c>
      <c r="R284" s="8"/>
      <c r="S284" s="8"/>
      <c r="T284" s="8"/>
      <c r="U284" s="8"/>
    </row>
    <row r="285">
      <c r="A285" s="38" t="s">
        <v>602</v>
      </c>
      <c r="B285" s="36" t="s">
        <v>603</v>
      </c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>
        <v>0.0</v>
      </c>
      <c r="O285" s="8">
        <f t="shared" si="1"/>
        <v>0</v>
      </c>
      <c r="P285" s="8">
        <f t="shared" si="2"/>
        <v>0</v>
      </c>
      <c r="Q285" s="8">
        <f t="shared" si="3"/>
        <v>0</v>
      </c>
      <c r="R285" s="8"/>
      <c r="S285" s="8"/>
      <c r="T285" s="8"/>
      <c r="U285" s="8"/>
    </row>
    <row r="286">
      <c r="A286" s="38" t="s">
        <v>773</v>
      </c>
      <c r="B286" s="36"/>
      <c r="C286" s="8">
        <f t="shared" ref="C286:O286" si="4">SUM(C3:C285)</f>
        <v>11680</v>
      </c>
      <c r="D286" s="8">
        <f t="shared" si="4"/>
        <v>11240</v>
      </c>
      <c r="E286" s="8">
        <f t="shared" si="4"/>
        <v>11983</v>
      </c>
      <c r="F286" s="8">
        <f t="shared" si="4"/>
        <v>12646</v>
      </c>
      <c r="G286" s="8">
        <f t="shared" si="4"/>
        <v>11794</v>
      </c>
      <c r="H286" s="8">
        <f t="shared" si="4"/>
        <v>12327</v>
      </c>
      <c r="I286" s="8">
        <f t="shared" si="4"/>
        <v>12286</v>
      </c>
      <c r="J286" s="8">
        <f t="shared" si="4"/>
        <v>12940</v>
      </c>
      <c r="K286" s="8">
        <f t="shared" si="4"/>
        <v>14672</v>
      </c>
      <c r="L286" s="8">
        <f t="shared" si="4"/>
        <v>20950</v>
      </c>
      <c r="M286" s="8">
        <f t="shared" si="4"/>
        <v>25165</v>
      </c>
      <c r="N286" s="8">
        <f t="shared" si="4"/>
        <v>20515.27083</v>
      </c>
      <c r="O286" s="8">
        <f t="shared" si="4"/>
        <v>178198.2708</v>
      </c>
      <c r="P286" s="8">
        <f t="shared" si="2"/>
        <v>10691.89625</v>
      </c>
      <c r="Q286" s="8">
        <f t="shared" si="3"/>
        <v>167506.3746</v>
      </c>
      <c r="R286" s="8"/>
      <c r="S286" s="8"/>
      <c r="T286" s="8"/>
      <c r="U286" s="8"/>
    </row>
    <row r="287">
      <c r="A287" s="36"/>
      <c r="B287" s="36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O287" s="8"/>
      <c r="P287" s="8"/>
      <c r="Q287" s="8"/>
      <c r="R287" s="8"/>
      <c r="S287" s="8"/>
      <c r="T287" s="8"/>
      <c r="U287" s="8"/>
    </row>
    <row r="288">
      <c r="A288" s="36"/>
      <c r="B288" s="36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O288" s="8"/>
      <c r="P288" s="8"/>
      <c r="Q288" s="8"/>
      <c r="R288" s="8"/>
      <c r="S288" s="8"/>
      <c r="T288" s="8"/>
      <c r="U288" s="8"/>
    </row>
    <row r="289">
      <c r="A289" s="36"/>
      <c r="B289" s="36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O289" s="8"/>
      <c r="P289" s="8"/>
      <c r="Q289" s="8"/>
      <c r="R289" s="8"/>
      <c r="S289" s="8"/>
      <c r="T289" s="8"/>
      <c r="U289" s="8"/>
    </row>
    <row r="290">
      <c r="A290" s="36"/>
      <c r="B290" s="36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O290" s="8"/>
      <c r="P290" s="8"/>
      <c r="Q290" s="8"/>
      <c r="R290" s="8"/>
      <c r="S290" s="8"/>
      <c r="T290" s="8"/>
      <c r="U290" s="8"/>
    </row>
    <row r="291">
      <c r="A291" s="36"/>
      <c r="B291" s="36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O291" s="8"/>
      <c r="P291" s="8"/>
      <c r="Q291" s="8"/>
      <c r="R291" s="8"/>
      <c r="S291" s="8"/>
      <c r="T291" s="8"/>
      <c r="U291" s="8"/>
    </row>
    <row r="292">
      <c r="A292" s="36"/>
      <c r="B292" s="36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O292" s="8"/>
      <c r="P292" s="8"/>
      <c r="Q292" s="8"/>
      <c r="R292" s="8"/>
      <c r="S292" s="8"/>
      <c r="T292" s="8"/>
      <c r="U292" s="8"/>
    </row>
    <row r="293">
      <c r="A293" s="36"/>
      <c r="B293" s="36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O293" s="8"/>
      <c r="P293" s="8"/>
      <c r="Q293" s="8"/>
      <c r="R293" s="8"/>
      <c r="S293" s="8"/>
      <c r="T293" s="8"/>
      <c r="U293" s="8"/>
    </row>
    <row r="294">
      <c r="A294" s="36"/>
      <c r="B294" s="36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O294" s="8"/>
      <c r="P294" s="8"/>
      <c r="Q294" s="8"/>
      <c r="R294" s="8"/>
      <c r="S294" s="8"/>
      <c r="T294" s="8"/>
      <c r="U294" s="8"/>
    </row>
    <row r="295">
      <c r="A295" s="36"/>
      <c r="B295" s="36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O295" s="8"/>
      <c r="P295" s="8"/>
      <c r="Q295" s="8"/>
      <c r="R295" s="8"/>
      <c r="S295" s="8"/>
      <c r="T295" s="8"/>
      <c r="U295" s="8"/>
    </row>
    <row r="296">
      <c r="A296" s="36"/>
      <c r="B296" s="36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O296" s="8"/>
      <c r="P296" s="8"/>
      <c r="Q296" s="8"/>
      <c r="R296" s="8"/>
      <c r="S296" s="8"/>
      <c r="T296" s="8"/>
      <c r="U296" s="8"/>
    </row>
    <row r="297">
      <c r="A297" s="36"/>
      <c r="B297" s="36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O297" s="8"/>
      <c r="P297" s="8"/>
      <c r="Q297" s="8"/>
      <c r="R297" s="8"/>
      <c r="S297" s="8"/>
      <c r="T297" s="8"/>
      <c r="U297" s="8"/>
    </row>
    <row r="298">
      <c r="A298" s="36"/>
      <c r="B298" s="36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O298" s="8"/>
      <c r="P298" s="8"/>
      <c r="Q298" s="8"/>
      <c r="R298" s="8"/>
      <c r="S298" s="8"/>
      <c r="T298" s="8"/>
      <c r="U298" s="8"/>
    </row>
    <row r="299">
      <c r="A299" s="36"/>
      <c r="B299" s="36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O299" s="8"/>
      <c r="P299" s="8"/>
      <c r="Q299" s="8"/>
      <c r="R299" s="8"/>
      <c r="S299" s="8"/>
      <c r="T299" s="8"/>
      <c r="U299" s="8"/>
    </row>
    <row r="300">
      <c r="A300" s="36"/>
      <c r="B300" s="36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O300" s="8"/>
      <c r="P300" s="8"/>
      <c r="Q300" s="8"/>
      <c r="R300" s="8"/>
      <c r="S300" s="8"/>
      <c r="T300" s="8"/>
      <c r="U300" s="8"/>
    </row>
    <row r="301">
      <c r="A301" s="36"/>
      <c r="B301" s="36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O301" s="8"/>
      <c r="P301" s="8"/>
      <c r="Q301" s="8"/>
      <c r="R301" s="8"/>
      <c r="S301" s="8"/>
      <c r="T301" s="8"/>
      <c r="U301" s="8"/>
    </row>
    <row r="302">
      <c r="A302" s="36"/>
      <c r="B302" s="36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O302" s="8"/>
      <c r="P302" s="8"/>
      <c r="Q302" s="8"/>
      <c r="R302" s="8"/>
      <c r="S302" s="8"/>
      <c r="T302" s="8"/>
      <c r="U302" s="8"/>
    </row>
    <row r="303">
      <c r="A303" s="36"/>
      <c r="B303" s="36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O303" s="8"/>
      <c r="P303" s="8"/>
      <c r="Q303" s="8"/>
      <c r="R303" s="8"/>
      <c r="S303" s="8"/>
      <c r="T303" s="8"/>
      <c r="U303" s="8"/>
    </row>
    <row r="304">
      <c r="A304" s="36"/>
      <c r="B304" s="36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O304" s="8"/>
      <c r="P304" s="8"/>
      <c r="Q304" s="8"/>
      <c r="R304" s="8"/>
      <c r="S304" s="8"/>
      <c r="T304" s="8"/>
      <c r="U304" s="8"/>
    </row>
    <row r="305">
      <c r="A305" s="36"/>
      <c r="B305" s="36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O305" s="8"/>
      <c r="P305" s="8"/>
      <c r="Q305" s="8"/>
      <c r="R305" s="8"/>
      <c r="S305" s="8"/>
      <c r="T305" s="8"/>
      <c r="U305" s="8"/>
    </row>
    <row r="306">
      <c r="A306" s="36"/>
      <c r="B306" s="36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O306" s="8"/>
      <c r="P306" s="8"/>
      <c r="Q306" s="8"/>
      <c r="R306" s="8"/>
      <c r="S306" s="8"/>
      <c r="T306" s="8"/>
      <c r="U306" s="8"/>
    </row>
    <row r="307">
      <c r="A307" s="36"/>
      <c r="B307" s="36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O307" s="8"/>
      <c r="P307" s="8"/>
      <c r="Q307" s="8"/>
      <c r="R307" s="8"/>
      <c r="S307" s="8"/>
      <c r="T307" s="8"/>
      <c r="U307" s="8"/>
    </row>
    <row r="308">
      <c r="A308" s="36"/>
      <c r="B308" s="36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O308" s="8"/>
      <c r="P308" s="8"/>
      <c r="Q308" s="8"/>
      <c r="R308" s="8"/>
      <c r="S308" s="8"/>
      <c r="T308" s="8"/>
      <c r="U308" s="8"/>
    </row>
    <row r="309">
      <c r="A309" s="36"/>
      <c r="B309" s="36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O309" s="8"/>
      <c r="P309" s="8"/>
      <c r="Q309" s="8"/>
      <c r="R309" s="8"/>
      <c r="S309" s="8"/>
      <c r="T309" s="8"/>
      <c r="U309" s="8"/>
    </row>
    <row r="310">
      <c r="A310" s="36"/>
      <c r="B310" s="36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O310" s="8"/>
      <c r="P310" s="8"/>
      <c r="Q310" s="8"/>
      <c r="R310" s="8"/>
      <c r="S310" s="8"/>
      <c r="T310" s="8"/>
      <c r="U310" s="8"/>
    </row>
    <row r="311">
      <c r="A311" s="36"/>
      <c r="B311" s="36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O311" s="8"/>
      <c r="P311" s="8"/>
      <c r="Q311" s="8"/>
      <c r="R311" s="8"/>
      <c r="S311" s="8"/>
      <c r="T311" s="8"/>
      <c r="U311" s="8"/>
    </row>
    <row r="312">
      <c r="A312" s="36"/>
      <c r="B312" s="36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O312" s="8"/>
      <c r="P312" s="8"/>
      <c r="Q312" s="8"/>
      <c r="R312" s="8"/>
      <c r="S312" s="8"/>
      <c r="T312" s="8"/>
      <c r="U312" s="8"/>
    </row>
    <row r="313">
      <c r="A313" s="36"/>
      <c r="B313" s="36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O313" s="8"/>
      <c r="P313" s="8"/>
      <c r="Q313" s="8"/>
      <c r="R313" s="8"/>
      <c r="S313" s="8"/>
      <c r="T313" s="8"/>
      <c r="U313" s="8"/>
    </row>
    <row r="314">
      <c r="A314" s="36"/>
      <c r="B314" s="36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O314" s="8"/>
      <c r="P314" s="8"/>
      <c r="Q314" s="8"/>
      <c r="R314" s="8"/>
      <c r="S314" s="8"/>
      <c r="T314" s="8"/>
      <c r="U314" s="8"/>
    </row>
    <row r="315">
      <c r="A315" s="36"/>
      <c r="B315" s="36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O315" s="8"/>
      <c r="P315" s="8"/>
      <c r="Q315" s="8"/>
      <c r="R315" s="8"/>
      <c r="S315" s="8"/>
      <c r="T315" s="8"/>
      <c r="U315" s="8"/>
    </row>
    <row r="316">
      <c r="A316" s="36"/>
      <c r="B316" s="36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O316" s="8"/>
      <c r="P316" s="8"/>
      <c r="Q316" s="8"/>
      <c r="R316" s="8"/>
      <c r="S316" s="8"/>
      <c r="T316" s="8"/>
      <c r="U316" s="8"/>
    </row>
    <row r="317">
      <c r="A317" s="36"/>
      <c r="B317" s="36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O317" s="8"/>
      <c r="P317" s="8"/>
      <c r="Q317" s="8"/>
      <c r="R317" s="8"/>
      <c r="S317" s="8"/>
      <c r="T317" s="8"/>
      <c r="U317" s="8"/>
    </row>
    <row r="318">
      <c r="A318" s="36"/>
      <c r="B318" s="36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O318" s="8"/>
      <c r="P318" s="8"/>
      <c r="Q318" s="8"/>
      <c r="R318" s="8"/>
      <c r="S318" s="8"/>
      <c r="T318" s="8"/>
      <c r="U318" s="8"/>
    </row>
    <row r="319">
      <c r="A319" s="36"/>
      <c r="B319" s="36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O319" s="8"/>
      <c r="P319" s="8"/>
      <c r="Q319" s="8"/>
      <c r="R319" s="8"/>
      <c r="S319" s="8"/>
      <c r="T319" s="8"/>
      <c r="U319" s="8"/>
    </row>
    <row r="320">
      <c r="A320" s="36"/>
      <c r="B320" s="36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O320" s="8"/>
      <c r="P320" s="8"/>
      <c r="Q320" s="8"/>
      <c r="R320" s="8"/>
      <c r="S320" s="8"/>
      <c r="T320" s="8"/>
      <c r="U320" s="8"/>
    </row>
    <row r="321">
      <c r="A321" s="36"/>
      <c r="B321" s="36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O321" s="8"/>
      <c r="P321" s="8"/>
      <c r="Q321" s="8"/>
      <c r="R321" s="8"/>
      <c r="S321" s="8"/>
      <c r="T321" s="8"/>
      <c r="U321" s="8"/>
    </row>
    <row r="322">
      <c r="A322" s="36"/>
      <c r="B322" s="36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O322" s="8"/>
      <c r="P322" s="8"/>
      <c r="Q322" s="8"/>
      <c r="R322" s="8"/>
      <c r="S322" s="8"/>
      <c r="T322" s="8"/>
      <c r="U322" s="8"/>
    </row>
    <row r="323">
      <c r="A323" s="36"/>
      <c r="B323" s="36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O323" s="8"/>
      <c r="P323" s="8"/>
      <c r="Q323" s="8"/>
      <c r="R323" s="8"/>
      <c r="S323" s="8"/>
      <c r="T323" s="8"/>
      <c r="U323" s="8"/>
    </row>
    <row r="324">
      <c r="A324" s="36"/>
      <c r="B324" s="36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O324" s="8"/>
      <c r="P324" s="8"/>
      <c r="Q324" s="8"/>
      <c r="R324" s="8"/>
      <c r="S324" s="8"/>
      <c r="T324" s="8"/>
      <c r="U324" s="8"/>
    </row>
    <row r="325">
      <c r="A325" s="36"/>
      <c r="B325" s="36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O325" s="8"/>
      <c r="P325" s="8"/>
      <c r="Q325" s="8"/>
      <c r="R325" s="8"/>
      <c r="S325" s="8"/>
      <c r="T325" s="8"/>
      <c r="U325" s="8"/>
    </row>
    <row r="326">
      <c r="A326" s="36"/>
      <c r="B326" s="36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O326" s="8"/>
      <c r="P326" s="8"/>
      <c r="Q326" s="8"/>
      <c r="R326" s="8"/>
      <c r="S326" s="8"/>
      <c r="T326" s="8"/>
      <c r="U326" s="8"/>
    </row>
    <row r="327">
      <c r="A327" s="36"/>
      <c r="B327" s="36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O327" s="8"/>
      <c r="P327" s="8"/>
      <c r="Q327" s="8"/>
      <c r="R327" s="8"/>
      <c r="S327" s="8"/>
      <c r="T327" s="8"/>
      <c r="U327" s="8"/>
    </row>
    <row r="328">
      <c r="A328" s="36"/>
      <c r="B328" s="36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O328" s="8"/>
      <c r="P328" s="8"/>
      <c r="Q328" s="8"/>
      <c r="R328" s="8"/>
      <c r="S328" s="8"/>
      <c r="T328" s="8"/>
      <c r="U328" s="8"/>
    </row>
    <row r="329">
      <c r="A329" s="36"/>
      <c r="B329" s="36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O329" s="8"/>
      <c r="P329" s="8"/>
      <c r="Q329" s="8"/>
      <c r="R329" s="8"/>
      <c r="S329" s="8"/>
      <c r="T329" s="8"/>
      <c r="U329" s="8"/>
    </row>
    <row r="330">
      <c r="A330" s="36"/>
      <c r="B330" s="36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O330" s="8"/>
      <c r="P330" s="8"/>
      <c r="Q330" s="8"/>
      <c r="R330" s="8"/>
      <c r="S330" s="8"/>
      <c r="T330" s="8"/>
      <c r="U330" s="8"/>
    </row>
    <row r="331">
      <c r="A331" s="36"/>
      <c r="B331" s="36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O331" s="8"/>
      <c r="P331" s="8"/>
      <c r="Q331" s="8"/>
      <c r="R331" s="8"/>
      <c r="S331" s="8"/>
      <c r="T331" s="8"/>
      <c r="U331" s="8"/>
    </row>
    <row r="332">
      <c r="A332" s="36"/>
      <c r="B332" s="36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O332" s="8"/>
      <c r="P332" s="8"/>
      <c r="Q332" s="8"/>
      <c r="R332" s="8"/>
      <c r="S332" s="8"/>
      <c r="T332" s="8"/>
      <c r="U332" s="8"/>
    </row>
    <row r="333">
      <c r="A333" s="36"/>
      <c r="B333" s="36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O333" s="8"/>
      <c r="P333" s="8"/>
      <c r="Q333" s="8"/>
      <c r="R333" s="8"/>
      <c r="S333" s="8"/>
      <c r="T333" s="8"/>
      <c r="U333" s="8"/>
    </row>
    <row r="334">
      <c r="A334" s="36"/>
      <c r="B334" s="36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O334" s="8"/>
      <c r="P334" s="8"/>
      <c r="Q334" s="8"/>
      <c r="R334" s="8"/>
      <c r="S334" s="8"/>
      <c r="T334" s="8"/>
      <c r="U334" s="8"/>
    </row>
    <row r="335">
      <c r="A335" s="36"/>
      <c r="B335" s="36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O335" s="8"/>
      <c r="P335" s="8"/>
      <c r="Q335" s="8"/>
      <c r="R335" s="8"/>
      <c r="S335" s="8"/>
      <c r="T335" s="8"/>
      <c r="U335" s="8"/>
    </row>
    <row r="336">
      <c r="A336" s="36"/>
      <c r="B336" s="36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O336" s="8"/>
      <c r="P336" s="8"/>
      <c r="Q336" s="8"/>
      <c r="R336" s="8"/>
      <c r="S336" s="8"/>
      <c r="T336" s="8"/>
      <c r="U336" s="8"/>
    </row>
    <row r="337">
      <c r="A337" s="36"/>
      <c r="B337" s="36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O337" s="8"/>
      <c r="P337" s="8"/>
      <c r="Q337" s="8"/>
      <c r="R337" s="8"/>
      <c r="S337" s="8"/>
      <c r="T337" s="8"/>
      <c r="U337" s="8"/>
    </row>
    <row r="338">
      <c r="A338" s="36"/>
      <c r="B338" s="36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O338" s="8"/>
      <c r="P338" s="8"/>
      <c r="Q338" s="8"/>
      <c r="R338" s="8"/>
      <c r="S338" s="8"/>
      <c r="T338" s="8"/>
      <c r="U338" s="8"/>
    </row>
    <row r="339">
      <c r="A339" s="36"/>
      <c r="B339" s="36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O339" s="8"/>
      <c r="P339" s="8"/>
      <c r="Q339" s="8"/>
      <c r="R339" s="8"/>
      <c r="S339" s="8"/>
      <c r="T339" s="8"/>
      <c r="U339" s="8"/>
    </row>
    <row r="340">
      <c r="A340" s="36"/>
      <c r="B340" s="36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O340" s="8"/>
      <c r="P340" s="8"/>
      <c r="Q340" s="8"/>
      <c r="R340" s="8"/>
      <c r="S340" s="8"/>
      <c r="T340" s="8"/>
      <c r="U340" s="8"/>
    </row>
    <row r="341">
      <c r="A341" s="36"/>
      <c r="B341" s="36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O341" s="8"/>
      <c r="P341" s="8"/>
      <c r="Q341" s="8"/>
      <c r="R341" s="8"/>
      <c r="S341" s="8"/>
      <c r="T341" s="8"/>
      <c r="U341" s="8"/>
    </row>
    <row r="342">
      <c r="A342" s="36"/>
      <c r="B342" s="36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O342" s="8"/>
      <c r="P342" s="8"/>
      <c r="Q342" s="8"/>
      <c r="R342" s="8"/>
      <c r="S342" s="8"/>
      <c r="T342" s="8"/>
      <c r="U342" s="8"/>
    </row>
    <row r="343">
      <c r="A343" s="36"/>
      <c r="B343" s="36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O343" s="8"/>
      <c r="P343" s="8"/>
      <c r="Q343" s="8"/>
      <c r="R343" s="8"/>
      <c r="S343" s="8"/>
      <c r="T343" s="8"/>
      <c r="U343" s="8"/>
    </row>
    <row r="344">
      <c r="A344" s="36"/>
      <c r="B344" s="36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O344" s="8"/>
      <c r="P344" s="8"/>
      <c r="Q344" s="8"/>
      <c r="R344" s="8"/>
      <c r="S344" s="8"/>
      <c r="T344" s="8"/>
      <c r="U344" s="8"/>
    </row>
    <row r="345">
      <c r="A345" s="36"/>
      <c r="B345" s="36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O345" s="8"/>
      <c r="P345" s="8"/>
      <c r="Q345" s="8"/>
      <c r="R345" s="8"/>
      <c r="S345" s="8"/>
      <c r="T345" s="8"/>
      <c r="U345" s="8"/>
    </row>
    <row r="346">
      <c r="A346" s="36"/>
      <c r="B346" s="36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O346" s="8"/>
      <c r="P346" s="8"/>
      <c r="Q346" s="8"/>
      <c r="R346" s="8"/>
      <c r="S346" s="8"/>
      <c r="T346" s="8"/>
      <c r="U346" s="8"/>
    </row>
    <row r="347">
      <c r="A347" s="36"/>
      <c r="B347" s="36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O347" s="8"/>
      <c r="P347" s="8"/>
      <c r="Q347" s="8"/>
      <c r="R347" s="8"/>
      <c r="S347" s="8"/>
      <c r="T347" s="8"/>
      <c r="U347" s="8"/>
    </row>
    <row r="348">
      <c r="A348" s="36"/>
      <c r="B348" s="36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O348" s="8"/>
      <c r="P348" s="8"/>
      <c r="Q348" s="8"/>
      <c r="R348" s="8"/>
      <c r="S348" s="8"/>
      <c r="T348" s="8"/>
      <c r="U348" s="8"/>
    </row>
    <row r="349">
      <c r="A349" s="36"/>
      <c r="B349" s="36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O349" s="8"/>
      <c r="P349" s="8"/>
      <c r="Q349" s="8"/>
      <c r="R349" s="8"/>
      <c r="S349" s="8"/>
      <c r="T349" s="8"/>
      <c r="U349" s="8"/>
    </row>
    <row r="350">
      <c r="A350" s="36"/>
      <c r="B350" s="36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O350" s="8"/>
      <c r="P350" s="8"/>
      <c r="Q350" s="8"/>
      <c r="R350" s="8"/>
      <c r="S350" s="8"/>
      <c r="T350" s="8"/>
      <c r="U350" s="8"/>
    </row>
    <row r="351">
      <c r="A351" s="36"/>
      <c r="B351" s="36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O351" s="8"/>
      <c r="P351" s="8"/>
      <c r="Q351" s="8"/>
      <c r="R351" s="8"/>
      <c r="S351" s="8"/>
      <c r="T351" s="8"/>
      <c r="U351" s="8"/>
    </row>
    <row r="352">
      <c r="A352" s="36"/>
      <c r="B352" s="36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O352" s="8"/>
      <c r="P352" s="8"/>
      <c r="Q352" s="8"/>
      <c r="R352" s="8"/>
      <c r="S352" s="8"/>
      <c r="T352" s="8"/>
      <c r="U352" s="8"/>
    </row>
    <row r="353">
      <c r="A353" s="36"/>
      <c r="B353" s="36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O353" s="8"/>
      <c r="P353" s="8"/>
      <c r="Q353" s="8"/>
      <c r="R353" s="8"/>
      <c r="S353" s="8"/>
      <c r="T353" s="8"/>
      <c r="U353" s="8"/>
    </row>
    <row r="354">
      <c r="A354" s="36"/>
      <c r="B354" s="36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O354" s="8"/>
      <c r="P354" s="8"/>
      <c r="Q354" s="8"/>
      <c r="R354" s="8"/>
      <c r="S354" s="8"/>
      <c r="T354" s="8"/>
      <c r="U354" s="8"/>
    </row>
    <row r="355">
      <c r="A355" s="36"/>
      <c r="B355" s="36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O355" s="8"/>
      <c r="P355" s="8"/>
      <c r="Q355" s="8"/>
      <c r="R355" s="8"/>
      <c r="S355" s="8"/>
      <c r="T355" s="8"/>
      <c r="U355" s="8"/>
    </row>
    <row r="356">
      <c r="A356" s="36"/>
      <c r="B356" s="36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O356" s="8"/>
      <c r="P356" s="8"/>
      <c r="Q356" s="8"/>
      <c r="R356" s="8"/>
      <c r="S356" s="8"/>
      <c r="T356" s="8"/>
      <c r="U356" s="8"/>
    </row>
    <row r="357">
      <c r="A357" s="36"/>
      <c r="B357" s="36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O357" s="8"/>
      <c r="P357" s="8"/>
      <c r="Q357" s="8"/>
      <c r="R357" s="8"/>
      <c r="S357" s="8"/>
      <c r="T357" s="8"/>
      <c r="U357" s="8"/>
    </row>
    <row r="358">
      <c r="A358" s="36"/>
      <c r="B358" s="36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O358" s="8"/>
      <c r="P358" s="8"/>
      <c r="Q358" s="8"/>
      <c r="R358" s="8"/>
      <c r="S358" s="8"/>
      <c r="T358" s="8"/>
      <c r="U358" s="8"/>
    </row>
    <row r="359">
      <c r="A359" s="36"/>
      <c r="B359" s="36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O359" s="8"/>
      <c r="P359" s="8"/>
      <c r="Q359" s="8"/>
      <c r="R359" s="8"/>
      <c r="S359" s="8"/>
      <c r="T359" s="8"/>
      <c r="U359" s="8"/>
    </row>
    <row r="360">
      <c r="A360" s="36"/>
      <c r="B360" s="36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O360" s="8"/>
      <c r="P360" s="8"/>
      <c r="Q360" s="8"/>
      <c r="R360" s="8"/>
      <c r="S360" s="8"/>
      <c r="T360" s="8"/>
      <c r="U360" s="8"/>
    </row>
    <row r="361">
      <c r="A361" s="36"/>
      <c r="B361" s="36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O361" s="8"/>
      <c r="P361" s="8"/>
      <c r="Q361" s="8"/>
      <c r="R361" s="8"/>
      <c r="S361" s="8"/>
      <c r="T361" s="8"/>
      <c r="U361" s="8"/>
    </row>
    <row r="362">
      <c r="A362" s="36"/>
      <c r="B362" s="36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O362" s="8"/>
      <c r="P362" s="8"/>
      <c r="Q362" s="8"/>
      <c r="R362" s="8"/>
      <c r="S362" s="8"/>
      <c r="T362" s="8"/>
      <c r="U362" s="8"/>
    </row>
    <row r="363">
      <c r="A363" s="36"/>
      <c r="B363" s="36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O363" s="8"/>
      <c r="P363" s="8"/>
      <c r="Q363" s="8"/>
      <c r="R363" s="8"/>
      <c r="S363" s="8"/>
      <c r="T363" s="8"/>
      <c r="U363" s="8"/>
    </row>
    <row r="364">
      <c r="A364" s="36"/>
      <c r="B364" s="36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O364" s="8"/>
      <c r="P364" s="8"/>
      <c r="Q364" s="8"/>
      <c r="R364" s="8"/>
      <c r="S364" s="8"/>
      <c r="T364" s="8"/>
      <c r="U364" s="8"/>
    </row>
    <row r="365">
      <c r="A365" s="36"/>
      <c r="B365" s="36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O365" s="8"/>
      <c r="P365" s="8"/>
      <c r="Q365" s="8"/>
      <c r="R365" s="8"/>
      <c r="S365" s="8"/>
      <c r="T365" s="8"/>
      <c r="U365" s="8"/>
    </row>
    <row r="366">
      <c r="A366" s="36"/>
      <c r="B366" s="36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O366" s="8"/>
      <c r="P366" s="8"/>
      <c r="Q366" s="8"/>
      <c r="R366" s="8"/>
      <c r="S366" s="8"/>
      <c r="T366" s="8"/>
      <c r="U366" s="8"/>
    </row>
    <row r="367">
      <c r="A367" s="36"/>
      <c r="B367" s="36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O367" s="8"/>
      <c r="P367" s="8"/>
      <c r="Q367" s="8"/>
      <c r="R367" s="8"/>
      <c r="S367" s="8"/>
      <c r="T367" s="8"/>
      <c r="U367" s="8"/>
    </row>
    <row r="368">
      <c r="A368" s="36"/>
      <c r="B368" s="36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O368" s="8"/>
      <c r="P368" s="8"/>
      <c r="Q368" s="8"/>
      <c r="R368" s="8"/>
      <c r="S368" s="8"/>
      <c r="T368" s="8"/>
      <c r="U368" s="8"/>
    </row>
    <row r="369">
      <c r="A369" s="36"/>
      <c r="B369" s="36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O369" s="8"/>
      <c r="P369" s="8"/>
      <c r="Q369" s="8"/>
      <c r="R369" s="8"/>
      <c r="S369" s="8"/>
      <c r="T369" s="8"/>
      <c r="U369" s="8"/>
    </row>
    <row r="370">
      <c r="A370" s="36"/>
      <c r="B370" s="36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O370" s="8"/>
      <c r="P370" s="8"/>
      <c r="Q370" s="8"/>
      <c r="R370" s="8"/>
      <c r="S370" s="8"/>
      <c r="T370" s="8"/>
      <c r="U370" s="8"/>
    </row>
    <row r="371">
      <c r="A371" s="36"/>
      <c r="B371" s="36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O371" s="8"/>
      <c r="P371" s="8"/>
      <c r="Q371" s="8"/>
      <c r="R371" s="8"/>
      <c r="S371" s="8"/>
      <c r="T371" s="8"/>
      <c r="U371" s="8"/>
    </row>
    <row r="372">
      <c r="A372" s="36"/>
      <c r="B372" s="36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O372" s="8"/>
      <c r="P372" s="8"/>
      <c r="Q372" s="8"/>
      <c r="R372" s="8"/>
      <c r="S372" s="8"/>
      <c r="T372" s="8"/>
      <c r="U372" s="8"/>
    </row>
    <row r="373">
      <c r="A373" s="36"/>
      <c r="B373" s="36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O373" s="8"/>
      <c r="P373" s="8"/>
      <c r="Q373" s="8"/>
      <c r="R373" s="8"/>
      <c r="S373" s="8"/>
      <c r="T373" s="8"/>
      <c r="U373" s="8"/>
    </row>
    <row r="374">
      <c r="A374" s="36"/>
      <c r="B374" s="36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O374" s="8"/>
      <c r="P374" s="8"/>
      <c r="Q374" s="8"/>
      <c r="R374" s="8"/>
      <c r="S374" s="8"/>
      <c r="T374" s="8"/>
      <c r="U374" s="8"/>
    </row>
    <row r="375">
      <c r="A375" s="36"/>
      <c r="B375" s="36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O375" s="8"/>
      <c r="P375" s="8"/>
      <c r="Q375" s="8"/>
      <c r="R375" s="8"/>
      <c r="S375" s="8"/>
      <c r="T375" s="8"/>
      <c r="U375" s="8"/>
    </row>
    <row r="376">
      <c r="A376" s="36"/>
      <c r="B376" s="36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O376" s="8"/>
      <c r="P376" s="8"/>
      <c r="Q376" s="8"/>
      <c r="R376" s="8"/>
      <c r="S376" s="8"/>
      <c r="T376" s="8"/>
      <c r="U376" s="8"/>
    </row>
    <row r="377">
      <c r="A377" s="36"/>
      <c r="B377" s="36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O377" s="8"/>
      <c r="P377" s="8"/>
      <c r="Q377" s="8"/>
      <c r="R377" s="8"/>
      <c r="S377" s="8"/>
      <c r="T377" s="8"/>
      <c r="U377" s="8"/>
    </row>
    <row r="378">
      <c r="A378" s="36"/>
      <c r="B378" s="36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O378" s="8"/>
      <c r="P378" s="8"/>
      <c r="Q378" s="8"/>
      <c r="R378" s="8"/>
      <c r="S378" s="8"/>
      <c r="T378" s="8"/>
      <c r="U378" s="8"/>
    </row>
    <row r="379">
      <c r="A379" s="36"/>
      <c r="B379" s="36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O379" s="8"/>
      <c r="P379" s="8"/>
      <c r="Q379" s="8"/>
      <c r="R379" s="8"/>
      <c r="S379" s="8"/>
      <c r="T379" s="8"/>
      <c r="U379" s="8"/>
    </row>
    <row r="380">
      <c r="A380" s="36"/>
      <c r="B380" s="36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O380" s="8"/>
      <c r="P380" s="8"/>
      <c r="Q380" s="8"/>
      <c r="R380" s="8"/>
      <c r="S380" s="8"/>
      <c r="T380" s="8"/>
      <c r="U380" s="8"/>
    </row>
    <row r="381">
      <c r="A381" s="36"/>
      <c r="B381" s="36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O381" s="8"/>
      <c r="P381" s="8"/>
      <c r="Q381" s="8"/>
      <c r="R381" s="8"/>
      <c r="S381" s="8"/>
      <c r="T381" s="8"/>
      <c r="U381" s="8"/>
    </row>
    <row r="382">
      <c r="A382" s="36"/>
      <c r="B382" s="36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O382" s="8"/>
      <c r="P382" s="8"/>
      <c r="Q382" s="8"/>
      <c r="R382" s="8"/>
      <c r="S382" s="8"/>
      <c r="T382" s="8"/>
      <c r="U382" s="8"/>
    </row>
    <row r="383">
      <c r="A383" s="36"/>
      <c r="B383" s="36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O383" s="8"/>
      <c r="P383" s="8"/>
      <c r="Q383" s="8"/>
      <c r="R383" s="8"/>
      <c r="S383" s="8"/>
      <c r="T383" s="8"/>
      <c r="U383" s="8"/>
    </row>
    <row r="384">
      <c r="A384" s="36"/>
      <c r="B384" s="36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O384" s="8"/>
      <c r="P384" s="8"/>
      <c r="Q384" s="8"/>
      <c r="R384" s="8"/>
      <c r="S384" s="8"/>
      <c r="T384" s="8"/>
      <c r="U384" s="8"/>
    </row>
    <row r="385">
      <c r="A385" s="36"/>
      <c r="B385" s="36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O385" s="8"/>
      <c r="P385" s="8"/>
      <c r="Q385" s="8"/>
      <c r="R385" s="8"/>
      <c r="S385" s="8"/>
      <c r="T385" s="8"/>
      <c r="U385" s="8"/>
    </row>
    <row r="386">
      <c r="A386" s="36"/>
      <c r="B386" s="36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O386" s="8"/>
      <c r="P386" s="8"/>
      <c r="Q386" s="8"/>
      <c r="R386" s="8"/>
      <c r="S386" s="8"/>
      <c r="T386" s="8"/>
      <c r="U386" s="8"/>
    </row>
    <row r="387">
      <c r="A387" s="36"/>
      <c r="B387" s="36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O387" s="8"/>
      <c r="P387" s="8"/>
      <c r="Q387" s="8"/>
      <c r="R387" s="8"/>
      <c r="S387" s="8"/>
      <c r="T387" s="8"/>
      <c r="U387" s="8"/>
    </row>
    <row r="388">
      <c r="A388" s="36"/>
      <c r="B388" s="36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O388" s="8"/>
      <c r="P388" s="8"/>
      <c r="Q388" s="8"/>
      <c r="R388" s="8"/>
      <c r="S388" s="8"/>
      <c r="T388" s="8"/>
      <c r="U388" s="8"/>
    </row>
    <row r="389">
      <c r="A389" s="36"/>
      <c r="B389" s="36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O389" s="8"/>
      <c r="P389" s="8"/>
      <c r="Q389" s="8"/>
      <c r="R389" s="8"/>
      <c r="S389" s="8"/>
      <c r="T389" s="8"/>
      <c r="U389" s="8"/>
    </row>
    <row r="390">
      <c r="A390" s="36"/>
      <c r="B390" s="36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O390" s="8"/>
      <c r="P390" s="8"/>
      <c r="Q390" s="8"/>
      <c r="R390" s="8"/>
      <c r="S390" s="8"/>
      <c r="T390" s="8"/>
      <c r="U390" s="8"/>
    </row>
    <row r="391">
      <c r="A391" s="36"/>
      <c r="B391" s="36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O391" s="8"/>
      <c r="P391" s="8"/>
      <c r="Q391" s="8"/>
      <c r="R391" s="8"/>
      <c r="S391" s="8"/>
      <c r="T391" s="8"/>
      <c r="U391" s="8"/>
    </row>
    <row r="392">
      <c r="A392" s="36"/>
      <c r="B392" s="36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O392" s="8"/>
      <c r="P392" s="8"/>
      <c r="Q392" s="8"/>
      <c r="R392" s="8"/>
      <c r="S392" s="8"/>
      <c r="T392" s="8"/>
      <c r="U392" s="8"/>
    </row>
    <row r="393">
      <c r="A393" s="36"/>
      <c r="B393" s="36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O393" s="8"/>
      <c r="P393" s="8"/>
      <c r="Q393" s="8"/>
      <c r="R393" s="8"/>
      <c r="S393" s="8"/>
      <c r="T393" s="8"/>
      <c r="U393" s="8"/>
    </row>
    <row r="394">
      <c r="A394" s="36"/>
      <c r="B394" s="36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O394" s="8"/>
      <c r="P394" s="8"/>
      <c r="Q394" s="8"/>
      <c r="R394" s="8"/>
      <c r="S394" s="8"/>
      <c r="T394" s="8"/>
      <c r="U394" s="8"/>
    </row>
    <row r="395">
      <c r="A395" s="36"/>
      <c r="B395" s="36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O395" s="8"/>
      <c r="P395" s="8"/>
      <c r="Q395" s="8"/>
      <c r="R395" s="8"/>
      <c r="S395" s="8"/>
      <c r="T395" s="8"/>
      <c r="U395" s="8"/>
    </row>
    <row r="396">
      <c r="A396" s="36"/>
      <c r="B396" s="36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O396" s="8"/>
      <c r="P396" s="8"/>
      <c r="Q396" s="8"/>
      <c r="R396" s="8"/>
      <c r="S396" s="8"/>
      <c r="T396" s="8"/>
      <c r="U396" s="8"/>
    </row>
    <row r="397">
      <c r="A397" s="36"/>
      <c r="B397" s="36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O397" s="8"/>
      <c r="P397" s="8"/>
      <c r="Q397" s="8"/>
      <c r="R397" s="8"/>
      <c r="S397" s="8"/>
      <c r="T397" s="8"/>
      <c r="U397" s="8"/>
    </row>
    <row r="398">
      <c r="A398" s="36"/>
      <c r="B398" s="36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O398" s="8"/>
      <c r="P398" s="8"/>
      <c r="Q398" s="8"/>
      <c r="R398" s="8"/>
      <c r="S398" s="8"/>
      <c r="T398" s="8"/>
      <c r="U398" s="8"/>
    </row>
    <row r="399">
      <c r="A399" s="36"/>
      <c r="B399" s="36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O399" s="8"/>
      <c r="P399" s="8"/>
      <c r="Q399" s="8"/>
      <c r="R399" s="8"/>
      <c r="S399" s="8"/>
      <c r="T399" s="8"/>
      <c r="U399" s="8"/>
    </row>
    <row r="400">
      <c r="A400" s="36"/>
      <c r="B400" s="36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O400" s="8"/>
      <c r="P400" s="8"/>
      <c r="Q400" s="8"/>
      <c r="R400" s="8"/>
      <c r="S400" s="8"/>
      <c r="T400" s="8"/>
      <c r="U400" s="8"/>
    </row>
    <row r="401">
      <c r="A401" s="36"/>
      <c r="B401" s="36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O401" s="8"/>
      <c r="P401" s="8"/>
      <c r="Q401" s="8"/>
      <c r="R401" s="8"/>
      <c r="S401" s="8"/>
      <c r="T401" s="8"/>
      <c r="U401" s="8"/>
    </row>
    <row r="402">
      <c r="A402" s="36"/>
      <c r="B402" s="36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O402" s="8"/>
      <c r="P402" s="8"/>
      <c r="Q402" s="8"/>
      <c r="R402" s="8"/>
      <c r="S402" s="8"/>
      <c r="T402" s="8"/>
      <c r="U402" s="8"/>
    </row>
    <row r="403">
      <c r="A403" s="36"/>
      <c r="B403" s="36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O403" s="8"/>
      <c r="P403" s="8"/>
      <c r="Q403" s="8"/>
      <c r="R403" s="8"/>
      <c r="S403" s="8"/>
      <c r="T403" s="8"/>
      <c r="U403" s="8"/>
    </row>
    <row r="404">
      <c r="A404" s="36"/>
      <c r="B404" s="36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O404" s="8"/>
      <c r="P404" s="8"/>
      <c r="Q404" s="8"/>
      <c r="R404" s="8"/>
      <c r="S404" s="8"/>
      <c r="T404" s="8"/>
      <c r="U404" s="8"/>
    </row>
    <row r="405">
      <c r="A405" s="36"/>
      <c r="B405" s="36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O405" s="8"/>
      <c r="P405" s="8"/>
      <c r="Q405" s="8"/>
      <c r="R405" s="8"/>
      <c r="S405" s="8"/>
      <c r="T405" s="8"/>
      <c r="U405" s="8"/>
    </row>
    <row r="406">
      <c r="A406" s="36"/>
      <c r="B406" s="36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O406" s="8"/>
      <c r="P406" s="8"/>
      <c r="Q406" s="8"/>
      <c r="R406" s="8"/>
      <c r="S406" s="8"/>
      <c r="T406" s="8"/>
      <c r="U406" s="8"/>
    </row>
    <row r="407">
      <c r="A407" s="36"/>
      <c r="B407" s="36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O407" s="8"/>
      <c r="P407" s="8"/>
      <c r="Q407" s="8"/>
      <c r="R407" s="8"/>
      <c r="S407" s="8"/>
      <c r="T407" s="8"/>
      <c r="U407" s="8"/>
    </row>
    <row r="408">
      <c r="A408" s="36"/>
      <c r="B408" s="36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O408" s="8"/>
      <c r="P408" s="8"/>
      <c r="Q408" s="8"/>
      <c r="R408" s="8"/>
      <c r="S408" s="8"/>
      <c r="T408" s="8"/>
      <c r="U408" s="8"/>
    </row>
    <row r="409">
      <c r="A409" s="36"/>
      <c r="B409" s="36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O409" s="8"/>
      <c r="P409" s="8"/>
      <c r="Q409" s="8"/>
      <c r="R409" s="8"/>
      <c r="S409" s="8"/>
      <c r="T409" s="8"/>
      <c r="U409" s="8"/>
    </row>
    <row r="410">
      <c r="A410" s="36"/>
      <c r="B410" s="36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O410" s="8"/>
      <c r="P410" s="8"/>
      <c r="Q410" s="8"/>
      <c r="R410" s="8"/>
      <c r="S410" s="8"/>
      <c r="T410" s="8"/>
      <c r="U410" s="8"/>
    </row>
    <row r="411">
      <c r="A411" s="36"/>
      <c r="B411" s="36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O411" s="8"/>
      <c r="P411" s="8"/>
      <c r="Q411" s="8"/>
      <c r="R411" s="8"/>
      <c r="S411" s="8"/>
      <c r="T411" s="8"/>
      <c r="U411" s="8"/>
    </row>
    <row r="412">
      <c r="A412" s="36"/>
      <c r="B412" s="36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O412" s="8"/>
      <c r="P412" s="8"/>
      <c r="Q412" s="8"/>
      <c r="R412" s="8"/>
      <c r="S412" s="8"/>
      <c r="T412" s="8"/>
      <c r="U412" s="8"/>
    </row>
    <row r="413">
      <c r="A413" s="36"/>
      <c r="B413" s="36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O413" s="8"/>
      <c r="P413" s="8"/>
      <c r="Q413" s="8"/>
      <c r="R413" s="8"/>
      <c r="S413" s="8"/>
      <c r="T413" s="8"/>
      <c r="U413" s="8"/>
    </row>
    <row r="414">
      <c r="A414" s="36"/>
      <c r="B414" s="36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O414" s="8"/>
      <c r="P414" s="8"/>
      <c r="Q414" s="8"/>
      <c r="R414" s="8"/>
      <c r="S414" s="8"/>
      <c r="T414" s="8"/>
      <c r="U414" s="8"/>
    </row>
    <row r="415">
      <c r="A415" s="36"/>
      <c r="B415" s="36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O415" s="8"/>
      <c r="P415" s="8"/>
      <c r="Q415" s="8"/>
      <c r="R415" s="8"/>
      <c r="S415" s="8"/>
      <c r="T415" s="8"/>
      <c r="U415" s="8"/>
    </row>
    <row r="416">
      <c r="A416" s="36"/>
      <c r="B416" s="36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O416" s="8"/>
      <c r="P416" s="8"/>
      <c r="Q416" s="8"/>
      <c r="R416" s="8"/>
      <c r="S416" s="8"/>
      <c r="T416" s="8"/>
      <c r="U416" s="8"/>
    </row>
    <row r="417">
      <c r="A417" s="36"/>
      <c r="B417" s="36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O417" s="8"/>
      <c r="P417" s="8"/>
      <c r="Q417" s="8"/>
      <c r="R417" s="8"/>
      <c r="S417" s="8"/>
      <c r="T417" s="8"/>
      <c r="U417" s="8"/>
    </row>
    <row r="418">
      <c r="A418" s="36"/>
      <c r="B418" s="36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O418" s="8"/>
      <c r="P418" s="8"/>
      <c r="Q418" s="8"/>
      <c r="R418" s="8"/>
      <c r="S418" s="8"/>
      <c r="T418" s="8"/>
      <c r="U418" s="8"/>
    </row>
    <row r="419">
      <c r="A419" s="36"/>
      <c r="B419" s="36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O419" s="8"/>
      <c r="P419" s="8"/>
      <c r="Q419" s="8"/>
      <c r="R419" s="8"/>
      <c r="S419" s="8"/>
      <c r="T419" s="8"/>
      <c r="U419" s="8"/>
    </row>
    <row r="420">
      <c r="A420" s="36"/>
      <c r="B420" s="36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O420" s="8"/>
      <c r="P420" s="8"/>
      <c r="Q420" s="8"/>
      <c r="R420" s="8"/>
      <c r="S420" s="8"/>
      <c r="T420" s="8"/>
      <c r="U420" s="8"/>
    </row>
    <row r="421">
      <c r="A421" s="36"/>
      <c r="B421" s="36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O421" s="8"/>
      <c r="P421" s="8"/>
      <c r="Q421" s="8"/>
      <c r="R421" s="8"/>
      <c r="S421" s="8"/>
      <c r="T421" s="8"/>
      <c r="U421" s="8"/>
    </row>
    <row r="422">
      <c r="A422" s="36"/>
      <c r="B422" s="36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O422" s="8"/>
      <c r="P422" s="8"/>
      <c r="Q422" s="8"/>
      <c r="R422" s="8"/>
      <c r="S422" s="8"/>
      <c r="T422" s="8"/>
      <c r="U422" s="8"/>
    </row>
    <row r="423">
      <c r="A423" s="36"/>
      <c r="B423" s="36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O423" s="8"/>
      <c r="P423" s="8"/>
      <c r="Q423" s="8"/>
      <c r="R423" s="8"/>
      <c r="S423" s="8"/>
      <c r="T423" s="8"/>
      <c r="U423" s="8"/>
    </row>
    <row r="424">
      <c r="A424" s="36"/>
      <c r="B424" s="36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O424" s="8"/>
      <c r="P424" s="8"/>
      <c r="Q424" s="8"/>
      <c r="R424" s="8"/>
      <c r="S424" s="8"/>
      <c r="T424" s="8"/>
      <c r="U424" s="8"/>
    </row>
    <row r="425">
      <c r="A425" s="36"/>
      <c r="B425" s="36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O425" s="8"/>
      <c r="P425" s="8"/>
      <c r="Q425" s="8"/>
      <c r="R425" s="8"/>
      <c r="S425" s="8"/>
      <c r="T425" s="8"/>
      <c r="U425" s="8"/>
    </row>
    <row r="426">
      <c r="A426" s="36"/>
      <c r="B426" s="36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O426" s="8"/>
      <c r="P426" s="8"/>
      <c r="Q426" s="8"/>
      <c r="R426" s="8"/>
      <c r="S426" s="8"/>
      <c r="T426" s="8"/>
      <c r="U426" s="8"/>
    </row>
    <row r="427">
      <c r="A427" s="36"/>
      <c r="B427" s="36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O427" s="8"/>
      <c r="P427" s="8"/>
      <c r="Q427" s="8"/>
      <c r="R427" s="8"/>
      <c r="S427" s="8"/>
      <c r="T427" s="8"/>
      <c r="U427" s="8"/>
    </row>
    <row r="428">
      <c r="A428" s="36"/>
      <c r="B428" s="36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O428" s="8"/>
      <c r="P428" s="8"/>
      <c r="Q428" s="8"/>
      <c r="R428" s="8"/>
      <c r="S428" s="8"/>
      <c r="T428" s="8"/>
      <c r="U428" s="8"/>
    </row>
    <row r="429">
      <c r="A429" s="36"/>
      <c r="B429" s="36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O429" s="8"/>
      <c r="P429" s="8"/>
      <c r="Q429" s="8"/>
      <c r="R429" s="8"/>
      <c r="S429" s="8"/>
      <c r="T429" s="8"/>
      <c r="U429" s="8"/>
    </row>
    <row r="430">
      <c r="A430" s="36"/>
      <c r="B430" s="36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O430" s="8"/>
      <c r="P430" s="8"/>
      <c r="Q430" s="8"/>
      <c r="R430" s="8"/>
      <c r="S430" s="8"/>
      <c r="T430" s="8"/>
      <c r="U430" s="8"/>
    </row>
    <row r="431">
      <c r="A431" s="36"/>
      <c r="B431" s="36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O431" s="8"/>
      <c r="P431" s="8"/>
      <c r="Q431" s="8"/>
      <c r="R431" s="8"/>
      <c r="S431" s="8"/>
      <c r="T431" s="8"/>
      <c r="U431" s="8"/>
    </row>
    <row r="432">
      <c r="A432" s="36"/>
      <c r="B432" s="36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O432" s="8"/>
      <c r="P432" s="8"/>
      <c r="Q432" s="8"/>
      <c r="R432" s="8"/>
      <c r="S432" s="8"/>
      <c r="T432" s="8"/>
      <c r="U432" s="8"/>
    </row>
    <row r="433">
      <c r="A433" s="36"/>
      <c r="B433" s="36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O433" s="8"/>
      <c r="P433" s="8"/>
      <c r="Q433" s="8"/>
      <c r="R433" s="8"/>
      <c r="S433" s="8"/>
      <c r="T433" s="8"/>
      <c r="U433" s="8"/>
    </row>
    <row r="434">
      <c r="A434" s="36"/>
      <c r="B434" s="36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O434" s="8"/>
      <c r="P434" s="8"/>
      <c r="Q434" s="8"/>
      <c r="R434" s="8"/>
      <c r="S434" s="8"/>
      <c r="T434" s="8"/>
      <c r="U434" s="8"/>
    </row>
    <row r="435">
      <c r="A435" s="36"/>
      <c r="B435" s="36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O435" s="8"/>
      <c r="P435" s="8"/>
      <c r="Q435" s="8"/>
      <c r="R435" s="8"/>
      <c r="S435" s="8"/>
      <c r="T435" s="8"/>
      <c r="U435" s="8"/>
    </row>
    <row r="436">
      <c r="A436" s="36"/>
      <c r="B436" s="36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O436" s="8"/>
      <c r="P436" s="8"/>
      <c r="Q436" s="8"/>
      <c r="R436" s="8"/>
      <c r="S436" s="8"/>
      <c r="T436" s="8"/>
      <c r="U436" s="8"/>
    </row>
    <row r="437">
      <c r="A437" s="36"/>
      <c r="B437" s="36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O437" s="8"/>
      <c r="P437" s="8"/>
      <c r="Q437" s="8"/>
      <c r="R437" s="8"/>
      <c r="S437" s="8"/>
      <c r="T437" s="8"/>
      <c r="U437" s="8"/>
    </row>
    <row r="438">
      <c r="A438" s="36"/>
      <c r="B438" s="36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O438" s="8"/>
      <c r="P438" s="8"/>
      <c r="Q438" s="8"/>
      <c r="R438" s="8"/>
      <c r="S438" s="8"/>
      <c r="T438" s="8"/>
      <c r="U438" s="8"/>
    </row>
    <row r="439">
      <c r="A439" s="36"/>
      <c r="B439" s="36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O439" s="8"/>
      <c r="P439" s="8"/>
      <c r="Q439" s="8"/>
      <c r="R439" s="8"/>
      <c r="S439" s="8"/>
      <c r="T439" s="8"/>
      <c r="U439" s="8"/>
    </row>
    <row r="440">
      <c r="A440" s="36"/>
      <c r="B440" s="36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O440" s="8"/>
      <c r="P440" s="8"/>
      <c r="Q440" s="8"/>
      <c r="R440" s="8"/>
      <c r="S440" s="8"/>
      <c r="T440" s="8"/>
      <c r="U440" s="8"/>
    </row>
    <row r="441">
      <c r="A441" s="36"/>
      <c r="B441" s="36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O441" s="8"/>
      <c r="P441" s="8"/>
      <c r="Q441" s="8"/>
      <c r="R441" s="8"/>
      <c r="S441" s="8"/>
      <c r="T441" s="8"/>
      <c r="U441" s="8"/>
    </row>
    <row r="442">
      <c r="A442" s="36"/>
      <c r="B442" s="36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O442" s="8"/>
      <c r="P442" s="8"/>
      <c r="Q442" s="8"/>
      <c r="R442" s="8"/>
      <c r="S442" s="8"/>
      <c r="T442" s="8"/>
      <c r="U442" s="8"/>
    </row>
    <row r="443">
      <c r="A443" s="36"/>
      <c r="B443" s="36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O443" s="8"/>
      <c r="P443" s="8"/>
      <c r="Q443" s="8"/>
      <c r="R443" s="8"/>
      <c r="S443" s="8"/>
      <c r="T443" s="8"/>
      <c r="U443" s="8"/>
    </row>
    <row r="444">
      <c r="A444" s="36"/>
      <c r="B444" s="36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O444" s="8"/>
      <c r="P444" s="8"/>
      <c r="Q444" s="8"/>
      <c r="R444" s="8"/>
      <c r="S444" s="8"/>
      <c r="T444" s="8"/>
      <c r="U444" s="8"/>
    </row>
    <row r="445">
      <c r="A445" s="36"/>
      <c r="B445" s="36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O445" s="8"/>
      <c r="P445" s="8"/>
      <c r="Q445" s="8"/>
      <c r="R445" s="8"/>
      <c r="S445" s="8"/>
      <c r="T445" s="8"/>
      <c r="U445" s="8"/>
    </row>
    <row r="446">
      <c r="A446" s="36"/>
      <c r="B446" s="36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O446" s="8"/>
      <c r="P446" s="8"/>
      <c r="Q446" s="8"/>
      <c r="R446" s="8"/>
      <c r="S446" s="8"/>
      <c r="T446" s="8"/>
      <c r="U446" s="8"/>
    </row>
    <row r="447">
      <c r="A447" s="36"/>
      <c r="B447" s="36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O447" s="8"/>
      <c r="P447" s="8"/>
      <c r="Q447" s="8"/>
      <c r="R447" s="8"/>
      <c r="S447" s="8"/>
      <c r="T447" s="8"/>
      <c r="U447" s="8"/>
    </row>
    <row r="448">
      <c r="A448" s="36"/>
      <c r="B448" s="36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O448" s="8"/>
      <c r="P448" s="8"/>
      <c r="Q448" s="8"/>
      <c r="R448" s="8"/>
      <c r="S448" s="8"/>
      <c r="T448" s="8"/>
      <c r="U448" s="8"/>
    </row>
    <row r="449">
      <c r="A449" s="36"/>
      <c r="B449" s="36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O449" s="8"/>
      <c r="P449" s="8"/>
      <c r="Q449" s="8"/>
      <c r="R449" s="8"/>
      <c r="S449" s="8"/>
      <c r="T449" s="8"/>
      <c r="U449" s="8"/>
    </row>
    <row r="450">
      <c r="A450" s="36"/>
      <c r="B450" s="36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O450" s="8"/>
      <c r="P450" s="8"/>
      <c r="Q450" s="8"/>
      <c r="R450" s="8"/>
      <c r="S450" s="8"/>
      <c r="T450" s="8"/>
      <c r="U450" s="8"/>
    </row>
    <row r="451">
      <c r="A451" s="36"/>
      <c r="B451" s="36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O451" s="8"/>
      <c r="P451" s="8"/>
      <c r="Q451" s="8"/>
      <c r="R451" s="8"/>
      <c r="S451" s="8"/>
      <c r="T451" s="8"/>
      <c r="U451" s="8"/>
    </row>
    <row r="452">
      <c r="A452" s="36"/>
      <c r="B452" s="36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O452" s="8"/>
      <c r="P452" s="8"/>
      <c r="Q452" s="8"/>
      <c r="R452" s="8"/>
      <c r="S452" s="8"/>
      <c r="T452" s="8"/>
      <c r="U452" s="8"/>
    </row>
    <row r="453">
      <c r="A453" s="36"/>
      <c r="B453" s="36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O453" s="8"/>
      <c r="P453" s="8"/>
      <c r="Q453" s="8"/>
      <c r="R453" s="8"/>
      <c r="S453" s="8"/>
      <c r="T453" s="8"/>
      <c r="U453" s="8"/>
    </row>
    <row r="454">
      <c r="A454" s="36"/>
      <c r="B454" s="36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O454" s="8"/>
      <c r="P454" s="8"/>
      <c r="Q454" s="8"/>
      <c r="R454" s="8"/>
      <c r="S454" s="8"/>
      <c r="T454" s="8"/>
      <c r="U454" s="8"/>
    </row>
    <row r="455">
      <c r="A455" s="36"/>
      <c r="B455" s="36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O455" s="8"/>
      <c r="P455" s="8"/>
      <c r="Q455" s="8"/>
      <c r="R455" s="8"/>
      <c r="S455" s="8"/>
      <c r="T455" s="8"/>
      <c r="U455" s="8"/>
    </row>
    <row r="456">
      <c r="A456" s="36"/>
      <c r="B456" s="36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O456" s="8"/>
      <c r="P456" s="8"/>
      <c r="Q456" s="8"/>
      <c r="R456" s="8"/>
      <c r="S456" s="8"/>
      <c r="T456" s="8"/>
      <c r="U456" s="8"/>
    </row>
    <row r="457">
      <c r="A457" s="36"/>
      <c r="B457" s="36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O457" s="8"/>
      <c r="P457" s="8"/>
      <c r="Q457" s="8"/>
      <c r="R457" s="8"/>
      <c r="S457" s="8"/>
      <c r="T457" s="8"/>
      <c r="U457" s="8"/>
    </row>
    <row r="458">
      <c r="A458" s="36"/>
      <c r="B458" s="36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O458" s="8"/>
      <c r="P458" s="8"/>
      <c r="Q458" s="8"/>
      <c r="R458" s="8"/>
      <c r="S458" s="8"/>
      <c r="T458" s="8"/>
      <c r="U458" s="8"/>
    </row>
    <row r="459">
      <c r="A459" s="36"/>
      <c r="B459" s="36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O459" s="8"/>
      <c r="P459" s="8"/>
      <c r="Q459" s="8"/>
      <c r="R459" s="8"/>
      <c r="S459" s="8"/>
      <c r="T459" s="8"/>
      <c r="U459" s="8"/>
    </row>
    <row r="460">
      <c r="A460" s="36"/>
      <c r="B460" s="36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O460" s="8"/>
      <c r="P460" s="8"/>
      <c r="Q460" s="8"/>
      <c r="R460" s="8"/>
      <c r="S460" s="8"/>
      <c r="T460" s="8"/>
      <c r="U460" s="8"/>
    </row>
    <row r="461">
      <c r="A461" s="36"/>
      <c r="B461" s="36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O461" s="8"/>
      <c r="P461" s="8"/>
      <c r="Q461" s="8"/>
      <c r="R461" s="8"/>
      <c r="S461" s="8"/>
      <c r="T461" s="8"/>
      <c r="U461" s="8"/>
    </row>
    <row r="462">
      <c r="A462" s="36"/>
      <c r="B462" s="36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O462" s="8"/>
      <c r="P462" s="8"/>
      <c r="Q462" s="8"/>
      <c r="R462" s="8"/>
      <c r="S462" s="8"/>
      <c r="T462" s="8"/>
      <c r="U462" s="8"/>
    </row>
    <row r="463">
      <c r="A463" s="36"/>
      <c r="B463" s="36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O463" s="8"/>
      <c r="P463" s="8"/>
      <c r="Q463" s="8"/>
      <c r="R463" s="8"/>
      <c r="S463" s="8"/>
      <c r="T463" s="8"/>
      <c r="U463" s="8"/>
    </row>
    <row r="464">
      <c r="A464" s="36"/>
      <c r="B464" s="36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O464" s="8"/>
      <c r="P464" s="8"/>
      <c r="Q464" s="8"/>
      <c r="R464" s="8"/>
      <c r="S464" s="8"/>
      <c r="T464" s="8"/>
      <c r="U464" s="8"/>
    </row>
    <row r="465">
      <c r="A465" s="36"/>
      <c r="B465" s="36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O465" s="8"/>
      <c r="P465" s="8"/>
      <c r="Q465" s="8"/>
      <c r="R465" s="8"/>
      <c r="S465" s="8"/>
      <c r="T465" s="8"/>
      <c r="U465" s="8"/>
    </row>
    <row r="466">
      <c r="A466" s="36"/>
      <c r="B466" s="36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O466" s="8"/>
      <c r="P466" s="8"/>
      <c r="Q466" s="8"/>
      <c r="R466" s="8"/>
      <c r="S466" s="8"/>
      <c r="T466" s="8"/>
      <c r="U466" s="8"/>
    </row>
    <row r="467">
      <c r="A467" s="36"/>
      <c r="B467" s="36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O467" s="8"/>
      <c r="P467" s="8"/>
      <c r="Q467" s="8"/>
      <c r="R467" s="8"/>
      <c r="S467" s="8"/>
      <c r="T467" s="8"/>
      <c r="U467" s="8"/>
    </row>
    <row r="468">
      <c r="A468" s="36"/>
      <c r="B468" s="36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O468" s="8"/>
      <c r="P468" s="8"/>
      <c r="Q468" s="8"/>
      <c r="R468" s="8"/>
      <c r="S468" s="8"/>
      <c r="T468" s="8"/>
      <c r="U468" s="8"/>
    </row>
    <row r="469">
      <c r="A469" s="36"/>
      <c r="B469" s="36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O469" s="8"/>
      <c r="P469" s="8"/>
      <c r="Q469" s="8"/>
      <c r="R469" s="8"/>
      <c r="S469" s="8"/>
      <c r="T469" s="8"/>
      <c r="U469" s="8"/>
    </row>
    <row r="470">
      <c r="A470" s="36"/>
      <c r="B470" s="36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O470" s="8"/>
      <c r="P470" s="8"/>
      <c r="Q470" s="8"/>
      <c r="R470" s="8"/>
      <c r="S470" s="8"/>
      <c r="T470" s="8"/>
      <c r="U470" s="8"/>
    </row>
    <row r="471">
      <c r="A471" s="36"/>
      <c r="B471" s="36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O471" s="8"/>
      <c r="P471" s="8"/>
      <c r="Q471" s="8"/>
      <c r="R471" s="8"/>
      <c r="S471" s="8"/>
      <c r="T471" s="8"/>
      <c r="U471" s="8"/>
    </row>
    <row r="472">
      <c r="A472" s="36"/>
      <c r="B472" s="36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O472" s="8"/>
      <c r="P472" s="8"/>
      <c r="Q472" s="8"/>
      <c r="R472" s="8"/>
      <c r="S472" s="8"/>
      <c r="T472" s="8"/>
      <c r="U472" s="8"/>
    </row>
    <row r="473">
      <c r="A473" s="36"/>
      <c r="B473" s="36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O473" s="8"/>
      <c r="P473" s="8"/>
      <c r="Q473" s="8"/>
      <c r="R473" s="8"/>
      <c r="S473" s="8"/>
      <c r="T473" s="8"/>
      <c r="U473" s="8"/>
    </row>
    <row r="474">
      <c r="A474" s="36"/>
      <c r="B474" s="36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O474" s="8"/>
      <c r="P474" s="8"/>
      <c r="Q474" s="8"/>
      <c r="R474" s="8"/>
      <c r="S474" s="8"/>
      <c r="T474" s="8"/>
      <c r="U474" s="8"/>
    </row>
    <row r="475">
      <c r="A475" s="36"/>
      <c r="B475" s="36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O475" s="8"/>
      <c r="P475" s="8"/>
      <c r="Q475" s="8"/>
      <c r="R475" s="8"/>
      <c r="S475" s="8"/>
      <c r="T475" s="8"/>
      <c r="U475" s="8"/>
    </row>
    <row r="476">
      <c r="A476" s="36"/>
      <c r="B476" s="36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O476" s="8"/>
      <c r="P476" s="8"/>
      <c r="Q476" s="8"/>
      <c r="R476" s="8"/>
      <c r="S476" s="8"/>
      <c r="T476" s="8"/>
      <c r="U476" s="8"/>
    </row>
    <row r="477">
      <c r="A477" s="36"/>
      <c r="B477" s="36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O477" s="8"/>
      <c r="P477" s="8"/>
      <c r="Q477" s="8"/>
      <c r="R477" s="8"/>
      <c r="S477" s="8"/>
      <c r="T477" s="8"/>
      <c r="U477" s="8"/>
    </row>
    <row r="478">
      <c r="A478" s="36"/>
      <c r="B478" s="36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O478" s="8"/>
      <c r="P478" s="8"/>
      <c r="Q478" s="8"/>
      <c r="R478" s="8"/>
      <c r="S478" s="8"/>
      <c r="T478" s="8"/>
      <c r="U478" s="8"/>
    </row>
    <row r="479">
      <c r="A479" s="36"/>
      <c r="B479" s="36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O479" s="8"/>
      <c r="P479" s="8"/>
      <c r="Q479" s="8"/>
      <c r="R479" s="8"/>
      <c r="S479" s="8"/>
      <c r="T479" s="8"/>
      <c r="U479" s="8"/>
    </row>
    <row r="480">
      <c r="A480" s="36"/>
      <c r="B480" s="36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O480" s="8"/>
      <c r="P480" s="8"/>
      <c r="Q480" s="8"/>
      <c r="R480" s="8"/>
      <c r="S480" s="8"/>
      <c r="T480" s="8"/>
      <c r="U480" s="8"/>
    </row>
    <row r="481">
      <c r="A481" s="36"/>
      <c r="B481" s="36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O481" s="8"/>
      <c r="P481" s="8"/>
      <c r="Q481" s="8"/>
      <c r="R481" s="8"/>
      <c r="S481" s="8"/>
      <c r="T481" s="8"/>
      <c r="U481" s="8"/>
    </row>
    <row r="482">
      <c r="A482" s="36"/>
      <c r="B482" s="36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O482" s="8"/>
      <c r="P482" s="8"/>
      <c r="Q482" s="8"/>
      <c r="R482" s="8"/>
      <c r="S482" s="8"/>
      <c r="T482" s="8"/>
      <c r="U482" s="8"/>
    </row>
    <row r="483">
      <c r="A483" s="36"/>
      <c r="B483" s="36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O483" s="8"/>
      <c r="P483" s="8"/>
      <c r="Q483" s="8"/>
      <c r="R483" s="8"/>
      <c r="S483" s="8"/>
      <c r="T483" s="8"/>
      <c r="U483" s="8"/>
    </row>
    <row r="484">
      <c r="A484" s="36"/>
      <c r="B484" s="36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O484" s="8"/>
      <c r="P484" s="8"/>
      <c r="Q484" s="8"/>
      <c r="R484" s="8"/>
      <c r="S484" s="8"/>
      <c r="T484" s="8"/>
      <c r="U484" s="8"/>
    </row>
    <row r="485">
      <c r="A485" s="36"/>
      <c r="B485" s="36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O485" s="8"/>
      <c r="P485" s="8"/>
      <c r="Q485" s="8"/>
      <c r="R485" s="8"/>
      <c r="S485" s="8"/>
      <c r="T485" s="8"/>
      <c r="U485" s="8"/>
    </row>
    <row r="486">
      <c r="A486" s="36"/>
      <c r="B486" s="36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O486" s="8"/>
      <c r="P486" s="8"/>
      <c r="Q486" s="8"/>
      <c r="R486" s="8"/>
      <c r="S486" s="8"/>
      <c r="T486" s="8"/>
      <c r="U486" s="8"/>
    </row>
    <row r="487">
      <c r="A487" s="36"/>
      <c r="B487" s="36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O487" s="8"/>
      <c r="P487" s="8"/>
      <c r="Q487" s="8"/>
      <c r="R487" s="8"/>
      <c r="S487" s="8"/>
      <c r="T487" s="8"/>
      <c r="U487" s="8"/>
    </row>
    <row r="488">
      <c r="A488" s="36"/>
      <c r="B488" s="36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O488" s="8"/>
      <c r="P488" s="8"/>
      <c r="Q488" s="8"/>
      <c r="R488" s="8"/>
      <c r="S488" s="8"/>
      <c r="T488" s="8"/>
      <c r="U488" s="8"/>
    </row>
    <row r="489">
      <c r="A489" s="36"/>
      <c r="B489" s="36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O489" s="8"/>
      <c r="P489" s="8"/>
      <c r="Q489" s="8"/>
      <c r="R489" s="8"/>
      <c r="S489" s="8"/>
      <c r="T489" s="8"/>
      <c r="U489" s="8"/>
    </row>
    <row r="490">
      <c r="A490" s="36"/>
      <c r="B490" s="36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O490" s="8"/>
      <c r="P490" s="8"/>
      <c r="Q490" s="8"/>
      <c r="R490" s="8"/>
      <c r="S490" s="8"/>
      <c r="T490" s="8"/>
      <c r="U490" s="8"/>
    </row>
    <row r="491">
      <c r="A491" s="36"/>
      <c r="B491" s="36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O491" s="8"/>
      <c r="P491" s="8"/>
      <c r="Q491" s="8"/>
      <c r="R491" s="8"/>
      <c r="S491" s="8"/>
      <c r="T491" s="8"/>
      <c r="U491" s="8"/>
    </row>
    <row r="492">
      <c r="A492" s="36"/>
      <c r="B492" s="36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O492" s="8"/>
      <c r="P492" s="8"/>
      <c r="Q492" s="8"/>
      <c r="R492" s="8"/>
      <c r="S492" s="8"/>
      <c r="T492" s="8"/>
      <c r="U492" s="8"/>
    </row>
    <row r="493">
      <c r="A493" s="36"/>
      <c r="B493" s="36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O493" s="8"/>
      <c r="P493" s="8"/>
      <c r="Q493" s="8"/>
      <c r="R493" s="8"/>
      <c r="S493" s="8"/>
      <c r="T493" s="8"/>
      <c r="U493" s="8"/>
    </row>
    <row r="494">
      <c r="A494" s="36"/>
      <c r="B494" s="36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O494" s="8"/>
      <c r="P494" s="8"/>
      <c r="Q494" s="8"/>
      <c r="R494" s="8"/>
      <c r="S494" s="8"/>
      <c r="T494" s="8"/>
      <c r="U494" s="8"/>
    </row>
    <row r="495">
      <c r="A495" s="36"/>
      <c r="B495" s="36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O495" s="8"/>
      <c r="P495" s="8"/>
      <c r="Q495" s="8"/>
      <c r="R495" s="8"/>
      <c r="S495" s="8"/>
      <c r="T495" s="8"/>
      <c r="U495" s="8"/>
    </row>
    <row r="496">
      <c r="A496" s="36"/>
      <c r="B496" s="36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O496" s="8"/>
      <c r="P496" s="8"/>
      <c r="Q496" s="8"/>
      <c r="R496" s="8"/>
      <c r="S496" s="8"/>
      <c r="T496" s="8"/>
      <c r="U496" s="8"/>
    </row>
    <row r="497">
      <c r="A497" s="36"/>
      <c r="B497" s="36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O497" s="8"/>
      <c r="P497" s="8"/>
      <c r="Q497" s="8"/>
      <c r="R497" s="8"/>
      <c r="S497" s="8"/>
      <c r="T497" s="8"/>
      <c r="U497" s="8"/>
    </row>
    <row r="498">
      <c r="A498" s="36"/>
      <c r="B498" s="36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O498" s="8"/>
      <c r="P498" s="8"/>
      <c r="Q498" s="8"/>
      <c r="R498" s="8"/>
      <c r="S498" s="8"/>
      <c r="T498" s="8"/>
      <c r="U498" s="8"/>
    </row>
    <row r="499">
      <c r="A499" s="36"/>
      <c r="B499" s="36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O499" s="8"/>
      <c r="P499" s="8"/>
      <c r="Q499" s="8"/>
      <c r="R499" s="8"/>
      <c r="S499" s="8"/>
      <c r="T499" s="8"/>
      <c r="U499" s="8"/>
    </row>
    <row r="500">
      <c r="A500" s="36"/>
      <c r="B500" s="36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O500" s="8"/>
      <c r="P500" s="8"/>
      <c r="Q500" s="8"/>
      <c r="R500" s="8"/>
      <c r="S500" s="8"/>
      <c r="T500" s="8"/>
      <c r="U500" s="8"/>
    </row>
    <row r="501">
      <c r="A501" s="36"/>
      <c r="B501" s="36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O501" s="8"/>
      <c r="P501" s="8"/>
      <c r="Q501" s="8"/>
      <c r="R501" s="8"/>
      <c r="S501" s="8"/>
      <c r="T501" s="8"/>
      <c r="U501" s="8"/>
    </row>
    <row r="502">
      <c r="A502" s="36"/>
      <c r="B502" s="36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O502" s="8"/>
      <c r="P502" s="8"/>
      <c r="Q502" s="8"/>
      <c r="R502" s="8"/>
      <c r="S502" s="8"/>
      <c r="T502" s="8"/>
      <c r="U502" s="8"/>
    </row>
    <row r="503">
      <c r="A503" s="36"/>
      <c r="B503" s="36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O503" s="8"/>
      <c r="P503" s="8"/>
      <c r="Q503" s="8"/>
      <c r="R503" s="8"/>
      <c r="S503" s="8"/>
      <c r="T503" s="8"/>
      <c r="U503" s="8"/>
    </row>
    <row r="504">
      <c r="A504" s="36"/>
      <c r="B504" s="36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O504" s="8"/>
      <c r="P504" s="8"/>
      <c r="Q504" s="8"/>
      <c r="R504" s="8"/>
      <c r="S504" s="8"/>
      <c r="T504" s="8"/>
      <c r="U504" s="8"/>
    </row>
    <row r="505">
      <c r="A505" s="36"/>
      <c r="B505" s="36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O505" s="8"/>
      <c r="P505" s="8"/>
      <c r="Q505" s="8"/>
      <c r="R505" s="8"/>
      <c r="S505" s="8"/>
      <c r="T505" s="8"/>
      <c r="U505" s="8"/>
    </row>
    <row r="506">
      <c r="A506" s="36"/>
      <c r="B506" s="36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O506" s="8"/>
      <c r="P506" s="8"/>
      <c r="Q506" s="8"/>
      <c r="R506" s="8"/>
      <c r="S506" s="8"/>
      <c r="T506" s="8"/>
      <c r="U506" s="8"/>
    </row>
    <row r="507">
      <c r="A507" s="36"/>
      <c r="B507" s="36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O507" s="8"/>
      <c r="P507" s="8"/>
      <c r="Q507" s="8"/>
      <c r="R507" s="8"/>
      <c r="S507" s="8"/>
      <c r="T507" s="8"/>
      <c r="U507" s="8"/>
    </row>
    <row r="508">
      <c r="A508" s="36"/>
      <c r="B508" s="36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O508" s="8"/>
      <c r="P508" s="8"/>
      <c r="Q508" s="8"/>
      <c r="R508" s="8"/>
      <c r="S508" s="8"/>
      <c r="T508" s="8"/>
      <c r="U508" s="8"/>
    </row>
    <row r="509">
      <c r="A509" s="36"/>
      <c r="B509" s="36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O509" s="8"/>
      <c r="P509" s="8"/>
      <c r="Q509" s="8"/>
      <c r="R509" s="8"/>
      <c r="S509" s="8"/>
      <c r="T509" s="8"/>
      <c r="U509" s="8"/>
    </row>
    <row r="510">
      <c r="A510" s="36"/>
      <c r="B510" s="36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O510" s="8"/>
      <c r="P510" s="8"/>
      <c r="Q510" s="8"/>
      <c r="R510" s="8"/>
      <c r="S510" s="8"/>
      <c r="T510" s="8"/>
      <c r="U510" s="8"/>
    </row>
    <row r="511">
      <c r="A511" s="36"/>
      <c r="B511" s="36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O511" s="8"/>
      <c r="P511" s="8"/>
      <c r="Q511" s="8"/>
      <c r="R511" s="8"/>
      <c r="S511" s="8"/>
      <c r="T511" s="8"/>
      <c r="U511" s="8"/>
    </row>
    <row r="512">
      <c r="A512" s="36"/>
      <c r="B512" s="36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O512" s="8"/>
      <c r="P512" s="8"/>
      <c r="Q512" s="8"/>
      <c r="R512" s="8"/>
      <c r="S512" s="8"/>
      <c r="T512" s="8"/>
      <c r="U512" s="8"/>
    </row>
    <row r="513">
      <c r="A513" s="36"/>
      <c r="B513" s="36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O513" s="8"/>
      <c r="P513" s="8"/>
      <c r="Q513" s="8"/>
      <c r="R513" s="8"/>
      <c r="S513" s="8"/>
      <c r="T513" s="8"/>
      <c r="U513" s="8"/>
    </row>
    <row r="514">
      <c r="A514" s="36"/>
      <c r="B514" s="36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O514" s="8"/>
      <c r="P514" s="8"/>
      <c r="Q514" s="8"/>
      <c r="R514" s="8"/>
      <c r="S514" s="8"/>
      <c r="T514" s="8"/>
      <c r="U514" s="8"/>
    </row>
    <row r="515">
      <c r="A515" s="36"/>
      <c r="B515" s="36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O515" s="8"/>
      <c r="P515" s="8"/>
      <c r="Q515" s="8"/>
      <c r="R515" s="8"/>
      <c r="S515" s="8"/>
      <c r="T515" s="8"/>
      <c r="U515" s="8"/>
    </row>
    <row r="516">
      <c r="A516" s="36"/>
      <c r="B516" s="36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O516" s="8"/>
      <c r="P516" s="8"/>
      <c r="Q516" s="8"/>
      <c r="R516" s="8"/>
      <c r="S516" s="8"/>
      <c r="T516" s="8"/>
      <c r="U516" s="8"/>
    </row>
    <row r="517">
      <c r="A517" s="36"/>
      <c r="B517" s="36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O517" s="8"/>
      <c r="P517" s="8"/>
      <c r="Q517" s="8"/>
      <c r="R517" s="8"/>
      <c r="S517" s="8"/>
      <c r="T517" s="8"/>
      <c r="U517" s="8"/>
    </row>
    <row r="518">
      <c r="A518" s="36"/>
      <c r="B518" s="36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O518" s="8"/>
      <c r="P518" s="8"/>
      <c r="Q518" s="8"/>
      <c r="R518" s="8"/>
      <c r="S518" s="8"/>
      <c r="T518" s="8"/>
      <c r="U518" s="8"/>
    </row>
    <row r="519">
      <c r="A519" s="36"/>
      <c r="B519" s="36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O519" s="8"/>
      <c r="P519" s="8"/>
      <c r="Q519" s="8"/>
      <c r="R519" s="8"/>
      <c r="S519" s="8"/>
      <c r="T519" s="8"/>
      <c r="U519" s="8"/>
    </row>
    <row r="520">
      <c r="A520" s="36"/>
      <c r="B520" s="36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O520" s="8"/>
      <c r="P520" s="8"/>
      <c r="Q520" s="8"/>
      <c r="R520" s="8"/>
      <c r="S520" s="8"/>
      <c r="T520" s="8"/>
      <c r="U520" s="8"/>
    </row>
    <row r="521">
      <c r="A521" s="36"/>
      <c r="B521" s="36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O521" s="8"/>
      <c r="P521" s="8"/>
      <c r="Q521" s="8"/>
      <c r="R521" s="8"/>
      <c r="S521" s="8"/>
      <c r="T521" s="8"/>
      <c r="U521" s="8"/>
    </row>
    <row r="522">
      <c r="A522" s="36"/>
      <c r="B522" s="36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O522" s="8"/>
      <c r="P522" s="8"/>
      <c r="Q522" s="8"/>
      <c r="R522" s="8"/>
      <c r="S522" s="8"/>
      <c r="T522" s="8"/>
      <c r="U522" s="8"/>
    </row>
    <row r="523">
      <c r="A523" s="36"/>
      <c r="B523" s="36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O523" s="8"/>
      <c r="P523" s="8"/>
      <c r="Q523" s="8"/>
      <c r="R523" s="8"/>
      <c r="S523" s="8"/>
      <c r="T523" s="8"/>
      <c r="U523" s="8"/>
    </row>
    <row r="524">
      <c r="A524" s="36"/>
      <c r="B524" s="36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O524" s="8"/>
      <c r="P524" s="8"/>
      <c r="Q524" s="8"/>
      <c r="R524" s="8"/>
      <c r="S524" s="8"/>
      <c r="T524" s="8"/>
      <c r="U524" s="8"/>
    </row>
    <row r="525">
      <c r="A525" s="36"/>
      <c r="B525" s="36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O525" s="8"/>
      <c r="P525" s="8"/>
      <c r="Q525" s="8"/>
      <c r="R525" s="8"/>
      <c r="S525" s="8"/>
      <c r="T525" s="8"/>
      <c r="U525" s="8"/>
    </row>
    <row r="526">
      <c r="A526" s="36"/>
      <c r="B526" s="36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O526" s="8"/>
      <c r="P526" s="8"/>
      <c r="Q526" s="8"/>
      <c r="R526" s="8"/>
      <c r="S526" s="8"/>
      <c r="T526" s="8"/>
      <c r="U526" s="8"/>
    </row>
    <row r="527">
      <c r="A527" s="36"/>
      <c r="B527" s="36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O527" s="8"/>
      <c r="P527" s="8"/>
      <c r="Q527" s="8"/>
      <c r="R527" s="8"/>
      <c r="S527" s="8"/>
      <c r="T527" s="8"/>
      <c r="U527" s="8"/>
    </row>
    <row r="528">
      <c r="A528" s="36"/>
      <c r="B528" s="36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O528" s="8"/>
      <c r="P528" s="8"/>
      <c r="Q528" s="8"/>
      <c r="R528" s="8"/>
      <c r="S528" s="8"/>
      <c r="T528" s="8"/>
      <c r="U528" s="8"/>
    </row>
    <row r="529">
      <c r="A529" s="36"/>
      <c r="B529" s="36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O529" s="8"/>
      <c r="P529" s="8"/>
      <c r="Q529" s="8"/>
      <c r="R529" s="8"/>
      <c r="S529" s="8"/>
      <c r="T529" s="8"/>
      <c r="U529" s="8"/>
    </row>
    <row r="530">
      <c r="A530" s="36"/>
      <c r="B530" s="36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O530" s="8"/>
      <c r="P530" s="8"/>
      <c r="Q530" s="8"/>
      <c r="R530" s="8"/>
      <c r="S530" s="8"/>
      <c r="T530" s="8"/>
      <c r="U530" s="8"/>
    </row>
    <row r="531">
      <c r="A531" s="36"/>
      <c r="B531" s="36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O531" s="8"/>
      <c r="P531" s="8"/>
      <c r="Q531" s="8"/>
      <c r="R531" s="8"/>
      <c r="S531" s="8"/>
      <c r="T531" s="8"/>
      <c r="U531" s="8"/>
    </row>
    <row r="532">
      <c r="A532" s="36"/>
      <c r="B532" s="36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O532" s="8"/>
      <c r="P532" s="8"/>
      <c r="Q532" s="8"/>
      <c r="R532" s="8"/>
      <c r="S532" s="8"/>
      <c r="T532" s="8"/>
      <c r="U532" s="8"/>
    </row>
    <row r="533">
      <c r="A533" s="36"/>
      <c r="B533" s="36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O533" s="8"/>
      <c r="P533" s="8"/>
      <c r="Q533" s="8"/>
      <c r="R533" s="8"/>
      <c r="S533" s="8"/>
      <c r="T533" s="8"/>
      <c r="U533" s="8"/>
    </row>
    <row r="534">
      <c r="A534" s="36"/>
      <c r="B534" s="36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O534" s="8"/>
      <c r="P534" s="8"/>
      <c r="Q534" s="8"/>
      <c r="R534" s="8"/>
      <c r="S534" s="8"/>
      <c r="T534" s="8"/>
      <c r="U534" s="8"/>
    </row>
    <row r="535">
      <c r="A535" s="36"/>
      <c r="B535" s="36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O535" s="8"/>
      <c r="P535" s="8"/>
      <c r="Q535" s="8"/>
      <c r="R535" s="8"/>
      <c r="S535" s="8"/>
      <c r="T535" s="8"/>
      <c r="U535" s="8"/>
    </row>
    <row r="536">
      <c r="A536" s="36"/>
      <c r="B536" s="36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O536" s="8"/>
      <c r="P536" s="8"/>
      <c r="Q536" s="8"/>
      <c r="R536" s="8"/>
      <c r="S536" s="8"/>
      <c r="T536" s="8"/>
      <c r="U536" s="8"/>
    </row>
    <row r="537">
      <c r="A537" s="36"/>
      <c r="B537" s="36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O537" s="8"/>
      <c r="P537" s="8"/>
      <c r="Q537" s="8"/>
      <c r="R537" s="8"/>
      <c r="S537" s="8"/>
      <c r="T537" s="8"/>
      <c r="U537" s="8"/>
    </row>
    <row r="538">
      <c r="A538" s="36"/>
      <c r="B538" s="36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O538" s="8"/>
      <c r="P538" s="8"/>
      <c r="Q538" s="8"/>
      <c r="R538" s="8"/>
      <c r="S538" s="8"/>
      <c r="T538" s="8"/>
      <c r="U538" s="8"/>
    </row>
    <row r="539">
      <c r="A539" s="36"/>
      <c r="B539" s="36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O539" s="8"/>
      <c r="P539" s="8"/>
      <c r="Q539" s="8"/>
      <c r="R539" s="8"/>
      <c r="S539" s="8"/>
      <c r="T539" s="8"/>
      <c r="U539" s="8"/>
    </row>
    <row r="540">
      <c r="A540" s="36"/>
      <c r="B540" s="36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O540" s="8"/>
      <c r="P540" s="8"/>
      <c r="Q540" s="8"/>
      <c r="R540" s="8"/>
      <c r="S540" s="8"/>
      <c r="T540" s="8"/>
      <c r="U540" s="8"/>
    </row>
    <row r="541">
      <c r="A541" s="36"/>
      <c r="B541" s="36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O541" s="8"/>
      <c r="P541" s="8"/>
      <c r="Q541" s="8"/>
      <c r="R541" s="8"/>
      <c r="S541" s="8"/>
      <c r="T541" s="8"/>
      <c r="U541" s="8"/>
    </row>
    <row r="542">
      <c r="A542" s="36"/>
      <c r="B542" s="36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O542" s="8"/>
      <c r="P542" s="8"/>
      <c r="Q542" s="8"/>
      <c r="R542" s="8"/>
      <c r="S542" s="8"/>
      <c r="T542" s="8"/>
      <c r="U542" s="8"/>
    </row>
    <row r="543">
      <c r="A543" s="36"/>
      <c r="B543" s="36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O543" s="8"/>
      <c r="P543" s="8"/>
      <c r="Q543" s="8"/>
      <c r="R543" s="8"/>
      <c r="S543" s="8"/>
      <c r="T543" s="8"/>
      <c r="U543" s="8"/>
    </row>
    <row r="544">
      <c r="A544" s="36"/>
      <c r="B544" s="36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O544" s="8"/>
      <c r="P544" s="8"/>
      <c r="Q544" s="8"/>
      <c r="R544" s="8"/>
      <c r="S544" s="8"/>
      <c r="T544" s="8"/>
      <c r="U544" s="8"/>
    </row>
    <row r="545">
      <c r="A545" s="36"/>
      <c r="B545" s="36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O545" s="8"/>
      <c r="P545" s="8"/>
      <c r="Q545" s="8"/>
      <c r="R545" s="8"/>
      <c r="S545" s="8"/>
      <c r="T545" s="8"/>
      <c r="U545" s="8"/>
    </row>
    <row r="546">
      <c r="A546" s="36"/>
      <c r="B546" s="36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O546" s="8"/>
      <c r="P546" s="8"/>
      <c r="Q546" s="8"/>
      <c r="R546" s="8"/>
      <c r="S546" s="8"/>
      <c r="T546" s="8"/>
      <c r="U546" s="8"/>
    </row>
    <row r="547">
      <c r="A547" s="36"/>
      <c r="B547" s="36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O547" s="8"/>
      <c r="P547" s="8"/>
      <c r="Q547" s="8"/>
      <c r="R547" s="8"/>
      <c r="S547" s="8"/>
      <c r="T547" s="8"/>
      <c r="U547" s="8"/>
    </row>
    <row r="548">
      <c r="A548" s="36"/>
      <c r="B548" s="36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O548" s="8"/>
      <c r="P548" s="8"/>
      <c r="Q548" s="8"/>
      <c r="R548" s="8"/>
      <c r="S548" s="8"/>
      <c r="T548" s="8"/>
      <c r="U548" s="8"/>
    </row>
    <row r="549">
      <c r="A549" s="36"/>
      <c r="B549" s="36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O549" s="8"/>
      <c r="P549" s="8"/>
      <c r="Q549" s="8"/>
      <c r="R549" s="8"/>
      <c r="S549" s="8"/>
      <c r="T549" s="8"/>
      <c r="U549" s="8"/>
    </row>
    <row r="550">
      <c r="A550" s="36"/>
      <c r="B550" s="36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O550" s="8"/>
      <c r="P550" s="8"/>
      <c r="Q550" s="8"/>
      <c r="R550" s="8"/>
      <c r="S550" s="8"/>
      <c r="T550" s="8"/>
      <c r="U550" s="8"/>
    </row>
    <row r="551">
      <c r="A551" s="36"/>
      <c r="B551" s="36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O551" s="8"/>
      <c r="P551" s="8"/>
      <c r="Q551" s="8"/>
      <c r="R551" s="8"/>
      <c r="S551" s="8"/>
      <c r="T551" s="8"/>
      <c r="U551" s="8"/>
    </row>
    <row r="552">
      <c r="A552" s="36"/>
      <c r="B552" s="36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O552" s="8"/>
      <c r="P552" s="8"/>
      <c r="Q552" s="8"/>
      <c r="R552" s="8"/>
      <c r="S552" s="8"/>
      <c r="T552" s="8"/>
      <c r="U552" s="8"/>
    </row>
    <row r="553">
      <c r="A553" s="36"/>
      <c r="B553" s="36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O553" s="8"/>
      <c r="P553" s="8"/>
      <c r="Q553" s="8"/>
      <c r="R553" s="8"/>
      <c r="S553" s="8"/>
      <c r="T553" s="8"/>
      <c r="U553" s="8"/>
    </row>
    <row r="554">
      <c r="A554" s="36"/>
      <c r="B554" s="36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O554" s="8"/>
      <c r="P554" s="8"/>
      <c r="Q554" s="8"/>
      <c r="R554" s="8"/>
      <c r="S554" s="8"/>
      <c r="T554" s="8"/>
      <c r="U554" s="8"/>
    </row>
    <row r="555">
      <c r="A555" s="36"/>
      <c r="B555" s="36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O555" s="8"/>
      <c r="P555" s="8"/>
      <c r="Q555" s="8"/>
      <c r="R555" s="8"/>
      <c r="S555" s="8"/>
      <c r="T555" s="8"/>
      <c r="U555" s="8"/>
    </row>
    <row r="556">
      <c r="A556" s="36"/>
      <c r="B556" s="36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O556" s="8"/>
      <c r="P556" s="8"/>
      <c r="Q556" s="8"/>
      <c r="R556" s="8"/>
      <c r="S556" s="8"/>
      <c r="T556" s="8"/>
      <c r="U556" s="8"/>
    </row>
    <row r="557">
      <c r="A557" s="36"/>
      <c r="B557" s="36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O557" s="8"/>
      <c r="P557" s="8"/>
      <c r="Q557" s="8"/>
      <c r="R557" s="8"/>
      <c r="S557" s="8"/>
      <c r="T557" s="8"/>
      <c r="U557" s="8"/>
    </row>
    <row r="558">
      <c r="A558" s="36"/>
      <c r="B558" s="36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O558" s="8"/>
      <c r="P558" s="8"/>
      <c r="Q558" s="8"/>
      <c r="R558" s="8"/>
      <c r="S558" s="8"/>
      <c r="T558" s="8"/>
      <c r="U558" s="8"/>
    </row>
    <row r="559">
      <c r="A559" s="36"/>
      <c r="B559" s="36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O559" s="8"/>
      <c r="P559" s="8"/>
      <c r="Q559" s="8"/>
      <c r="R559" s="8"/>
      <c r="S559" s="8"/>
      <c r="T559" s="8"/>
      <c r="U559" s="8"/>
    </row>
    <row r="560">
      <c r="A560" s="36"/>
      <c r="B560" s="36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O560" s="8"/>
      <c r="P560" s="8"/>
      <c r="Q560" s="8"/>
      <c r="R560" s="8"/>
      <c r="S560" s="8"/>
      <c r="T560" s="8"/>
      <c r="U560" s="8"/>
    </row>
    <row r="561">
      <c r="A561" s="36"/>
      <c r="B561" s="36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O561" s="8"/>
      <c r="P561" s="8"/>
      <c r="Q561" s="8"/>
      <c r="R561" s="8"/>
      <c r="S561" s="8"/>
      <c r="T561" s="8"/>
      <c r="U561" s="8"/>
    </row>
    <row r="562">
      <c r="A562" s="36"/>
      <c r="B562" s="36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O562" s="8"/>
      <c r="P562" s="8"/>
      <c r="Q562" s="8"/>
      <c r="R562" s="8"/>
      <c r="S562" s="8"/>
      <c r="T562" s="8"/>
      <c r="U562" s="8"/>
    </row>
    <row r="563">
      <c r="A563" s="36"/>
      <c r="B563" s="36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O563" s="8"/>
      <c r="P563" s="8"/>
      <c r="Q563" s="8"/>
      <c r="R563" s="8"/>
      <c r="S563" s="8"/>
      <c r="T563" s="8"/>
      <c r="U563" s="8"/>
    </row>
    <row r="564">
      <c r="A564" s="36"/>
      <c r="B564" s="36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O564" s="8"/>
      <c r="P564" s="8"/>
      <c r="Q564" s="8"/>
      <c r="R564" s="8"/>
      <c r="S564" s="8"/>
      <c r="T564" s="8"/>
      <c r="U564" s="8"/>
    </row>
    <row r="565">
      <c r="A565" s="36"/>
      <c r="B565" s="36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O565" s="8"/>
      <c r="P565" s="8"/>
      <c r="Q565" s="8"/>
      <c r="R565" s="8"/>
      <c r="S565" s="8"/>
      <c r="T565" s="8"/>
      <c r="U565" s="8"/>
    </row>
    <row r="566">
      <c r="A566" s="36"/>
      <c r="B566" s="36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O566" s="8"/>
      <c r="P566" s="8"/>
      <c r="Q566" s="8"/>
      <c r="R566" s="8"/>
      <c r="S566" s="8"/>
      <c r="T566" s="8"/>
      <c r="U566" s="8"/>
    </row>
    <row r="567">
      <c r="A567" s="36"/>
      <c r="B567" s="36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O567" s="8"/>
      <c r="P567" s="8"/>
      <c r="Q567" s="8"/>
      <c r="R567" s="8"/>
      <c r="S567" s="8"/>
      <c r="T567" s="8"/>
      <c r="U567" s="8"/>
    </row>
    <row r="568">
      <c r="A568" s="36"/>
      <c r="B568" s="36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O568" s="8"/>
      <c r="P568" s="8"/>
      <c r="Q568" s="8"/>
      <c r="R568" s="8"/>
      <c r="S568" s="8"/>
      <c r="T568" s="8"/>
      <c r="U568" s="8"/>
    </row>
    <row r="569">
      <c r="A569" s="36"/>
      <c r="B569" s="36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O569" s="8"/>
      <c r="P569" s="8"/>
      <c r="Q569" s="8"/>
      <c r="R569" s="8"/>
      <c r="S569" s="8"/>
      <c r="T569" s="8"/>
      <c r="U569" s="8"/>
    </row>
    <row r="570">
      <c r="A570" s="36"/>
      <c r="B570" s="36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O570" s="8"/>
      <c r="P570" s="8"/>
      <c r="Q570" s="8"/>
      <c r="R570" s="8"/>
      <c r="S570" s="8"/>
      <c r="T570" s="8"/>
      <c r="U570" s="8"/>
    </row>
    <row r="571">
      <c r="A571" s="36"/>
      <c r="B571" s="36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O571" s="8"/>
      <c r="P571" s="8"/>
      <c r="Q571" s="8"/>
      <c r="R571" s="8"/>
      <c r="S571" s="8"/>
      <c r="T571" s="8"/>
      <c r="U571" s="8"/>
    </row>
    <row r="572">
      <c r="A572" s="36"/>
      <c r="B572" s="36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O572" s="8"/>
      <c r="P572" s="8"/>
      <c r="Q572" s="8"/>
      <c r="R572" s="8"/>
      <c r="S572" s="8"/>
      <c r="T572" s="8"/>
      <c r="U572" s="8"/>
    </row>
    <row r="573">
      <c r="A573" s="36"/>
      <c r="B573" s="36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O573" s="8"/>
      <c r="P573" s="8"/>
      <c r="Q573" s="8"/>
      <c r="R573" s="8"/>
      <c r="S573" s="8"/>
      <c r="T573" s="8"/>
      <c r="U573" s="8"/>
    </row>
    <row r="574">
      <c r="A574" s="36"/>
      <c r="B574" s="36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O574" s="8"/>
      <c r="P574" s="8"/>
      <c r="Q574" s="8"/>
      <c r="R574" s="8"/>
      <c r="S574" s="8"/>
      <c r="T574" s="8"/>
      <c r="U574" s="8"/>
    </row>
    <row r="575">
      <c r="A575" s="36"/>
      <c r="B575" s="36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O575" s="8"/>
      <c r="P575" s="8"/>
      <c r="Q575" s="8"/>
      <c r="R575" s="8"/>
      <c r="S575" s="8"/>
      <c r="T575" s="8"/>
      <c r="U575" s="8"/>
    </row>
    <row r="576">
      <c r="A576" s="36"/>
      <c r="B576" s="36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O576" s="8"/>
      <c r="P576" s="8"/>
      <c r="Q576" s="8"/>
      <c r="R576" s="8"/>
      <c r="S576" s="8"/>
      <c r="T576" s="8"/>
      <c r="U576" s="8"/>
    </row>
    <row r="577">
      <c r="A577" s="36"/>
      <c r="B577" s="36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O577" s="8"/>
      <c r="P577" s="8"/>
      <c r="Q577" s="8"/>
      <c r="R577" s="8"/>
      <c r="S577" s="8"/>
      <c r="T577" s="8"/>
      <c r="U577" s="8"/>
    </row>
    <row r="578">
      <c r="A578" s="36"/>
      <c r="B578" s="36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O578" s="8"/>
      <c r="P578" s="8"/>
      <c r="Q578" s="8"/>
      <c r="R578" s="8"/>
      <c r="S578" s="8"/>
      <c r="T578" s="8"/>
      <c r="U578" s="8"/>
    </row>
    <row r="579">
      <c r="A579" s="36"/>
      <c r="B579" s="36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O579" s="8"/>
      <c r="P579" s="8"/>
      <c r="Q579" s="8"/>
      <c r="R579" s="8"/>
      <c r="S579" s="8"/>
      <c r="T579" s="8"/>
      <c r="U579" s="8"/>
    </row>
    <row r="580">
      <c r="A580" s="36"/>
      <c r="B580" s="36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O580" s="8"/>
      <c r="P580" s="8"/>
      <c r="Q580" s="8"/>
      <c r="R580" s="8"/>
      <c r="S580" s="8"/>
      <c r="T580" s="8"/>
      <c r="U580" s="8"/>
    </row>
    <row r="581">
      <c r="A581" s="36"/>
      <c r="B581" s="36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O581" s="8"/>
      <c r="P581" s="8"/>
      <c r="Q581" s="8"/>
      <c r="R581" s="8"/>
      <c r="S581" s="8"/>
      <c r="T581" s="8"/>
      <c r="U581" s="8"/>
    </row>
    <row r="582">
      <c r="A582" s="36"/>
      <c r="B582" s="36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O582" s="8"/>
      <c r="P582" s="8"/>
      <c r="Q582" s="8"/>
      <c r="R582" s="8"/>
      <c r="S582" s="8"/>
      <c r="T582" s="8"/>
      <c r="U582" s="8"/>
    </row>
    <row r="583">
      <c r="A583" s="36"/>
      <c r="B583" s="36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O583" s="8"/>
      <c r="P583" s="8"/>
      <c r="Q583" s="8"/>
      <c r="R583" s="8"/>
      <c r="S583" s="8"/>
      <c r="T583" s="8"/>
      <c r="U583" s="8"/>
    </row>
    <row r="584">
      <c r="A584" s="36"/>
      <c r="B584" s="36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O584" s="8"/>
      <c r="P584" s="8"/>
      <c r="Q584" s="8"/>
      <c r="R584" s="8"/>
      <c r="S584" s="8"/>
      <c r="T584" s="8"/>
      <c r="U584" s="8"/>
    </row>
    <row r="585">
      <c r="A585" s="36"/>
      <c r="B585" s="36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O585" s="8"/>
      <c r="P585" s="8"/>
      <c r="Q585" s="8"/>
      <c r="R585" s="8"/>
      <c r="S585" s="8"/>
      <c r="T585" s="8"/>
      <c r="U585" s="8"/>
    </row>
    <row r="586">
      <c r="A586" s="36"/>
      <c r="B586" s="36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O586" s="8"/>
      <c r="P586" s="8"/>
      <c r="Q586" s="8"/>
      <c r="R586" s="8"/>
      <c r="S586" s="8"/>
      <c r="T586" s="8"/>
      <c r="U586" s="8"/>
    </row>
    <row r="587">
      <c r="A587" s="36"/>
      <c r="B587" s="36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O587" s="8"/>
      <c r="P587" s="8"/>
      <c r="Q587" s="8"/>
      <c r="R587" s="8"/>
      <c r="S587" s="8"/>
      <c r="T587" s="8"/>
      <c r="U587" s="8"/>
    </row>
    <row r="588">
      <c r="A588" s="36"/>
      <c r="B588" s="36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O588" s="8"/>
      <c r="P588" s="8"/>
      <c r="Q588" s="8"/>
      <c r="R588" s="8"/>
      <c r="S588" s="8"/>
      <c r="T588" s="8"/>
      <c r="U588" s="8"/>
    </row>
    <row r="589">
      <c r="A589" s="36"/>
      <c r="B589" s="36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O589" s="8"/>
      <c r="P589" s="8"/>
      <c r="Q589" s="8"/>
      <c r="R589" s="8"/>
      <c r="S589" s="8"/>
      <c r="T589" s="8"/>
      <c r="U589" s="8"/>
    </row>
    <row r="590">
      <c r="A590" s="36"/>
      <c r="B590" s="36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O590" s="8"/>
      <c r="P590" s="8"/>
      <c r="Q590" s="8"/>
      <c r="R590" s="8"/>
      <c r="S590" s="8"/>
      <c r="T590" s="8"/>
      <c r="U590" s="8"/>
    </row>
    <row r="591">
      <c r="A591" s="36"/>
      <c r="B591" s="36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O591" s="8"/>
      <c r="P591" s="8"/>
      <c r="Q591" s="8"/>
      <c r="R591" s="8"/>
      <c r="S591" s="8"/>
      <c r="T591" s="8"/>
      <c r="U591" s="8"/>
    </row>
    <row r="592">
      <c r="A592" s="36"/>
      <c r="B592" s="36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O592" s="8"/>
      <c r="P592" s="8"/>
      <c r="Q592" s="8"/>
      <c r="R592" s="8"/>
      <c r="S592" s="8"/>
      <c r="T592" s="8"/>
      <c r="U592" s="8"/>
    </row>
    <row r="593">
      <c r="A593" s="36"/>
      <c r="B593" s="36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O593" s="8"/>
      <c r="P593" s="8"/>
      <c r="Q593" s="8"/>
      <c r="R593" s="8"/>
      <c r="S593" s="8"/>
      <c r="T593" s="8"/>
      <c r="U593" s="8"/>
    </row>
    <row r="594">
      <c r="A594" s="36"/>
      <c r="B594" s="36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O594" s="8"/>
      <c r="P594" s="8"/>
      <c r="Q594" s="8"/>
      <c r="R594" s="8"/>
      <c r="S594" s="8"/>
      <c r="T594" s="8"/>
      <c r="U594" s="8"/>
    </row>
    <row r="595">
      <c r="A595" s="36"/>
      <c r="B595" s="36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O595" s="8"/>
      <c r="P595" s="8"/>
      <c r="Q595" s="8"/>
      <c r="R595" s="8"/>
      <c r="S595" s="8"/>
      <c r="T595" s="8"/>
      <c r="U595" s="8"/>
    </row>
    <row r="596">
      <c r="A596" s="36"/>
      <c r="B596" s="36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O596" s="8"/>
      <c r="P596" s="8"/>
      <c r="Q596" s="8"/>
      <c r="R596" s="8"/>
      <c r="S596" s="8"/>
      <c r="T596" s="8"/>
      <c r="U596" s="8"/>
    </row>
    <row r="597">
      <c r="A597" s="36"/>
      <c r="B597" s="36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O597" s="8"/>
      <c r="P597" s="8"/>
      <c r="Q597" s="8"/>
      <c r="R597" s="8"/>
      <c r="S597" s="8"/>
      <c r="T597" s="8"/>
      <c r="U597" s="8"/>
    </row>
    <row r="598">
      <c r="A598" s="36"/>
      <c r="B598" s="36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O598" s="8"/>
      <c r="P598" s="8"/>
      <c r="Q598" s="8"/>
      <c r="R598" s="8"/>
      <c r="S598" s="8"/>
      <c r="T598" s="8"/>
      <c r="U598" s="8"/>
    </row>
    <row r="599">
      <c r="A599" s="36"/>
      <c r="B599" s="36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O599" s="8"/>
      <c r="P599" s="8"/>
      <c r="Q599" s="8"/>
      <c r="R599" s="8"/>
      <c r="S599" s="8"/>
      <c r="T599" s="8"/>
      <c r="U599" s="8"/>
    </row>
    <row r="600">
      <c r="A600" s="36"/>
      <c r="B600" s="36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O600" s="8"/>
      <c r="P600" s="8"/>
      <c r="Q600" s="8"/>
      <c r="R600" s="8"/>
      <c r="S600" s="8"/>
      <c r="T600" s="8"/>
      <c r="U600" s="8"/>
    </row>
    <row r="601">
      <c r="A601" s="36"/>
      <c r="B601" s="36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O601" s="8"/>
      <c r="P601" s="8"/>
      <c r="Q601" s="8"/>
      <c r="R601" s="8"/>
      <c r="S601" s="8"/>
      <c r="T601" s="8"/>
      <c r="U601" s="8"/>
    </row>
    <row r="602">
      <c r="A602" s="36"/>
      <c r="B602" s="36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O602" s="8"/>
      <c r="P602" s="8"/>
      <c r="Q602" s="8"/>
      <c r="R602" s="8"/>
      <c r="S602" s="8"/>
      <c r="T602" s="8"/>
      <c r="U602" s="8"/>
    </row>
    <row r="603">
      <c r="A603" s="36"/>
      <c r="B603" s="36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O603" s="8"/>
      <c r="P603" s="8"/>
      <c r="Q603" s="8"/>
      <c r="R603" s="8"/>
      <c r="S603" s="8"/>
      <c r="T603" s="8"/>
      <c r="U603" s="8"/>
    </row>
    <row r="604">
      <c r="A604" s="36"/>
      <c r="B604" s="36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O604" s="8"/>
      <c r="P604" s="8"/>
      <c r="Q604" s="8"/>
      <c r="R604" s="8"/>
      <c r="S604" s="8"/>
      <c r="T604" s="8"/>
      <c r="U604" s="8"/>
    </row>
    <row r="605">
      <c r="A605" s="36"/>
      <c r="B605" s="36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O605" s="8"/>
      <c r="P605" s="8"/>
      <c r="Q605" s="8"/>
      <c r="R605" s="8"/>
      <c r="S605" s="8"/>
      <c r="T605" s="8"/>
      <c r="U605" s="8"/>
    </row>
    <row r="606">
      <c r="A606" s="36"/>
      <c r="B606" s="36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O606" s="8"/>
      <c r="P606" s="8"/>
      <c r="Q606" s="8"/>
      <c r="R606" s="8"/>
      <c r="S606" s="8"/>
      <c r="T606" s="8"/>
      <c r="U606" s="8"/>
    </row>
    <row r="607">
      <c r="A607" s="36"/>
      <c r="B607" s="36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O607" s="8"/>
      <c r="P607" s="8"/>
      <c r="Q607" s="8"/>
      <c r="R607" s="8"/>
      <c r="S607" s="8"/>
      <c r="T607" s="8"/>
      <c r="U607" s="8"/>
    </row>
    <row r="608">
      <c r="A608" s="36"/>
      <c r="B608" s="36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O608" s="8"/>
      <c r="P608" s="8"/>
      <c r="Q608" s="8"/>
      <c r="R608" s="8"/>
      <c r="S608" s="8"/>
      <c r="T608" s="8"/>
      <c r="U608" s="8"/>
    </row>
    <row r="609">
      <c r="A609" s="36"/>
      <c r="B609" s="36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O609" s="8"/>
      <c r="P609" s="8"/>
      <c r="Q609" s="8"/>
      <c r="R609" s="8"/>
      <c r="S609" s="8"/>
      <c r="T609" s="8"/>
      <c r="U609" s="8"/>
    </row>
    <row r="610">
      <c r="A610" s="36"/>
      <c r="B610" s="36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O610" s="8"/>
      <c r="P610" s="8"/>
      <c r="Q610" s="8"/>
      <c r="R610" s="8"/>
      <c r="S610" s="8"/>
      <c r="T610" s="8"/>
      <c r="U610" s="8"/>
    </row>
    <row r="611">
      <c r="A611" s="36"/>
      <c r="B611" s="36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O611" s="8"/>
      <c r="P611" s="8"/>
      <c r="Q611" s="8"/>
      <c r="R611" s="8"/>
      <c r="S611" s="8"/>
      <c r="T611" s="8"/>
      <c r="U611" s="8"/>
    </row>
    <row r="612">
      <c r="A612" s="36"/>
      <c r="B612" s="36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O612" s="8"/>
      <c r="P612" s="8"/>
      <c r="Q612" s="8"/>
      <c r="R612" s="8"/>
      <c r="S612" s="8"/>
      <c r="T612" s="8"/>
      <c r="U612" s="8"/>
    </row>
    <row r="613">
      <c r="A613" s="36"/>
      <c r="B613" s="36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O613" s="8"/>
      <c r="P613" s="8"/>
      <c r="Q613" s="8"/>
      <c r="R613" s="8"/>
      <c r="S613" s="8"/>
      <c r="T613" s="8"/>
      <c r="U613" s="8"/>
    </row>
    <row r="614">
      <c r="A614" s="36"/>
      <c r="B614" s="36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O614" s="8"/>
      <c r="P614" s="8"/>
      <c r="Q614" s="8"/>
      <c r="R614" s="8"/>
      <c r="S614" s="8"/>
      <c r="T614" s="8"/>
      <c r="U614" s="8"/>
    </row>
    <row r="615">
      <c r="A615" s="36"/>
      <c r="B615" s="36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O615" s="8"/>
      <c r="P615" s="8"/>
      <c r="Q615" s="8"/>
      <c r="R615" s="8"/>
      <c r="S615" s="8"/>
      <c r="T615" s="8"/>
      <c r="U615" s="8"/>
    </row>
    <row r="616">
      <c r="A616" s="36"/>
      <c r="B616" s="36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O616" s="8"/>
      <c r="P616" s="8"/>
      <c r="Q616" s="8"/>
      <c r="R616" s="8"/>
      <c r="S616" s="8"/>
      <c r="T616" s="8"/>
      <c r="U616" s="8"/>
    </row>
    <row r="617">
      <c r="A617" s="36"/>
      <c r="B617" s="36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O617" s="8"/>
      <c r="P617" s="8"/>
      <c r="Q617" s="8"/>
      <c r="R617" s="8"/>
      <c r="S617" s="8"/>
      <c r="T617" s="8"/>
      <c r="U617" s="8"/>
    </row>
    <row r="618">
      <c r="A618" s="36"/>
      <c r="B618" s="36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O618" s="8"/>
      <c r="P618" s="8"/>
      <c r="Q618" s="8"/>
      <c r="R618" s="8"/>
      <c r="S618" s="8"/>
      <c r="T618" s="8"/>
      <c r="U618" s="8"/>
    </row>
    <row r="619">
      <c r="A619" s="36"/>
      <c r="B619" s="36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O619" s="8"/>
      <c r="P619" s="8"/>
      <c r="Q619" s="8"/>
      <c r="R619" s="8"/>
      <c r="S619" s="8"/>
      <c r="T619" s="8"/>
      <c r="U619" s="8"/>
    </row>
    <row r="620">
      <c r="A620" s="36"/>
      <c r="B620" s="36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O620" s="8"/>
      <c r="P620" s="8"/>
      <c r="Q620" s="8"/>
      <c r="R620" s="8"/>
      <c r="S620" s="8"/>
      <c r="T620" s="8"/>
      <c r="U620" s="8"/>
    </row>
    <row r="621">
      <c r="A621" s="36"/>
      <c r="B621" s="36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O621" s="8"/>
      <c r="P621" s="8"/>
      <c r="Q621" s="8"/>
      <c r="R621" s="8"/>
      <c r="S621" s="8"/>
      <c r="T621" s="8"/>
      <c r="U621" s="8"/>
    </row>
    <row r="622">
      <c r="A622" s="36"/>
      <c r="B622" s="36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O622" s="8"/>
      <c r="P622" s="8"/>
      <c r="Q622" s="8"/>
      <c r="R622" s="8"/>
      <c r="S622" s="8"/>
      <c r="T622" s="8"/>
      <c r="U622" s="8"/>
    </row>
    <row r="623">
      <c r="A623" s="36"/>
      <c r="B623" s="36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O623" s="8"/>
      <c r="P623" s="8"/>
      <c r="Q623" s="8"/>
      <c r="R623" s="8"/>
      <c r="S623" s="8"/>
      <c r="T623" s="8"/>
      <c r="U623" s="8"/>
    </row>
    <row r="624">
      <c r="A624" s="36"/>
      <c r="B624" s="36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O624" s="8"/>
      <c r="P624" s="8"/>
      <c r="Q624" s="8"/>
      <c r="R624" s="8"/>
      <c r="S624" s="8"/>
      <c r="T624" s="8"/>
      <c r="U624" s="8"/>
    </row>
    <row r="625">
      <c r="A625" s="36"/>
      <c r="B625" s="36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O625" s="8"/>
      <c r="P625" s="8"/>
      <c r="Q625" s="8"/>
      <c r="R625" s="8"/>
      <c r="S625" s="8"/>
      <c r="T625" s="8"/>
      <c r="U625" s="8"/>
    </row>
    <row r="626">
      <c r="A626" s="36"/>
      <c r="B626" s="36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O626" s="8"/>
      <c r="P626" s="8"/>
      <c r="Q626" s="8"/>
      <c r="R626" s="8"/>
      <c r="S626" s="8"/>
      <c r="T626" s="8"/>
      <c r="U626" s="8"/>
    </row>
    <row r="627">
      <c r="A627" s="36"/>
      <c r="B627" s="36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O627" s="8"/>
      <c r="P627" s="8"/>
      <c r="Q627" s="8"/>
      <c r="R627" s="8"/>
      <c r="S627" s="8"/>
      <c r="T627" s="8"/>
      <c r="U627" s="8"/>
    </row>
    <row r="628">
      <c r="A628" s="36"/>
      <c r="B628" s="36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O628" s="8"/>
      <c r="P628" s="8"/>
      <c r="Q628" s="8"/>
      <c r="R628" s="8"/>
      <c r="S628" s="8"/>
      <c r="T628" s="8"/>
      <c r="U628" s="8"/>
    </row>
    <row r="629">
      <c r="A629" s="36"/>
      <c r="B629" s="36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O629" s="8"/>
      <c r="P629" s="8"/>
      <c r="Q629" s="8"/>
      <c r="R629" s="8"/>
      <c r="S629" s="8"/>
      <c r="T629" s="8"/>
      <c r="U629" s="8"/>
    </row>
    <row r="630">
      <c r="A630" s="36"/>
      <c r="B630" s="36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O630" s="8"/>
      <c r="P630" s="8"/>
      <c r="Q630" s="8"/>
      <c r="R630" s="8"/>
      <c r="S630" s="8"/>
      <c r="T630" s="8"/>
      <c r="U630" s="8"/>
    </row>
    <row r="631">
      <c r="A631" s="36"/>
      <c r="B631" s="36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O631" s="8"/>
      <c r="P631" s="8"/>
      <c r="Q631" s="8"/>
      <c r="R631" s="8"/>
      <c r="S631" s="8"/>
      <c r="T631" s="8"/>
      <c r="U631" s="8"/>
    </row>
    <row r="632">
      <c r="A632" s="36"/>
      <c r="B632" s="36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O632" s="8"/>
      <c r="P632" s="8"/>
      <c r="Q632" s="8"/>
      <c r="R632" s="8"/>
      <c r="S632" s="8"/>
      <c r="T632" s="8"/>
      <c r="U632" s="8"/>
    </row>
    <row r="633">
      <c r="A633" s="36"/>
      <c r="B633" s="36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O633" s="8"/>
      <c r="P633" s="8"/>
      <c r="Q633" s="8"/>
      <c r="R633" s="8"/>
      <c r="S633" s="8"/>
      <c r="T633" s="8"/>
      <c r="U633" s="8"/>
    </row>
    <row r="634">
      <c r="A634" s="36"/>
      <c r="B634" s="36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O634" s="8"/>
      <c r="P634" s="8"/>
      <c r="Q634" s="8"/>
      <c r="R634" s="8"/>
      <c r="S634" s="8"/>
      <c r="T634" s="8"/>
      <c r="U634" s="8"/>
    </row>
    <row r="635">
      <c r="A635" s="36"/>
      <c r="B635" s="36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O635" s="8"/>
      <c r="P635" s="8"/>
      <c r="Q635" s="8"/>
      <c r="R635" s="8"/>
      <c r="S635" s="8"/>
      <c r="T635" s="8"/>
      <c r="U635" s="8"/>
    </row>
    <row r="636">
      <c r="A636" s="36"/>
      <c r="B636" s="36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O636" s="8"/>
      <c r="P636" s="8"/>
      <c r="Q636" s="8"/>
      <c r="R636" s="8"/>
      <c r="S636" s="8"/>
      <c r="T636" s="8"/>
      <c r="U636" s="8"/>
    </row>
    <row r="637">
      <c r="A637" s="36"/>
      <c r="B637" s="36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O637" s="8"/>
      <c r="P637" s="8"/>
      <c r="Q637" s="8"/>
      <c r="R637" s="8"/>
      <c r="S637" s="8"/>
      <c r="T637" s="8"/>
      <c r="U637" s="8"/>
    </row>
    <row r="638">
      <c r="A638" s="36"/>
      <c r="B638" s="36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O638" s="8"/>
      <c r="P638" s="8"/>
      <c r="Q638" s="8"/>
      <c r="R638" s="8"/>
      <c r="S638" s="8"/>
      <c r="T638" s="8"/>
      <c r="U638" s="8"/>
    </row>
    <row r="639">
      <c r="A639" s="36"/>
      <c r="B639" s="36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O639" s="8"/>
      <c r="P639" s="8"/>
      <c r="Q639" s="8"/>
      <c r="R639" s="8"/>
      <c r="S639" s="8"/>
      <c r="T639" s="8"/>
      <c r="U639" s="8"/>
    </row>
    <row r="640">
      <c r="A640" s="36"/>
      <c r="B640" s="36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O640" s="8"/>
      <c r="P640" s="8"/>
      <c r="Q640" s="8"/>
      <c r="R640" s="8"/>
      <c r="S640" s="8"/>
      <c r="T640" s="8"/>
      <c r="U640" s="8"/>
    </row>
    <row r="641">
      <c r="A641" s="36"/>
      <c r="B641" s="36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O641" s="8"/>
      <c r="P641" s="8"/>
      <c r="Q641" s="8"/>
      <c r="R641" s="8"/>
      <c r="S641" s="8"/>
      <c r="T641" s="8"/>
      <c r="U641" s="8"/>
    </row>
    <row r="642">
      <c r="A642" s="36"/>
      <c r="B642" s="36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O642" s="8"/>
      <c r="P642" s="8"/>
      <c r="Q642" s="8"/>
      <c r="R642" s="8"/>
      <c r="S642" s="8"/>
      <c r="T642" s="8"/>
      <c r="U642" s="8"/>
    </row>
    <row r="643">
      <c r="A643" s="36"/>
      <c r="B643" s="36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O643" s="8"/>
      <c r="P643" s="8"/>
      <c r="Q643" s="8"/>
      <c r="R643" s="8"/>
      <c r="S643" s="8"/>
      <c r="T643" s="8"/>
      <c r="U643" s="8"/>
    </row>
    <row r="644">
      <c r="A644" s="36"/>
      <c r="B644" s="36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O644" s="8"/>
      <c r="P644" s="8"/>
      <c r="Q644" s="8"/>
      <c r="R644" s="8"/>
      <c r="S644" s="8"/>
      <c r="T644" s="8"/>
      <c r="U644" s="8"/>
    </row>
    <row r="645">
      <c r="A645" s="36"/>
      <c r="B645" s="36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O645" s="8"/>
      <c r="P645" s="8"/>
      <c r="Q645" s="8"/>
      <c r="R645" s="8"/>
      <c r="S645" s="8"/>
      <c r="T645" s="8"/>
      <c r="U645" s="8"/>
    </row>
    <row r="646">
      <c r="A646" s="36"/>
      <c r="B646" s="36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O646" s="8"/>
      <c r="P646" s="8"/>
      <c r="Q646" s="8"/>
      <c r="R646" s="8"/>
      <c r="S646" s="8"/>
      <c r="T646" s="8"/>
      <c r="U646" s="8"/>
    </row>
    <row r="647">
      <c r="A647" s="36"/>
      <c r="B647" s="36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O647" s="8"/>
      <c r="P647" s="8"/>
      <c r="Q647" s="8"/>
      <c r="R647" s="8"/>
      <c r="S647" s="8"/>
      <c r="T647" s="8"/>
      <c r="U647" s="8"/>
    </row>
    <row r="648">
      <c r="A648" s="36"/>
      <c r="B648" s="36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O648" s="8"/>
      <c r="P648" s="8"/>
      <c r="Q648" s="8"/>
      <c r="R648" s="8"/>
      <c r="S648" s="8"/>
      <c r="T648" s="8"/>
      <c r="U648" s="8"/>
    </row>
    <row r="649">
      <c r="A649" s="36"/>
      <c r="B649" s="36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O649" s="8"/>
      <c r="P649" s="8"/>
      <c r="Q649" s="8"/>
      <c r="R649" s="8"/>
      <c r="S649" s="8"/>
      <c r="T649" s="8"/>
      <c r="U649" s="8"/>
    </row>
    <row r="650">
      <c r="A650" s="36"/>
      <c r="B650" s="36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O650" s="8"/>
      <c r="P650" s="8"/>
      <c r="Q650" s="8"/>
      <c r="R650" s="8"/>
      <c r="S650" s="8"/>
      <c r="T650" s="8"/>
      <c r="U650" s="8"/>
    </row>
    <row r="651">
      <c r="A651" s="36"/>
      <c r="B651" s="36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O651" s="8"/>
      <c r="P651" s="8"/>
      <c r="Q651" s="8"/>
      <c r="R651" s="8"/>
      <c r="S651" s="8"/>
      <c r="T651" s="8"/>
      <c r="U651" s="8"/>
    </row>
    <row r="652">
      <c r="A652" s="36"/>
      <c r="B652" s="36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O652" s="8"/>
      <c r="P652" s="8"/>
      <c r="Q652" s="8"/>
      <c r="R652" s="8"/>
      <c r="S652" s="8"/>
      <c r="T652" s="8"/>
      <c r="U652" s="8"/>
    </row>
    <row r="653">
      <c r="A653" s="36"/>
      <c r="B653" s="36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O653" s="8"/>
      <c r="P653" s="8"/>
      <c r="Q653" s="8"/>
      <c r="R653" s="8"/>
      <c r="S653" s="8"/>
      <c r="T653" s="8"/>
      <c r="U653" s="8"/>
    </row>
    <row r="654">
      <c r="A654" s="36"/>
      <c r="B654" s="36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O654" s="8"/>
      <c r="P654" s="8"/>
      <c r="Q654" s="8"/>
      <c r="R654" s="8"/>
      <c r="S654" s="8"/>
      <c r="T654" s="8"/>
      <c r="U654" s="8"/>
    </row>
    <row r="655">
      <c r="A655" s="36"/>
      <c r="B655" s="36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O655" s="8"/>
      <c r="P655" s="8"/>
      <c r="Q655" s="8"/>
      <c r="R655" s="8"/>
      <c r="S655" s="8"/>
      <c r="T655" s="8"/>
      <c r="U655" s="8"/>
    </row>
    <row r="656">
      <c r="A656" s="36"/>
      <c r="B656" s="36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O656" s="8"/>
      <c r="P656" s="8"/>
      <c r="Q656" s="8"/>
      <c r="R656" s="8"/>
      <c r="S656" s="8"/>
      <c r="T656" s="8"/>
      <c r="U656" s="8"/>
    </row>
    <row r="657">
      <c r="A657" s="36"/>
      <c r="B657" s="36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O657" s="8"/>
      <c r="P657" s="8"/>
      <c r="Q657" s="8"/>
      <c r="R657" s="8"/>
      <c r="S657" s="8"/>
      <c r="T657" s="8"/>
      <c r="U657" s="8"/>
    </row>
    <row r="658">
      <c r="A658" s="36"/>
      <c r="B658" s="36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O658" s="8"/>
      <c r="P658" s="8"/>
      <c r="Q658" s="8"/>
      <c r="R658" s="8"/>
      <c r="S658" s="8"/>
      <c r="T658" s="8"/>
      <c r="U658" s="8"/>
    </row>
    <row r="659">
      <c r="A659" s="36"/>
      <c r="B659" s="36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O659" s="8"/>
      <c r="P659" s="8"/>
      <c r="Q659" s="8"/>
      <c r="R659" s="8"/>
      <c r="S659" s="8"/>
      <c r="T659" s="8"/>
      <c r="U659" s="8"/>
    </row>
    <row r="660">
      <c r="A660" s="36"/>
      <c r="B660" s="36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O660" s="8"/>
      <c r="P660" s="8"/>
      <c r="Q660" s="8"/>
      <c r="R660" s="8"/>
      <c r="S660" s="8"/>
      <c r="T660" s="8"/>
      <c r="U660" s="8"/>
    </row>
    <row r="661">
      <c r="A661" s="36"/>
      <c r="B661" s="36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O661" s="8"/>
      <c r="P661" s="8"/>
      <c r="Q661" s="8"/>
      <c r="R661" s="8"/>
      <c r="S661" s="8"/>
      <c r="T661" s="8"/>
      <c r="U661" s="8"/>
    </row>
    <row r="662">
      <c r="A662" s="36"/>
      <c r="B662" s="36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O662" s="8"/>
      <c r="P662" s="8"/>
      <c r="Q662" s="8"/>
      <c r="R662" s="8"/>
      <c r="S662" s="8"/>
      <c r="T662" s="8"/>
      <c r="U662" s="8"/>
    </row>
    <row r="663">
      <c r="A663" s="36"/>
      <c r="B663" s="36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O663" s="8"/>
      <c r="P663" s="8"/>
      <c r="Q663" s="8"/>
      <c r="R663" s="8"/>
      <c r="S663" s="8"/>
      <c r="T663" s="8"/>
      <c r="U663" s="8"/>
    </row>
    <row r="664">
      <c r="A664" s="36"/>
      <c r="B664" s="36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O664" s="8"/>
      <c r="P664" s="8"/>
      <c r="Q664" s="8"/>
      <c r="R664" s="8"/>
      <c r="S664" s="8"/>
      <c r="T664" s="8"/>
      <c r="U664" s="8"/>
    </row>
    <row r="665">
      <c r="A665" s="36"/>
      <c r="B665" s="36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O665" s="8"/>
      <c r="P665" s="8"/>
      <c r="Q665" s="8"/>
      <c r="R665" s="8"/>
      <c r="S665" s="8"/>
      <c r="T665" s="8"/>
      <c r="U665" s="8"/>
    </row>
    <row r="666">
      <c r="A666" s="36"/>
      <c r="B666" s="36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O666" s="8"/>
      <c r="P666" s="8"/>
      <c r="Q666" s="8"/>
      <c r="R666" s="8"/>
      <c r="S666" s="8"/>
      <c r="T666" s="8"/>
      <c r="U666" s="8"/>
    </row>
    <row r="667">
      <c r="A667" s="36"/>
      <c r="B667" s="36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O667" s="8"/>
      <c r="P667" s="8"/>
      <c r="Q667" s="8"/>
      <c r="R667" s="8"/>
      <c r="S667" s="8"/>
      <c r="T667" s="8"/>
      <c r="U667" s="8"/>
    </row>
    <row r="668">
      <c r="A668" s="36"/>
      <c r="B668" s="36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O668" s="8"/>
      <c r="P668" s="8"/>
      <c r="Q668" s="8"/>
      <c r="R668" s="8"/>
      <c r="S668" s="8"/>
      <c r="T668" s="8"/>
      <c r="U668" s="8"/>
    </row>
    <row r="669">
      <c r="A669" s="36"/>
      <c r="B669" s="36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O669" s="8"/>
      <c r="P669" s="8"/>
      <c r="Q669" s="8"/>
      <c r="R669" s="8"/>
      <c r="S669" s="8"/>
      <c r="T669" s="8"/>
      <c r="U669" s="8"/>
    </row>
    <row r="670">
      <c r="A670" s="36"/>
      <c r="B670" s="36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O670" s="8"/>
      <c r="P670" s="8"/>
      <c r="Q670" s="8"/>
      <c r="R670" s="8"/>
      <c r="S670" s="8"/>
      <c r="T670" s="8"/>
      <c r="U670" s="8"/>
    </row>
    <row r="671">
      <c r="A671" s="36"/>
      <c r="B671" s="36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O671" s="8"/>
      <c r="P671" s="8"/>
      <c r="Q671" s="8"/>
      <c r="R671" s="8"/>
      <c r="S671" s="8"/>
      <c r="T671" s="8"/>
      <c r="U671" s="8"/>
    </row>
    <row r="672">
      <c r="A672" s="36"/>
      <c r="B672" s="36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O672" s="8"/>
      <c r="P672" s="8"/>
      <c r="Q672" s="8"/>
      <c r="R672" s="8"/>
      <c r="S672" s="8"/>
      <c r="T672" s="8"/>
      <c r="U672" s="8"/>
    </row>
    <row r="673">
      <c r="A673" s="36"/>
      <c r="B673" s="36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O673" s="8"/>
      <c r="P673" s="8"/>
      <c r="Q673" s="8"/>
      <c r="R673" s="8"/>
      <c r="S673" s="8"/>
      <c r="T673" s="8"/>
      <c r="U673" s="8"/>
    </row>
    <row r="674">
      <c r="A674" s="36"/>
      <c r="B674" s="36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O674" s="8"/>
      <c r="P674" s="8"/>
      <c r="Q674" s="8"/>
      <c r="R674" s="8"/>
      <c r="S674" s="8"/>
      <c r="T674" s="8"/>
      <c r="U674" s="8"/>
    </row>
    <row r="675">
      <c r="A675" s="36"/>
      <c r="B675" s="36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O675" s="8"/>
      <c r="P675" s="8"/>
      <c r="Q675" s="8"/>
      <c r="R675" s="8"/>
      <c r="S675" s="8"/>
      <c r="T675" s="8"/>
      <c r="U675" s="8"/>
    </row>
    <row r="676">
      <c r="A676" s="36"/>
      <c r="B676" s="36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O676" s="8"/>
      <c r="P676" s="8"/>
      <c r="Q676" s="8"/>
      <c r="R676" s="8"/>
      <c r="S676" s="8"/>
      <c r="T676" s="8"/>
      <c r="U676" s="8"/>
    </row>
    <row r="677">
      <c r="A677" s="36"/>
      <c r="B677" s="36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O677" s="8"/>
      <c r="P677" s="8"/>
      <c r="Q677" s="8"/>
      <c r="R677" s="8"/>
      <c r="S677" s="8"/>
      <c r="T677" s="8"/>
      <c r="U677" s="8"/>
    </row>
    <row r="678">
      <c r="A678" s="36"/>
      <c r="B678" s="36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O678" s="8"/>
      <c r="P678" s="8"/>
      <c r="Q678" s="8"/>
      <c r="R678" s="8"/>
      <c r="S678" s="8"/>
      <c r="T678" s="8"/>
      <c r="U678" s="8"/>
    </row>
    <row r="679">
      <c r="A679" s="36"/>
      <c r="B679" s="36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O679" s="8"/>
      <c r="P679" s="8"/>
      <c r="Q679" s="8"/>
      <c r="R679" s="8"/>
      <c r="S679" s="8"/>
      <c r="T679" s="8"/>
      <c r="U679" s="8"/>
    </row>
    <row r="680">
      <c r="A680" s="36"/>
      <c r="B680" s="36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O680" s="8"/>
      <c r="P680" s="8"/>
      <c r="Q680" s="8"/>
      <c r="R680" s="8"/>
      <c r="S680" s="8"/>
      <c r="T680" s="8"/>
      <c r="U680" s="8"/>
    </row>
    <row r="681">
      <c r="A681" s="36"/>
      <c r="B681" s="36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O681" s="8"/>
      <c r="P681" s="8"/>
      <c r="Q681" s="8"/>
      <c r="R681" s="8"/>
      <c r="S681" s="8"/>
      <c r="T681" s="8"/>
      <c r="U681" s="8"/>
    </row>
    <row r="682">
      <c r="A682" s="36"/>
      <c r="B682" s="36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O682" s="8"/>
      <c r="P682" s="8"/>
      <c r="Q682" s="8"/>
      <c r="R682" s="8"/>
      <c r="S682" s="8"/>
      <c r="T682" s="8"/>
      <c r="U682" s="8"/>
    </row>
    <row r="683">
      <c r="A683" s="36"/>
      <c r="B683" s="36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O683" s="8"/>
      <c r="P683" s="8"/>
      <c r="Q683" s="8"/>
      <c r="R683" s="8"/>
      <c r="S683" s="8"/>
      <c r="T683" s="8"/>
      <c r="U683" s="8"/>
    </row>
    <row r="684">
      <c r="A684" s="36"/>
      <c r="B684" s="36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O684" s="8"/>
      <c r="P684" s="8"/>
      <c r="Q684" s="8"/>
      <c r="R684" s="8"/>
      <c r="S684" s="8"/>
      <c r="T684" s="8"/>
      <c r="U684" s="8"/>
    </row>
    <row r="685">
      <c r="A685" s="36"/>
      <c r="B685" s="36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O685" s="8"/>
      <c r="P685" s="8"/>
      <c r="Q685" s="8"/>
      <c r="R685" s="8"/>
      <c r="S685" s="8"/>
      <c r="T685" s="8"/>
      <c r="U685" s="8"/>
    </row>
    <row r="686">
      <c r="A686" s="36"/>
      <c r="B686" s="36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O686" s="8"/>
      <c r="P686" s="8"/>
      <c r="Q686" s="8"/>
      <c r="R686" s="8"/>
      <c r="S686" s="8"/>
      <c r="T686" s="8"/>
      <c r="U686" s="8"/>
    </row>
    <row r="687">
      <c r="A687" s="36"/>
      <c r="B687" s="36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O687" s="8"/>
      <c r="P687" s="8"/>
      <c r="Q687" s="8"/>
      <c r="R687" s="8"/>
      <c r="S687" s="8"/>
      <c r="T687" s="8"/>
      <c r="U687" s="8"/>
    </row>
    <row r="688">
      <c r="A688" s="36"/>
      <c r="B688" s="36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O688" s="8"/>
      <c r="P688" s="8"/>
      <c r="Q688" s="8"/>
      <c r="R688" s="8"/>
      <c r="S688" s="8"/>
      <c r="T688" s="8"/>
      <c r="U688" s="8"/>
    </row>
    <row r="689">
      <c r="A689" s="36"/>
      <c r="B689" s="36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O689" s="8"/>
      <c r="P689" s="8"/>
      <c r="Q689" s="8"/>
      <c r="R689" s="8"/>
      <c r="S689" s="8"/>
      <c r="T689" s="8"/>
      <c r="U689" s="8"/>
    </row>
    <row r="690">
      <c r="A690" s="36"/>
      <c r="B690" s="36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O690" s="8"/>
      <c r="P690" s="8"/>
      <c r="Q690" s="8"/>
      <c r="R690" s="8"/>
      <c r="S690" s="8"/>
      <c r="T690" s="8"/>
      <c r="U690" s="8"/>
    </row>
    <row r="691">
      <c r="A691" s="36"/>
      <c r="B691" s="36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O691" s="8"/>
      <c r="P691" s="8"/>
      <c r="Q691" s="8"/>
      <c r="R691" s="8"/>
      <c r="S691" s="8"/>
      <c r="T691" s="8"/>
      <c r="U691" s="8"/>
    </row>
    <row r="692">
      <c r="A692" s="36"/>
      <c r="B692" s="36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O692" s="8"/>
      <c r="P692" s="8"/>
      <c r="Q692" s="8"/>
      <c r="R692" s="8"/>
      <c r="S692" s="8"/>
      <c r="T692" s="8"/>
      <c r="U692" s="8"/>
    </row>
    <row r="693">
      <c r="A693" s="36"/>
      <c r="B693" s="36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O693" s="8"/>
      <c r="P693" s="8"/>
      <c r="Q693" s="8"/>
      <c r="R693" s="8"/>
      <c r="S693" s="8"/>
      <c r="T693" s="8"/>
      <c r="U693" s="8"/>
    </row>
    <row r="694">
      <c r="A694" s="36"/>
      <c r="B694" s="36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O694" s="8"/>
      <c r="P694" s="8"/>
      <c r="Q694" s="8"/>
      <c r="R694" s="8"/>
      <c r="S694" s="8"/>
      <c r="T694" s="8"/>
      <c r="U694" s="8"/>
    </row>
    <row r="695">
      <c r="A695" s="36"/>
      <c r="B695" s="36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O695" s="8"/>
      <c r="P695" s="8"/>
      <c r="Q695" s="8"/>
      <c r="R695" s="8"/>
      <c r="S695" s="8"/>
      <c r="T695" s="8"/>
      <c r="U695" s="8"/>
    </row>
    <row r="696">
      <c r="A696" s="36"/>
      <c r="B696" s="36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O696" s="8"/>
      <c r="P696" s="8"/>
      <c r="Q696" s="8"/>
      <c r="R696" s="8"/>
      <c r="S696" s="8"/>
      <c r="T696" s="8"/>
      <c r="U696" s="8"/>
    </row>
    <row r="697">
      <c r="A697" s="36"/>
      <c r="B697" s="36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O697" s="8"/>
      <c r="P697" s="8"/>
      <c r="Q697" s="8"/>
      <c r="R697" s="8"/>
      <c r="S697" s="8"/>
      <c r="T697" s="8"/>
      <c r="U697" s="8"/>
    </row>
    <row r="698">
      <c r="A698" s="36"/>
      <c r="B698" s="36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O698" s="8"/>
      <c r="P698" s="8"/>
      <c r="Q698" s="8"/>
      <c r="R698" s="8"/>
      <c r="S698" s="8"/>
      <c r="T698" s="8"/>
      <c r="U698" s="8"/>
    </row>
    <row r="699">
      <c r="A699" s="36"/>
      <c r="B699" s="36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O699" s="8"/>
      <c r="P699" s="8"/>
      <c r="Q699" s="8"/>
      <c r="R699" s="8"/>
      <c r="S699" s="8"/>
      <c r="T699" s="8"/>
      <c r="U699" s="8"/>
    </row>
    <row r="700">
      <c r="A700" s="36"/>
      <c r="B700" s="36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O700" s="8"/>
      <c r="P700" s="8"/>
      <c r="Q700" s="8"/>
      <c r="R700" s="8"/>
      <c r="S700" s="8"/>
      <c r="T700" s="8"/>
      <c r="U700" s="8"/>
    </row>
    <row r="701">
      <c r="A701" s="36"/>
      <c r="B701" s="36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O701" s="8"/>
      <c r="P701" s="8"/>
      <c r="Q701" s="8"/>
      <c r="R701" s="8"/>
      <c r="S701" s="8"/>
      <c r="T701" s="8"/>
      <c r="U701" s="8"/>
    </row>
    <row r="702">
      <c r="A702" s="36"/>
      <c r="B702" s="36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O702" s="8"/>
      <c r="P702" s="8"/>
      <c r="Q702" s="8"/>
      <c r="R702" s="8"/>
      <c r="S702" s="8"/>
      <c r="T702" s="8"/>
      <c r="U702" s="8"/>
    </row>
    <row r="703">
      <c r="A703" s="36"/>
      <c r="B703" s="36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O703" s="8"/>
      <c r="P703" s="8"/>
      <c r="Q703" s="8"/>
      <c r="R703" s="8"/>
      <c r="S703" s="8"/>
      <c r="T703" s="8"/>
      <c r="U703" s="8"/>
    </row>
    <row r="704">
      <c r="A704" s="36"/>
      <c r="B704" s="36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O704" s="8"/>
      <c r="P704" s="8"/>
      <c r="Q704" s="8"/>
      <c r="R704" s="8"/>
      <c r="S704" s="8"/>
      <c r="T704" s="8"/>
      <c r="U704" s="8"/>
    </row>
    <row r="705">
      <c r="A705" s="36"/>
      <c r="B705" s="36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O705" s="8"/>
      <c r="P705" s="8"/>
      <c r="Q705" s="8"/>
      <c r="R705" s="8"/>
      <c r="S705" s="8"/>
      <c r="T705" s="8"/>
      <c r="U705" s="8"/>
    </row>
    <row r="706">
      <c r="A706" s="36"/>
      <c r="B706" s="36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O706" s="8"/>
      <c r="P706" s="8"/>
      <c r="Q706" s="8"/>
      <c r="R706" s="8"/>
      <c r="S706" s="8"/>
      <c r="T706" s="8"/>
      <c r="U706" s="8"/>
    </row>
    <row r="707">
      <c r="A707" s="36"/>
      <c r="B707" s="36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O707" s="8"/>
      <c r="P707" s="8"/>
      <c r="Q707" s="8"/>
      <c r="R707" s="8"/>
      <c r="S707" s="8"/>
      <c r="T707" s="8"/>
      <c r="U707" s="8"/>
    </row>
    <row r="708">
      <c r="A708" s="36"/>
      <c r="B708" s="36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O708" s="8"/>
      <c r="P708" s="8"/>
      <c r="Q708" s="8"/>
      <c r="R708" s="8"/>
      <c r="S708" s="8"/>
      <c r="T708" s="8"/>
      <c r="U708" s="8"/>
    </row>
    <row r="709">
      <c r="A709" s="36"/>
      <c r="B709" s="36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O709" s="8"/>
      <c r="P709" s="8"/>
      <c r="Q709" s="8"/>
      <c r="R709" s="8"/>
      <c r="S709" s="8"/>
      <c r="T709" s="8"/>
      <c r="U709" s="8"/>
    </row>
    <row r="710">
      <c r="A710" s="36"/>
      <c r="B710" s="36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O710" s="8"/>
      <c r="P710" s="8"/>
      <c r="Q710" s="8"/>
      <c r="R710" s="8"/>
      <c r="S710" s="8"/>
      <c r="T710" s="8"/>
      <c r="U710" s="8"/>
    </row>
    <row r="711">
      <c r="A711" s="36"/>
      <c r="B711" s="36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O711" s="8"/>
      <c r="P711" s="8"/>
      <c r="Q711" s="8"/>
      <c r="R711" s="8"/>
      <c r="S711" s="8"/>
      <c r="T711" s="8"/>
      <c r="U711" s="8"/>
    </row>
    <row r="712">
      <c r="A712" s="36"/>
      <c r="B712" s="36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O712" s="8"/>
      <c r="P712" s="8"/>
      <c r="Q712" s="8"/>
      <c r="R712" s="8"/>
      <c r="S712" s="8"/>
      <c r="T712" s="8"/>
      <c r="U712" s="8"/>
    </row>
    <row r="713">
      <c r="A713" s="36"/>
      <c r="B713" s="36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O713" s="8"/>
      <c r="P713" s="8"/>
      <c r="Q713" s="8"/>
      <c r="R713" s="8"/>
      <c r="S713" s="8"/>
      <c r="T713" s="8"/>
      <c r="U713" s="8"/>
    </row>
    <row r="714">
      <c r="A714" s="36"/>
      <c r="B714" s="36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O714" s="8"/>
      <c r="P714" s="8"/>
      <c r="Q714" s="8"/>
      <c r="R714" s="8"/>
      <c r="S714" s="8"/>
      <c r="T714" s="8"/>
      <c r="U714" s="8"/>
    </row>
    <row r="715">
      <c r="A715" s="36"/>
      <c r="B715" s="36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O715" s="8"/>
      <c r="P715" s="8"/>
      <c r="Q715" s="8"/>
      <c r="R715" s="8"/>
      <c r="S715" s="8"/>
      <c r="T715" s="8"/>
      <c r="U715" s="8"/>
    </row>
    <row r="716">
      <c r="A716" s="36"/>
      <c r="B716" s="36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O716" s="8"/>
      <c r="P716" s="8"/>
      <c r="Q716" s="8"/>
      <c r="R716" s="8"/>
      <c r="S716" s="8"/>
      <c r="T716" s="8"/>
      <c r="U716" s="8"/>
    </row>
    <row r="717">
      <c r="A717" s="36"/>
      <c r="B717" s="36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O717" s="8"/>
      <c r="P717" s="8"/>
      <c r="Q717" s="8"/>
      <c r="R717" s="8"/>
      <c r="S717" s="8"/>
      <c r="T717" s="8"/>
      <c r="U717" s="8"/>
    </row>
    <row r="718">
      <c r="A718" s="36"/>
      <c r="B718" s="36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O718" s="8"/>
      <c r="P718" s="8"/>
      <c r="Q718" s="8"/>
      <c r="R718" s="8"/>
      <c r="S718" s="8"/>
      <c r="T718" s="8"/>
      <c r="U718" s="8"/>
    </row>
    <row r="719">
      <c r="A719" s="36"/>
      <c r="B719" s="36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O719" s="8"/>
      <c r="P719" s="8"/>
      <c r="Q719" s="8"/>
      <c r="R719" s="8"/>
      <c r="S719" s="8"/>
      <c r="T719" s="8"/>
      <c r="U719" s="8"/>
    </row>
    <row r="720">
      <c r="A720" s="36"/>
      <c r="B720" s="36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O720" s="8"/>
      <c r="P720" s="8"/>
      <c r="Q720" s="8"/>
      <c r="R720" s="8"/>
      <c r="S720" s="8"/>
      <c r="T720" s="8"/>
      <c r="U720" s="8"/>
    </row>
    <row r="721">
      <c r="A721" s="36"/>
      <c r="B721" s="36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O721" s="8"/>
      <c r="P721" s="8"/>
      <c r="Q721" s="8"/>
      <c r="R721" s="8"/>
      <c r="S721" s="8"/>
      <c r="T721" s="8"/>
      <c r="U721" s="8"/>
    </row>
    <row r="722">
      <c r="A722" s="36"/>
      <c r="B722" s="36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O722" s="8"/>
      <c r="P722" s="8"/>
      <c r="Q722" s="8"/>
      <c r="R722" s="8"/>
      <c r="S722" s="8"/>
      <c r="T722" s="8"/>
      <c r="U722" s="8"/>
    </row>
    <row r="723">
      <c r="A723" s="36"/>
      <c r="B723" s="36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O723" s="8"/>
      <c r="P723" s="8"/>
      <c r="Q723" s="8"/>
      <c r="R723" s="8"/>
      <c r="S723" s="8"/>
      <c r="T723" s="8"/>
      <c r="U723" s="8"/>
    </row>
    <row r="724">
      <c r="A724" s="36"/>
      <c r="B724" s="36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O724" s="8"/>
      <c r="P724" s="8"/>
      <c r="Q724" s="8"/>
      <c r="R724" s="8"/>
      <c r="S724" s="8"/>
      <c r="T724" s="8"/>
      <c r="U724" s="8"/>
    </row>
    <row r="725">
      <c r="A725" s="36"/>
      <c r="B725" s="36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O725" s="8"/>
      <c r="P725" s="8"/>
      <c r="Q725" s="8"/>
      <c r="R725" s="8"/>
      <c r="S725" s="8"/>
      <c r="T725" s="8"/>
      <c r="U725" s="8"/>
    </row>
    <row r="726">
      <c r="A726" s="36"/>
      <c r="B726" s="36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O726" s="8"/>
      <c r="P726" s="8"/>
      <c r="Q726" s="8"/>
      <c r="R726" s="8"/>
      <c r="S726" s="8"/>
      <c r="T726" s="8"/>
      <c r="U726" s="8"/>
    </row>
    <row r="727">
      <c r="A727" s="36"/>
      <c r="B727" s="36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O727" s="8"/>
      <c r="P727" s="8"/>
      <c r="Q727" s="8"/>
      <c r="R727" s="8"/>
      <c r="S727" s="8"/>
      <c r="T727" s="8"/>
      <c r="U727" s="8"/>
    </row>
    <row r="728">
      <c r="A728" s="36"/>
      <c r="B728" s="36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O728" s="8"/>
      <c r="P728" s="8"/>
      <c r="Q728" s="8"/>
      <c r="R728" s="8"/>
      <c r="S728" s="8"/>
      <c r="T728" s="8"/>
      <c r="U728" s="8"/>
    </row>
    <row r="729">
      <c r="A729" s="36"/>
      <c r="B729" s="36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O729" s="8"/>
      <c r="P729" s="8"/>
      <c r="Q729" s="8"/>
      <c r="R729" s="8"/>
      <c r="S729" s="8"/>
      <c r="T729" s="8"/>
      <c r="U729" s="8"/>
    </row>
    <row r="730">
      <c r="A730" s="36"/>
      <c r="B730" s="36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O730" s="8"/>
      <c r="P730" s="8"/>
      <c r="Q730" s="8"/>
      <c r="R730" s="8"/>
      <c r="S730" s="8"/>
      <c r="T730" s="8"/>
      <c r="U730" s="8"/>
    </row>
    <row r="731">
      <c r="A731" s="36"/>
      <c r="B731" s="36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O731" s="8"/>
      <c r="P731" s="8"/>
      <c r="Q731" s="8"/>
      <c r="R731" s="8"/>
      <c r="S731" s="8"/>
      <c r="T731" s="8"/>
      <c r="U731" s="8"/>
    </row>
    <row r="732">
      <c r="A732" s="36"/>
      <c r="B732" s="36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O732" s="8"/>
      <c r="P732" s="8"/>
      <c r="Q732" s="8"/>
      <c r="R732" s="8"/>
      <c r="S732" s="8"/>
      <c r="T732" s="8"/>
      <c r="U732" s="8"/>
    </row>
    <row r="733">
      <c r="A733" s="36"/>
      <c r="B733" s="36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O733" s="8"/>
      <c r="P733" s="8"/>
      <c r="Q733" s="8"/>
      <c r="R733" s="8"/>
      <c r="S733" s="8"/>
      <c r="T733" s="8"/>
      <c r="U733" s="8"/>
    </row>
    <row r="734">
      <c r="A734" s="36"/>
      <c r="B734" s="36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O734" s="8"/>
      <c r="P734" s="8"/>
      <c r="Q734" s="8"/>
      <c r="R734" s="8"/>
      <c r="S734" s="8"/>
      <c r="T734" s="8"/>
      <c r="U734" s="8"/>
    </row>
    <row r="735">
      <c r="A735" s="36"/>
      <c r="B735" s="36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O735" s="8"/>
      <c r="P735" s="8"/>
      <c r="Q735" s="8"/>
      <c r="R735" s="8"/>
      <c r="S735" s="8"/>
      <c r="T735" s="8"/>
      <c r="U735" s="8"/>
    </row>
    <row r="736">
      <c r="A736" s="36"/>
      <c r="B736" s="36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O736" s="8"/>
      <c r="P736" s="8"/>
      <c r="Q736" s="8"/>
      <c r="R736" s="8"/>
      <c r="S736" s="8"/>
      <c r="T736" s="8"/>
      <c r="U736" s="8"/>
    </row>
    <row r="737">
      <c r="A737" s="36"/>
      <c r="B737" s="36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O737" s="8"/>
      <c r="P737" s="8"/>
      <c r="Q737" s="8"/>
      <c r="R737" s="8"/>
      <c r="S737" s="8"/>
      <c r="T737" s="8"/>
      <c r="U737" s="8"/>
    </row>
    <row r="738">
      <c r="A738" s="36"/>
      <c r="B738" s="36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O738" s="8"/>
      <c r="P738" s="8"/>
      <c r="Q738" s="8"/>
      <c r="R738" s="8"/>
      <c r="S738" s="8"/>
      <c r="T738" s="8"/>
      <c r="U738" s="8"/>
    </row>
    <row r="739">
      <c r="A739" s="36"/>
      <c r="B739" s="36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O739" s="8"/>
      <c r="P739" s="8"/>
      <c r="Q739" s="8"/>
      <c r="R739" s="8"/>
      <c r="S739" s="8"/>
      <c r="T739" s="8"/>
      <c r="U739" s="8"/>
    </row>
    <row r="740">
      <c r="A740" s="36"/>
      <c r="B740" s="36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O740" s="8"/>
      <c r="P740" s="8"/>
      <c r="Q740" s="8"/>
      <c r="R740" s="8"/>
      <c r="S740" s="8"/>
      <c r="T740" s="8"/>
      <c r="U740" s="8"/>
    </row>
    <row r="741">
      <c r="A741" s="36"/>
      <c r="B741" s="36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O741" s="8"/>
      <c r="P741" s="8"/>
      <c r="Q741" s="8"/>
      <c r="R741" s="8"/>
      <c r="S741" s="8"/>
      <c r="T741" s="8"/>
      <c r="U741" s="8"/>
    </row>
    <row r="742">
      <c r="A742" s="36"/>
      <c r="B742" s="36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O742" s="8"/>
      <c r="P742" s="8"/>
      <c r="Q742" s="8"/>
      <c r="R742" s="8"/>
      <c r="S742" s="8"/>
      <c r="T742" s="8"/>
      <c r="U742" s="8"/>
    </row>
    <row r="743">
      <c r="A743" s="36"/>
      <c r="B743" s="36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O743" s="8"/>
      <c r="P743" s="8"/>
      <c r="Q743" s="8"/>
      <c r="R743" s="8"/>
      <c r="S743" s="8"/>
      <c r="T743" s="8"/>
      <c r="U743" s="8"/>
    </row>
    <row r="744">
      <c r="A744" s="36"/>
      <c r="B744" s="36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O744" s="8"/>
      <c r="P744" s="8"/>
      <c r="Q744" s="8"/>
      <c r="R744" s="8"/>
      <c r="S744" s="8"/>
      <c r="T744" s="8"/>
      <c r="U744" s="8"/>
    </row>
    <row r="745">
      <c r="A745" s="36"/>
      <c r="B745" s="36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O745" s="8"/>
      <c r="P745" s="8"/>
      <c r="Q745" s="8"/>
      <c r="R745" s="8"/>
      <c r="S745" s="8"/>
      <c r="T745" s="8"/>
      <c r="U745" s="8"/>
    </row>
    <row r="746">
      <c r="A746" s="36"/>
      <c r="B746" s="36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O746" s="8"/>
      <c r="P746" s="8"/>
      <c r="Q746" s="8"/>
      <c r="R746" s="8"/>
      <c r="S746" s="8"/>
      <c r="T746" s="8"/>
      <c r="U746" s="8"/>
    </row>
    <row r="747">
      <c r="A747" s="36"/>
      <c r="B747" s="36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O747" s="8"/>
      <c r="P747" s="8"/>
      <c r="Q747" s="8"/>
      <c r="R747" s="8"/>
      <c r="S747" s="8"/>
      <c r="T747" s="8"/>
      <c r="U747" s="8"/>
    </row>
    <row r="748">
      <c r="A748" s="36"/>
      <c r="B748" s="36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O748" s="8"/>
      <c r="P748" s="8"/>
      <c r="Q748" s="8"/>
      <c r="R748" s="8"/>
      <c r="S748" s="8"/>
      <c r="T748" s="8"/>
      <c r="U748" s="8"/>
    </row>
    <row r="749">
      <c r="A749" s="36"/>
      <c r="B749" s="36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O749" s="8"/>
      <c r="P749" s="8"/>
      <c r="Q749" s="8"/>
      <c r="R749" s="8"/>
      <c r="S749" s="8"/>
      <c r="T749" s="8"/>
      <c r="U749" s="8"/>
    </row>
    <row r="750">
      <c r="A750" s="36"/>
      <c r="B750" s="36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O750" s="8"/>
      <c r="P750" s="8"/>
      <c r="Q750" s="8"/>
      <c r="R750" s="8"/>
      <c r="S750" s="8"/>
      <c r="T750" s="8"/>
      <c r="U750" s="8"/>
    </row>
    <row r="751">
      <c r="A751" s="36"/>
      <c r="B751" s="36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O751" s="8"/>
      <c r="P751" s="8"/>
      <c r="Q751" s="8"/>
      <c r="R751" s="8"/>
      <c r="S751" s="8"/>
      <c r="T751" s="8"/>
      <c r="U751" s="8"/>
    </row>
    <row r="752">
      <c r="A752" s="36"/>
      <c r="B752" s="36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O752" s="8"/>
      <c r="P752" s="8"/>
      <c r="Q752" s="8"/>
      <c r="R752" s="8"/>
      <c r="S752" s="8"/>
      <c r="T752" s="8"/>
      <c r="U752" s="8"/>
    </row>
    <row r="753">
      <c r="A753" s="36"/>
      <c r="B753" s="36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O753" s="8"/>
      <c r="P753" s="8"/>
      <c r="Q753" s="8"/>
      <c r="R753" s="8"/>
      <c r="S753" s="8"/>
      <c r="T753" s="8"/>
      <c r="U753" s="8"/>
    </row>
    <row r="754">
      <c r="A754" s="36"/>
      <c r="B754" s="36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O754" s="8"/>
      <c r="P754" s="8"/>
      <c r="Q754" s="8"/>
      <c r="R754" s="8"/>
      <c r="S754" s="8"/>
      <c r="T754" s="8"/>
      <c r="U754" s="8"/>
    </row>
    <row r="755">
      <c r="A755" s="36"/>
      <c r="B755" s="36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O755" s="8"/>
      <c r="P755" s="8"/>
      <c r="Q755" s="8"/>
      <c r="R755" s="8"/>
      <c r="S755" s="8"/>
      <c r="T755" s="8"/>
      <c r="U755" s="8"/>
    </row>
    <row r="756">
      <c r="A756" s="36"/>
      <c r="B756" s="36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O756" s="8"/>
      <c r="P756" s="8"/>
      <c r="Q756" s="8"/>
      <c r="R756" s="8"/>
      <c r="S756" s="8"/>
      <c r="T756" s="8"/>
      <c r="U756" s="8"/>
    </row>
    <row r="757">
      <c r="A757" s="36"/>
      <c r="B757" s="36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O757" s="8"/>
      <c r="P757" s="8"/>
      <c r="Q757" s="8"/>
      <c r="R757" s="8"/>
      <c r="S757" s="8"/>
      <c r="T757" s="8"/>
      <c r="U757" s="8"/>
    </row>
    <row r="758">
      <c r="A758" s="36"/>
      <c r="B758" s="36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O758" s="8"/>
      <c r="P758" s="8"/>
      <c r="Q758" s="8"/>
      <c r="R758" s="8"/>
      <c r="S758" s="8"/>
      <c r="T758" s="8"/>
      <c r="U758" s="8"/>
    </row>
    <row r="759">
      <c r="A759" s="36"/>
      <c r="B759" s="36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O759" s="8"/>
      <c r="P759" s="8"/>
      <c r="Q759" s="8"/>
      <c r="R759" s="8"/>
      <c r="S759" s="8"/>
      <c r="T759" s="8"/>
      <c r="U759" s="8"/>
    </row>
    <row r="760">
      <c r="A760" s="36"/>
      <c r="B760" s="36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O760" s="8"/>
      <c r="P760" s="8"/>
      <c r="Q760" s="8"/>
      <c r="R760" s="8"/>
      <c r="S760" s="8"/>
      <c r="T760" s="8"/>
      <c r="U760" s="8"/>
    </row>
    <row r="761">
      <c r="A761" s="36"/>
      <c r="B761" s="36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O761" s="8"/>
      <c r="P761" s="8"/>
      <c r="Q761" s="8"/>
      <c r="R761" s="8"/>
      <c r="S761" s="8"/>
      <c r="T761" s="8"/>
      <c r="U761" s="8"/>
    </row>
    <row r="762">
      <c r="A762" s="36"/>
      <c r="B762" s="36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O762" s="8"/>
      <c r="P762" s="8"/>
      <c r="Q762" s="8"/>
      <c r="R762" s="8"/>
      <c r="S762" s="8"/>
      <c r="T762" s="8"/>
      <c r="U762" s="8"/>
    </row>
    <row r="763">
      <c r="A763" s="36"/>
      <c r="B763" s="36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O763" s="8"/>
      <c r="P763" s="8"/>
      <c r="Q763" s="8"/>
      <c r="R763" s="8"/>
      <c r="S763" s="8"/>
      <c r="T763" s="8"/>
      <c r="U763" s="8"/>
    </row>
    <row r="764">
      <c r="A764" s="36"/>
      <c r="B764" s="36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O764" s="8"/>
      <c r="P764" s="8"/>
      <c r="Q764" s="8"/>
      <c r="R764" s="8"/>
      <c r="S764" s="8"/>
      <c r="T764" s="8"/>
      <c r="U764" s="8"/>
    </row>
    <row r="765">
      <c r="A765" s="36"/>
      <c r="B765" s="36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O765" s="8"/>
      <c r="P765" s="8"/>
      <c r="Q765" s="8"/>
      <c r="R765" s="8"/>
      <c r="S765" s="8"/>
      <c r="T765" s="8"/>
      <c r="U765" s="8"/>
    </row>
    <row r="766">
      <c r="A766" s="36"/>
      <c r="B766" s="36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O766" s="8"/>
      <c r="P766" s="8"/>
      <c r="Q766" s="8"/>
      <c r="R766" s="8"/>
      <c r="S766" s="8"/>
      <c r="T766" s="8"/>
      <c r="U766" s="8"/>
    </row>
    <row r="767">
      <c r="A767" s="36"/>
      <c r="B767" s="36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O767" s="8"/>
      <c r="P767" s="8"/>
      <c r="Q767" s="8"/>
      <c r="R767" s="8"/>
      <c r="S767" s="8"/>
      <c r="T767" s="8"/>
      <c r="U767" s="8"/>
    </row>
    <row r="768">
      <c r="A768" s="36"/>
      <c r="B768" s="36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O768" s="8"/>
      <c r="P768" s="8"/>
      <c r="Q768" s="8"/>
      <c r="R768" s="8"/>
      <c r="S768" s="8"/>
      <c r="T768" s="8"/>
      <c r="U768" s="8"/>
    </row>
    <row r="769">
      <c r="A769" s="36"/>
      <c r="B769" s="36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O769" s="8"/>
      <c r="P769" s="8"/>
      <c r="Q769" s="8"/>
      <c r="R769" s="8"/>
      <c r="S769" s="8"/>
      <c r="T769" s="8"/>
      <c r="U769" s="8"/>
    </row>
    <row r="770">
      <c r="A770" s="36"/>
      <c r="B770" s="36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O770" s="8"/>
      <c r="P770" s="8"/>
      <c r="Q770" s="8"/>
      <c r="R770" s="8"/>
      <c r="S770" s="8"/>
      <c r="T770" s="8"/>
      <c r="U770" s="8"/>
    </row>
    <row r="771">
      <c r="A771" s="36"/>
      <c r="B771" s="36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O771" s="8"/>
      <c r="P771" s="8"/>
      <c r="Q771" s="8"/>
      <c r="R771" s="8"/>
      <c r="S771" s="8"/>
      <c r="T771" s="8"/>
      <c r="U771" s="8"/>
    </row>
    <row r="772">
      <c r="A772" s="36"/>
      <c r="B772" s="36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O772" s="8"/>
      <c r="P772" s="8"/>
      <c r="Q772" s="8"/>
      <c r="R772" s="8"/>
      <c r="S772" s="8"/>
      <c r="T772" s="8"/>
      <c r="U772" s="8"/>
    </row>
    <row r="773">
      <c r="A773" s="36"/>
      <c r="B773" s="36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O773" s="8"/>
      <c r="P773" s="8"/>
      <c r="Q773" s="8"/>
      <c r="R773" s="8"/>
      <c r="S773" s="8"/>
      <c r="T773" s="8"/>
      <c r="U773" s="8"/>
    </row>
    <row r="774">
      <c r="A774" s="36"/>
      <c r="B774" s="36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O774" s="8"/>
      <c r="P774" s="8"/>
      <c r="Q774" s="8"/>
      <c r="R774" s="8"/>
      <c r="S774" s="8"/>
      <c r="T774" s="8"/>
      <c r="U774" s="8"/>
    </row>
    <row r="775">
      <c r="A775" s="36"/>
      <c r="B775" s="36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O775" s="8"/>
      <c r="P775" s="8"/>
      <c r="Q775" s="8"/>
      <c r="R775" s="8"/>
      <c r="S775" s="8"/>
      <c r="T775" s="8"/>
      <c r="U775" s="8"/>
    </row>
    <row r="776">
      <c r="A776" s="36"/>
      <c r="B776" s="36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O776" s="8"/>
      <c r="P776" s="8"/>
      <c r="Q776" s="8"/>
      <c r="R776" s="8"/>
      <c r="S776" s="8"/>
      <c r="T776" s="8"/>
      <c r="U776" s="8"/>
    </row>
    <row r="777">
      <c r="A777" s="36"/>
      <c r="B777" s="36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O777" s="8"/>
      <c r="P777" s="8"/>
      <c r="Q777" s="8"/>
      <c r="R777" s="8"/>
      <c r="S777" s="8"/>
      <c r="T777" s="8"/>
      <c r="U777" s="8"/>
    </row>
    <row r="778">
      <c r="A778" s="36"/>
      <c r="B778" s="36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O778" s="8"/>
      <c r="P778" s="8"/>
      <c r="Q778" s="8"/>
      <c r="R778" s="8"/>
      <c r="S778" s="8"/>
      <c r="T778" s="8"/>
      <c r="U778" s="8"/>
    </row>
    <row r="779">
      <c r="A779" s="36"/>
      <c r="B779" s="36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O779" s="8"/>
      <c r="P779" s="8"/>
      <c r="Q779" s="8"/>
      <c r="R779" s="8"/>
      <c r="S779" s="8"/>
      <c r="T779" s="8"/>
      <c r="U779" s="8"/>
    </row>
    <row r="780">
      <c r="A780" s="36"/>
      <c r="B780" s="36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O780" s="8"/>
      <c r="P780" s="8"/>
      <c r="Q780" s="8"/>
      <c r="R780" s="8"/>
      <c r="S780" s="8"/>
      <c r="T780" s="8"/>
      <c r="U780" s="8"/>
    </row>
    <row r="781">
      <c r="A781" s="36"/>
      <c r="B781" s="36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O781" s="8"/>
      <c r="P781" s="8"/>
      <c r="Q781" s="8"/>
      <c r="R781" s="8"/>
      <c r="S781" s="8"/>
      <c r="T781" s="8"/>
      <c r="U781" s="8"/>
    </row>
    <row r="782">
      <c r="A782" s="36"/>
      <c r="B782" s="36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O782" s="8"/>
      <c r="P782" s="8"/>
      <c r="Q782" s="8"/>
      <c r="R782" s="8"/>
      <c r="S782" s="8"/>
      <c r="T782" s="8"/>
      <c r="U782" s="8"/>
    </row>
    <row r="783">
      <c r="A783" s="36"/>
      <c r="B783" s="36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O783" s="8"/>
      <c r="P783" s="8"/>
      <c r="Q783" s="8"/>
      <c r="R783" s="8"/>
      <c r="S783" s="8"/>
      <c r="T783" s="8"/>
      <c r="U783" s="8"/>
    </row>
    <row r="784">
      <c r="A784" s="36"/>
      <c r="B784" s="36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O784" s="8"/>
      <c r="P784" s="8"/>
      <c r="Q784" s="8"/>
      <c r="R784" s="8"/>
      <c r="S784" s="8"/>
      <c r="T784" s="8"/>
      <c r="U784" s="8"/>
    </row>
    <row r="785">
      <c r="A785" s="36"/>
      <c r="B785" s="36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O785" s="8"/>
      <c r="P785" s="8"/>
      <c r="Q785" s="8"/>
      <c r="R785" s="8"/>
      <c r="S785" s="8"/>
      <c r="T785" s="8"/>
      <c r="U785" s="8"/>
    </row>
    <row r="786">
      <c r="A786" s="36"/>
      <c r="B786" s="36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O786" s="8"/>
      <c r="P786" s="8"/>
      <c r="Q786" s="8"/>
      <c r="R786" s="8"/>
      <c r="S786" s="8"/>
      <c r="T786" s="8"/>
      <c r="U786" s="8"/>
    </row>
    <row r="787">
      <c r="A787" s="36"/>
      <c r="B787" s="36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O787" s="8"/>
      <c r="P787" s="8"/>
      <c r="Q787" s="8"/>
      <c r="R787" s="8"/>
      <c r="S787" s="8"/>
      <c r="T787" s="8"/>
      <c r="U787" s="8"/>
    </row>
    <row r="788">
      <c r="A788" s="36"/>
      <c r="B788" s="36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O788" s="8"/>
      <c r="P788" s="8"/>
      <c r="Q788" s="8"/>
      <c r="R788" s="8"/>
      <c r="S788" s="8"/>
      <c r="T788" s="8"/>
      <c r="U788" s="8"/>
    </row>
    <row r="789">
      <c r="A789" s="36"/>
      <c r="B789" s="36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O789" s="8"/>
      <c r="P789" s="8"/>
      <c r="Q789" s="8"/>
      <c r="R789" s="8"/>
      <c r="S789" s="8"/>
      <c r="T789" s="8"/>
      <c r="U789" s="8"/>
    </row>
    <row r="790">
      <c r="A790" s="36"/>
      <c r="B790" s="36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O790" s="8"/>
      <c r="P790" s="8"/>
      <c r="Q790" s="8"/>
      <c r="R790" s="8"/>
      <c r="S790" s="8"/>
      <c r="T790" s="8"/>
      <c r="U790" s="8"/>
    </row>
    <row r="791">
      <c r="A791" s="36"/>
      <c r="B791" s="36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O791" s="8"/>
      <c r="P791" s="8"/>
      <c r="Q791" s="8"/>
      <c r="R791" s="8"/>
      <c r="S791" s="8"/>
      <c r="T791" s="8"/>
      <c r="U791" s="8"/>
    </row>
    <row r="792">
      <c r="A792" s="36"/>
      <c r="B792" s="36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O792" s="8"/>
      <c r="P792" s="8"/>
      <c r="Q792" s="8"/>
      <c r="R792" s="8"/>
      <c r="S792" s="8"/>
      <c r="T792" s="8"/>
      <c r="U792" s="8"/>
    </row>
    <row r="793">
      <c r="A793" s="36"/>
      <c r="B793" s="36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O793" s="8"/>
      <c r="P793" s="8"/>
      <c r="Q793" s="8"/>
      <c r="R793" s="8"/>
      <c r="S793" s="8"/>
      <c r="T793" s="8"/>
      <c r="U793" s="8"/>
    </row>
    <row r="794">
      <c r="A794" s="36"/>
      <c r="B794" s="36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O794" s="8"/>
      <c r="P794" s="8"/>
      <c r="Q794" s="8"/>
      <c r="R794" s="8"/>
      <c r="S794" s="8"/>
      <c r="T794" s="8"/>
      <c r="U794" s="8"/>
    </row>
    <row r="795">
      <c r="A795" s="36"/>
      <c r="B795" s="36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O795" s="8"/>
      <c r="P795" s="8"/>
      <c r="Q795" s="8"/>
      <c r="R795" s="8"/>
      <c r="S795" s="8"/>
      <c r="T795" s="8"/>
      <c r="U795" s="8"/>
    </row>
    <row r="796">
      <c r="A796" s="36"/>
      <c r="B796" s="36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O796" s="8"/>
      <c r="P796" s="8"/>
      <c r="Q796" s="8"/>
      <c r="R796" s="8"/>
      <c r="S796" s="8"/>
      <c r="T796" s="8"/>
      <c r="U796" s="8"/>
    </row>
    <row r="797">
      <c r="A797" s="36"/>
      <c r="B797" s="36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O797" s="8"/>
      <c r="P797" s="8"/>
      <c r="Q797" s="8"/>
      <c r="R797" s="8"/>
      <c r="S797" s="8"/>
      <c r="T797" s="8"/>
      <c r="U797" s="8"/>
    </row>
    <row r="798">
      <c r="A798" s="36"/>
      <c r="B798" s="36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O798" s="8"/>
      <c r="P798" s="8"/>
      <c r="Q798" s="8"/>
      <c r="R798" s="8"/>
      <c r="S798" s="8"/>
      <c r="T798" s="8"/>
      <c r="U798" s="8"/>
    </row>
    <row r="799">
      <c r="A799" s="36"/>
      <c r="B799" s="36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O799" s="8"/>
      <c r="P799" s="8"/>
      <c r="Q799" s="8"/>
      <c r="R799" s="8"/>
      <c r="S799" s="8"/>
      <c r="T799" s="8"/>
      <c r="U799" s="8"/>
    </row>
    <row r="800">
      <c r="A800" s="36"/>
      <c r="B800" s="36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O800" s="8"/>
      <c r="P800" s="8"/>
      <c r="Q800" s="8"/>
      <c r="R800" s="8"/>
      <c r="S800" s="8"/>
      <c r="T800" s="8"/>
      <c r="U800" s="8"/>
    </row>
    <row r="801">
      <c r="A801" s="36"/>
      <c r="B801" s="36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O801" s="8"/>
      <c r="P801" s="8"/>
      <c r="Q801" s="8"/>
      <c r="R801" s="8"/>
      <c r="S801" s="8"/>
      <c r="T801" s="8"/>
      <c r="U801" s="8"/>
    </row>
    <row r="802">
      <c r="A802" s="36"/>
      <c r="B802" s="36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O802" s="8"/>
      <c r="P802" s="8"/>
      <c r="Q802" s="8"/>
      <c r="R802" s="8"/>
      <c r="S802" s="8"/>
      <c r="T802" s="8"/>
      <c r="U802" s="8"/>
    </row>
    <row r="803">
      <c r="A803" s="36"/>
      <c r="B803" s="36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O803" s="8"/>
      <c r="P803" s="8"/>
      <c r="Q803" s="8"/>
      <c r="R803" s="8"/>
      <c r="S803" s="8"/>
      <c r="T803" s="8"/>
      <c r="U803" s="8"/>
    </row>
    <row r="804">
      <c r="A804" s="36"/>
      <c r="B804" s="36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O804" s="8"/>
      <c r="P804" s="8"/>
      <c r="Q804" s="8"/>
      <c r="R804" s="8"/>
      <c r="S804" s="8"/>
      <c r="T804" s="8"/>
      <c r="U804" s="8"/>
    </row>
    <row r="805">
      <c r="A805" s="36"/>
      <c r="B805" s="36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O805" s="8"/>
      <c r="P805" s="8"/>
      <c r="Q805" s="8"/>
      <c r="R805" s="8"/>
      <c r="S805" s="8"/>
      <c r="T805" s="8"/>
      <c r="U805" s="8"/>
    </row>
    <row r="806">
      <c r="A806" s="36"/>
      <c r="B806" s="36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O806" s="8"/>
      <c r="P806" s="8"/>
      <c r="Q806" s="8"/>
      <c r="R806" s="8"/>
      <c r="S806" s="8"/>
      <c r="T806" s="8"/>
      <c r="U806" s="8"/>
    </row>
    <row r="807">
      <c r="A807" s="36"/>
      <c r="B807" s="36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O807" s="8"/>
      <c r="P807" s="8"/>
      <c r="Q807" s="8"/>
      <c r="R807" s="8"/>
      <c r="S807" s="8"/>
      <c r="T807" s="8"/>
      <c r="U807" s="8"/>
    </row>
    <row r="808">
      <c r="A808" s="36"/>
      <c r="B808" s="36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O808" s="8"/>
      <c r="P808" s="8"/>
      <c r="Q808" s="8"/>
      <c r="R808" s="8"/>
      <c r="S808" s="8"/>
      <c r="T808" s="8"/>
      <c r="U808" s="8"/>
    </row>
    <row r="809">
      <c r="A809" s="36"/>
      <c r="B809" s="36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O809" s="8"/>
      <c r="P809" s="8"/>
      <c r="Q809" s="8"/>
      <c r="R809" s="8"/>
      <c r="S809" s="8"/>
      <c r="T809" s="8"/>
      <c r="U809" s="8"/>
    </row>
    <row r="810">
      <c r="A810" s="36"/>
      <c r="B810" s="36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O810" s="8"/>
      <c r="P810" s="8"/>
      <c r="Q810" s="8"/>
      <c r="R810" s="8"/>
      <c r="S810" s="8"/>
      <c r="T810" s="8"/>
      <c r="U810" s="8"/>
    </row>
    <row r="811">
      <c r="A811" s="36"/>
      <c r="B811" s="36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O811" s="8"/>
      <c r="P811" s="8"/>
      <c r="Q811" s="8"/>
      <c r="R811" s="8"/>
      <c r="S811" s="8"/>
      <c r="T811" s="8"/>
      <c r="U811" s="8"/>
    </row>
    <row r="812">
      <c r="A812" s="36"/>
      <c r="B812" s="36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O812" s="8"/>
      <c r="P812" s="8"/>
      <c r="Q812" s="8"/>
      <c r="R812" s="8"/>
      <c r="S812" s="8"/>
      <c r="T812" s="8"/>
      <c r="U812" s="8"/>
    </row>
    <row r="813">
      <c r="A813" s="36"/>
      <c r="B813" s="36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O813" s="8"/>
      <c r="P813" s="8"/>
      <c r="Q813" s="8"/>
      <c r="R813" s="8"/>
      <c r="S813" s="8"/>
      <c r="T813" s="8"/>
      <c r="U813" s="8"/>
    </row>
    <row r="814">
      <c r="A814" s="36"/>
      <c r="B814" s="36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O814" s="8"/>
      <c r="P814" s="8"/>
      <c r="Q814" s="8"/>
      <c r="R814" s="8"/>
      <c r="S814" s="8"/>
      <c r="T814" s="8"/>
      <c r="U814" s="8"/>
    </row>
    <row r="815">
      <c r="A815" s="36"/>
      <c r="B815" s="36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O815" s="8"/>
      <c r="P815" s="8"/>
      <c r="Q815" s="8"/>
      <c r="R815" s="8"/>
      <c r="S815" s="8"/>
      <c r="T815" s="8"/>
      <c r="U815" s="8"/>
    </row>
    <row r="816">
      <c r="A816" s="36"/>
      <c r="B816" s="36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O816" s="8"/>
      <c r="P816" s="8"/>
      <c r="Q816" s="8"/>
      <c r="R816" s="8"/>
      <c r="S816" s="8"/>
      <c r="T816" s="8"/>
      <c r="U816" s="8"/>
    </row>
    <row r="817">
      <c r="A817" s="36"/>
      <c r="B817" s="36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O817" s="8"/>
      <c r="P817" s="8"/>
      <c r="Q817" s="8"/>
      <c r="R817" s="8"/>
      <c r="S817" s="8"/>
      <c r="T817" s="8"/>
      <c r="U817" s="8"/>
    </row>
    <row r="818">
      <c r="A818" s="36"/>
      <c r="B818" s="36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O818" s="8"/>
      <c r="P818" s="8"/>
      <c r="Q818" s="8"/>
      <c r="R818" s="8"/>
      <c r="S818" s="8"/>
      <c r="T818" s="8"/>
      <c r="U818" s="8"/>
    </row>
    <row r="819">
      <c r="A819" s="36"/>
      <c r="B819" s="36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O819" s="8"/>
      <c r="P819" s="8"/>
      <c r="Q819" s="8"/>
      <c r="R819" s="8"/>
      <c r="S819" s="8"/>
      <c r="T819" s="8"/>
      <c r="U819" s="8"/>
    </row>
    <row r="820">
      <c r="A820" s="36"/>
      <c r="B820" s="36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O820" s="8"/>
      <c r="P820" s="8"/>
      <c r="Q820" s="8"/>
      <c r="R820" s="8"/>
      <c r="S820" s="8"/>
      <c r="T820" s="8"/>
      <c r="U820" s="8"/>
    </row>
    <row r="821">
      <c r="A821" s="36"/>
      <c r="B821" s="36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O821" s="8"/>
      <c r="P821" s="8"/>
      <c r="Q821" s="8"/>
      <c r="R821" s="8"/>
      <c r="S821" s="8"/>
      <c r="T821" s="8"/>
      <c r="U821" s="8"/>
    </row>
    <row r="822">
      <c r="A822" s="36"/>
      <c r="B822" s="36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O822" s="8"/>
      <c r="P822" s="8"/>
      <c r="Q822" s="8"/>
      <c r="R822" s="8"/>
      <c r="S822" s="8"/>
      <c r="T822" s="8"/>
      <c r="U822" s="8"/>
    </row>
    <row r="823">
      <c r="A823" s="36"/>
      <c r="B823" s="36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O823" s="8"/>
      <c r="P823" s="8"/>
      <c r="Q823" s="8"/>
      <c r="R823" s="8"/>
      <c r="S823" s="8"/>
      <c r="T823" s="8"/>
      <c r="U823" s="8"/>
    </row>
    <row r="824">
      <c r="A824" s="36"/>
      <c r="B824" s="36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O824" s="8"/>
      <c r="P824" s="8"/>
      <c r="Q824" s="8"/>
      <c r="R824" s="8"/>
      <c r="S824" s="8"/>
      <c r="T824" s="8"/>
      <c r="U824" s="8"/>
    </row>
    <row r="825">
      <c r="A825" s="36"/>
      <c r="B825" s="36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O825" s="8"/>
      <c r="P825" s="8"/>
      <c r="Q825" s="8"/>
      <c r="R825" s="8"/>
      <c r="S825" s="8"/>
      <c r="T825" s="8"/>
      <c r="U825" s="8"/>
    </row>
    <row r="826">
      <c r="A826" s="36"/>
      <c r="B826" s="36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O826" s="8"/>
      <c r="P826" s="8"/>
      <c r="Q826" s="8"/>
      <c r="R826" s="8"/>
      <c r="S826" s="8"/>
      <c r="T826" s="8"/>
      <c r="U826" s="8"/>
    </row>
    <row r="827">
      <c r="A827" s="36"/>
      <c r="B827" s="36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O827" s="8"/>
      <c r="P827" s="8"/>
      <c r="Q827" s="8"/>
      <c r="R827" s="8"/>
      <c r="S827" s="8"/>
      <c r="T827" s="8"/>
      <c r="U827" s="8"/>
    </row>
    <row r="828">
      <c r="A828" s="36"/>
      <c r="B828" s="36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O828" s="8"/>
      <c r="P828" s="8"/>
      <c r="Q828" s="8"/>
      <c r="R828" s="8"/>
      <c r="S828" s="8"/>
      <c r="T828" s="8"/>
      <c r="U828" s="8"/>
    </row>
    <row r="829">
      <c r="A829" s="36"/>
      <c r="B829" s="36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O829" s="8"/>
      <c r="P829" s="8"/>
      <c r="Q829" s="8"/>
      <c r="R829" s="8"/>
      <c r="S829" s="8"/>
      <c r="T829" s="8"/>
      <c r="U829" s="8"/>
    </row>
    <row r="830">
      <c r="A830" s="36"/>
      <c r="B830" s="36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O830" s="8"/>
      <c r="P830" s="8"/>
      <c r="Q830" s="8"/>
      <c r="R830" s="8"/>
      <c r="S830" s="8"/>
      <c r="T830" s="8"/>
      <c r="U830" s="8"/>
    </row>
    <row r="831">
      <c r="A831" s="36"/>
      <c r="B831" s="36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O831" s="8"/>
      <c r="P831" s="8"/>
      <c r="Q831" s="8"/>
      <c r="R831" s="8"/>
      <c r="S831" s="8"/>
      <c r="T831" s="8"/>
      <c r="U831" s="8"/>
    </row>
    <row r="832">
      <c r="A832" s="36"/>
      <c r="B832" s="36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O832" s="8"/>
      <c r="P832" s="8"/>
      <c r="Q832" s="8"/>
      <c r="R832" s="8"/>
      <c r="S832" s="8"/>
      <c r="T832" s="8"/>
      <c r="U832" s="8"/>
    </row>
    <row r="833">
      <c r="A833" s="36"/>
      <c r="B833" s="36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O833" s="8"/>
      <c r="P833" s="8"/>
      <c r="Q833" s="8"/>
      <c r="R833" s="8"/>
      <c r="S833" s="8"/>
      <c r="T833" s="8"/>
      <c r="U833" s="8"/>
    </row>
    <row r="834">
      <c r="A834" s="36"/>
      <c r="B834" s="36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O834" s="8"/>
      <c r="P834" s="8"/>
      <c r="Q834" s="8"/>
      <c r="R834" s="8"/>
      <c r="S834" s="8"/>
      <c r="T834" s="8"/>
      <c r="U834" s="8"/>
    </row>
    <row r="835">
      <c r="A835" s="36"/>
      <c r="B835" s="36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O835" s="8"/>
      <c r="P835" s="8"/>
      <c r="Q835" s="8"/>
      <c r="R835" s="8"/>
      <c r="S835" s="8"/>
      <c r="T835" s="8"/>
      <c r="U835" s="8"/>
    </row>
    <row r="836">
      <c r="A836" s="36"/>
      <c r="B836" s="36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O836" s="8"/>
      <c r="P836" s="8"/>
      <c r="Q836" s="8"/>
      <c r="R836" s="8"/>
      <c r="S836" s="8"/>
      <c r="T836" s="8"/>
      <c r="U836" s="8"/>
    </row>
    <row r="837">
      <c r="A837" s="36"/>
      <c r="B837" s="36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O837" s="8"/>
      <c r="P837" s="8"/>
      <c r="Q837" s="8"/>
      <c r="R837" s="8"/>
      <c r="S837" s="8"/>
      <c r="T837" s="8"/>
      <c r="U837" s="8"/>
    </row>
    <row r="838">
      <c r="A838" s="36"/>
      <c r="B838" s="36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O838" s="8"/>
      <c r="P838" s="8"/>
      <c r="Q838" s="8"/>
      <c r="R838" s="8"/>
      <c r="S838" s="8"/>
      <c r="T838" s="8"/>
      <c r="U838" s="8"/>
    </row>
    <row r="839">
      <c r="A839" s="36"/>
      <c r="B839" s="36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O839" s="8"/>
      <c r="P839" s="8"/>
      <c r="Q839" s="8"/>
      <c r="R839" s="8"/>
      <c r="S839" s="8"/>
      <c r="T839" s="8"/>
      <c r="U839" s="8"/>
    </row>
    <row r="840">
      <c r="A840" s="36"/>
      <c r="B840" s="36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O840" s="8"/>
      <c r="P840" s="8"/>
      <c r="Q840" s="8"/>
      <c r="R840" s="8"/>
      <c r="S840" s="8"/>
      <c r="T840" s="8"/>
      <c r="U840" s="8"/>
    </row>
    <row r="841">
      <c r="A841" s="36"/>
      <c r="B841" s="36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O841" s="8"/>
      <c r="P841" s="8"/>
      <c r="Q841" s="8"/>
      <c r="R841" s="8"/>
      <c r="S841" s="8"/>
      <c r="T841" s="8"/>
      <c r="U841" s="8"/>
    </row>
    <row r="842">
      <c r="A842" s="36"/>
      <c r="B842" s="36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O842" s="8"/>
      <c r="P842" s="8"/>
      <c r="Q842" s="8"/>
      <c r="R842" s="8"/>
      <c r="S842" s="8"/>
      <c r="T842" s="8"/>
      <c r="U842" s="8"/>
    </row>
    <row r="843">
      <c r="A843" s="36"/>
      <c r="B843" s="36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O843" s="8"/>
      <c r="P843" s="8"/>
      <c r="Q843" s="8"/>
      <c r="R843" s="8"/>
      <c r="S843" s="8"/>
      <c r="T843" s="8"/>
      <c r="U843" s="8"/>
    </row>
    <row r="844">
      <c r="A844" s="36"/>
      <c r="B844" s="36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O844" s="8"/>
      <c r="P844" s="8"/>
      <c r="Q844" s="8"/>
      <c r="R844" s="8"/>
      <c r="S844" s="8"/>
      <c r="T844" s="8"/>
      <c r="U844" s="8"/>
    </row>
    <row r="845">
      <c r="A845" s="36"/>
      <c r="B845" s="36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O845" s="8"/>
      <c r="P845" s="8"/>
      <c r="Q845" s="8"/>
      <c r="R845" s="8"/>
      <c r="S845" s="8"/>
      <c r="T845" s="8"/>
      <c r="U845" s="8"/>
    </row>
    <row r="846">
      <c r="A846" s="36"/>
      <c r="B846" s="36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O846" s="8"/>
      <c r="P846" s="8"/>
      <c r="Q846" s="8"/>
      <c r="R846" s="8"/>
      <c r="S846" s="8"/>
      <c r="T846" s="8"/>
      <c r="U846" s="8"/>
    </row>
    <row r="847">
      <c r="A847" s="36"/>
      <c r="B847" s="36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O847" s="8"/>
      <c r="P847" s="8"/>
      <c r="Q847" s="8"/>
      <c r="R847" s="8"/>
      <c r="S847" s="8"/>
      <c r="T847" s="8"/>
      <c r="U847" s="8"/>
    </row>
    <row r="848">
      <c r="A848" s="36"/>
      <c r="B848" s="36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O848" s="8"/>
      <c r="P848" s="8"/>
      <c r="Q848" s="8"/>
      <c r="R848" s="8"/>
      <c r="S848" s="8"/>
      <c r="T848" s="8"/>
      <c r="U848" s="8"/>
    </row>
    <row r="849">
      <c r="A849" s="36"/>
      <c r="B849" s="36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O849" s="8"/>
      <c r="P849" s="8"/>
      <c r="Q849" s="8"/>
      <c r="R849" s="8"/>
      <c r="S849" s="8"/>
      <c r="T849" s="8"/>
      <c r="U849" s="8"/>
    </row>
    <row r="850">
      <c r="A850" s="36"/>
      <c r="B850" s="36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O850" s="8"/>
      <c r="P850" s="8"/>
      <c r="Q850" s="8"/>
      <c r="R850" s="8"/>
      <c r="S850" s="8"/>
      <c r="T850" s="8"/>
      <c r="U850" s="8"/>
    </row>
    <row r="851">
      <c r="A851" s="36"/>
      <c r="B851" s="36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O851" s="8"/>
      <c r="P851" s="8"/>
      <c r="Q851" s="8"/>
      <c r="R851" s="8"/>
      <c r="S851" s="8"/>
      <c r="T851" s="8"/>
      <c r="U851" s="8"/>
    </row>
    <row r="852">
      <c r="A852" s="36"/>
      <c r="B852" s="36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O852" s="8"/>
      <c r="P852" s="8"/>
      <c r="Q852" s="8"/>
      <c r="R852" s="8"/>
      <c r="S852" s="8"/>
      <c r="T852" s="8"/>
      <c r="U852" s="8"/>
    </row>
    <row r="853">
      <c r="A853" s="36"/>
      <c r="B853" s="36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O853" s="8"/>
      <c r="P853" s="8"/>
      <c r="Q853" s="8"/>
      <c r="R853" s="8"/>
      <c r="S853" s="8"/>
      <c r="T853" s="8"/>
      <c r="U853" s="8"/>
    </row>
    <row r="854">
      <c r="A854" s="36"/>
      <c r="B854" s="36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O854" s="8"/>
      <c r="P854" s="8"/>
      <c r="Q854" s="8"/>
      <c r="R854" s="8"/>
      <c r="S854" s="8"/>
      <c r="T854" s="8"/>
      <c r="U854" s="8"/>
    </row>
    <row r="855">
      <c r="A855" s="36"/>
      <c r="B855" s="36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O855" s="8"/>
      <c r="P855" s="8"/>
      <c r="Q855" s="8"/>
      <c r="R855" s="8"/>
      <c r="S855" s="8"/>
      <c r="T855" s="8"/>
      <c r="U855" s="8"/>
    </row>
    <row r="856">
      <c r="A856" s="36"/>
      <c r="B856" s="36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O856" s="8"/>
      <c r="P856" s="8"/>
      <c r="Q856" s="8"/>
      <c r="R856" s="8"/>
      <c r="S856" s="8"/>
      <c r="T856" s="8"/>
      <c r="U856" s="8"/>
    </row>
    <row r="857">
      <c r="A857" s="36"/>
      <c r="B857" s="36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O857" s="8"/>
      <c r="P857" s="8"/>
      <c r="Q857" s="8"/>
      <c r="R857" s="8"/>
      <c r="S857" s="8"/>
      <c r="T857" s="8"/>
      <c r="U857" s="8"/>
    </row>
    <row r="858">
      <c r="A858" s="36"/>
      <c r="B858" s="36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O858" s="8"/>
      <c r="P858" s="8"/>
      <c r="Q858" s="8"/>
      <c r="R858" s="8"/>
      <c r="S858" s="8"/>
      <c r="T858" s="8"/>
      <c r="U858" s="8"/>
    </row>
    <row r="859">
      <c r="A859" s="36"/>
      <c r="B859" s="36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O859" s="8"/>
      <c r="P859" s="8"/>
      <c r="Q859" s="8"/>
      <c r="R859" s="8"/>
      <c r="S859" s="8"/>
      <c r="T859" s="8"/>
      <c r="U859" s="8"/>
    </row>
    <row r="860">
      <c r="A860" s="36"/>
      <c r="B860" s="36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O860" s="8"/>
      <c r="P860" s="8"/>
      <c r="Q860" s="8"/>
      <c r="R860" s="8"/>
      <c r="S860" s="8"/>
      <c r="T860" s="8"/>
      <c r="U860" s="8"/>
    </row>
    <row r="861">
      <c r="A861" s="36"/>
      <c r="B861" s="36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O861" s="8"/>
      <c r="P861" s="8"/>
      <c r="Q861" s="8"/>
      <c r="R861" s="8"/>
      <c r="S861" s="8"/>
      <c r="T861" s="8"/>
      <c r="U861" s="8"/>
    </row>
    <row r="862">
      <c r="A862" s="36"/>
      <c r="B862" s="36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O862" s="8"/>
      <c r="P862" s="8"/>
      <c r="Q862" s="8"/>
      <c r="R862" s="8"/>
      <c r="S862" s="8"/>
      <c r="T862" s="8"/>
      <c r="U862" s="8"/>
    </row>
    <row r="863">
      <c r="A863" s="36"/>
      <c r="B863" s="36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O863" s="8"/>
      <c r="P863" s="8"/>
      <c r="Q863" s="8"/>
      <c r="R863" s="8"/>
      <c r="S863" s="8"/>
      <c r="T863" s="8"/>
      <c r="U863" s="8"/>
    </row>
    <row r="864">
      <c r="A864" s="36"/>
      <c r="B864" s="36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O864" s="8"/>
      <c r="P864" s="8"/>
      <c r="Q864" s="8"/>
      <c r="R864" s="8"/>
      <c r="S864" s="8"/>
      <c r="T864" s="8"/>
      <c r="U864" s="8"/>
    </row>
    <row r="865">
      <c r="A865" s="36"/>
      <c r="B865" s="36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O865" s="8"/>
      <c r="P865" s="8"/>
      <c r="Q865" s="8"/>
      <c r="R865" s="8"/>
      <c r="S865" s="8"/>
      <c r="T865" s="8"/>
      <c r="U865" s="8"/>
    </row>
    <row r="866">
      <c r="A866" s="36"/>
      <c r="B866" s="36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O866" s="8"/>
      <c r="P866" s="8"/>
      <c r="Q866" s="8"/>
      <c r="R866" s="8"/>
      <c r="S866" s="8"/>
      <c r="T866" s="8"/>
      <c r="U866" s="8"/>
    </row>
    <row r="867">
      <c r="A867" s="36"/>
      <c r="B867" s="36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O867" s="8"/>
      <c r="P867" s="8"/>
      <c r="Q867" s="8"/>
      <c r="R867" s="8"/>
      <c r="S867" s="8"/>
      <c r="T867" s="8"/>
      <c r="U867" s="8"/>
    </row>
    <row r="868">
      <c r="A868" s="36"/>
      <c r="B868" s="36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O868" s="8"/>
      <c r="P868" s="8"/>
      <c r="Q868" s="8"/>
      <c r="R868" s="8"/>
      <c r="S868" s="8"/>
      <c r="T868" s="8"/>
      <c r="U868" s="8"/>
    </row>
    <row r="869">
      <c r="A869" s="36"/>
      <c r="B869" s="36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O869" s="8"/>
      <c r="P869" s="8"/>
      <c r="Q869" s="8"/>
      <c r="R869" s="8"/>
      <c r="S869" s="8"/>
      <c r="T869" s="8"/>
      <c r="U869" s="8"/>
    </row>
    <row r="870">
      <c r="A870" s="36"/>
      <c r="B870" s="36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O870" s="8"/>
      <c r="P870" s="8"/>
      <c r="Q870" s="8"/>
      <c r="R870" s="8"/>
      <c r="S870" s="8"/>
      <c r="T870" s="8"/>
      <c r="U870" s="8"/>
    </row>
    <row r="871">
      <c r="A871" s="36"/>
      <c r="B871" s="36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O871" s="8"/>
      <c r="P871" s="8"/>
      <c r="Q871" s="8"/>
      <c r="R871" s="8"/>
      <c r="S871" s="8"/>
      <c r="T871" s="8"/>
      <c r="U871" s="8"/>
    </row>
    <row r="872">
      <c r="A872" s="36"/>
      <c r="B872" s="36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O872" s="8"/>
      <c r="P872" s="8"/>
      <c r="Q872" s="8"/>
      <c r="R872" s="8"/>
      <c r="S872" s="8"/>
      <c r="T872" s="8"/>
      <c r="U872" s="8"/>
    </row>
    <row r="873">
      <c r="A873" s="36"/>
      <c r="B873" s="36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O873" s="8"/>
      <c r="P873" s="8"/>
      <c r="Q873" s="8"/>
      <c r="R873" s="8"/>
      <c r="S873" s="8"/>
      <c r="T873" s="8"/>
      <c r="U873" s="8"/>
    </row>
    <row r="874">
      <c r="A874" s="36"/>
      <c r="B874" s="36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O874" s="8"/>
      <c r="P874" s="8"/>
      <c r="Q874" s="8"/>
      <c r="R874" s="8"/>
      <c r="S874" s="8"/>
      <c r="T874" s="8"/>
      <c r="U874" s="8"/>
    </row>
    <row r="875">
      <c r="A875" s="36"/>
      <c r="B875" s="36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O875" s="8"/>
      <c r="P875" s="8"/>
      <c r="Q875" s="8"/>
      <c r="R875" s="8"/>
      <c r="S875" s="8"/>
      <c r="T875" s="8"/>
      <c r="U875" s="8"/>
    </row>
    <row r="876">
      <c r="A876" s="36"/>
      <c r="B876" s="36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O876" s="8"/>
      <c r="P876" s="8"/>
      <c r="Q876" s="8"/>
      <c r="R876" s="8"/>
      <c r="S876" s="8"/>
      <c r="T876" s="8"/>
      <c r="U876" s="8"/>
    </row>
    <row r="877">
      <c r="A877" s="36"/>
      <c r="B877" s="36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O877" s="8"/>
      <c r="P877" s="8"/>
      <c r="Q877" s="8"/>
      <c r="R877" s="8"/>
      <c r="S877" s="8"/>
      <c r="T877" s="8"/>
      <c r="U877" s="8"/>
    </row>
    <row r="878">
      <c r="A878" s="36"/>
      <c r="B878" s="36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O878" s="8"/>
      <c r="P878" s="8"/>
      <c r="Q878" s="8"/>
      <c r="R878" s="8"/>
      <c r="S878" s="8"/>
      <c r="T878" s="8"/>
      <c r="U878" s="8"/>
    </row>
    <row r="879">
      <c r="A879" s="36"/>
      <c r="B879" s="36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O879" s="8"/>
      <c r="P879" s="8"/>
      <c r="Q879" s="8"/>
      <c r="R879" s="8"/>
      <c r="S879" s="8"/>
      <c r="T879" s="8"/>
      <c r="U879" s="8"/>
    </row>
    <row r="880">
      <c r="A880" s="36"/>
      <c r="B880" s="36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O880" s="8"/>
      <c r="P880" s="8"/>
      <c r="Q880" s="8"/>
      <c r="R880" s="8"/>
      <c r="S880" s="8"/>
      <c r="T880" s="8"/>
      <c r="U880" s="8"/>
    </row>
    <row r="881">
      <c r="A881" s="36"/>
      <c r="B881" s="36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O881" s="8"/>
      <c r="P881" s="8"/>
      <c r="Q881" s="8"/>
      <c r="R881" s="8"/>
      <c r="S881" s="8"/>
      <c r="T881" s="8"/>
      <c r="U881" s="8"/>
    </row>
    <row r="882">
      <c r="A882" s="36"/>
      <c r="B882" s="36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O882" s="8"/>
      <c r="P882" s="8"/>
      <c r="Q882" s="8"/>
      <c r="R882" s="8"/>
      <c r="S882" s="8"/>
      <c r="T882" s="8"/>
      <c r="U882" s="8"/>
    </row>
    <row r="883">
      <c r="A883" s="36"/>
      <c r="B883" s="36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O883" s="8"/>
      <c r="P883" s="8"/>
      <c r="Q883" s="8"/>
      <c r="R883" s="8"/>
      <c r="S883" s="8"/>
      <c r="T883" s="8"/>
      <c r="U883" s="8"/>
    </row>
    <row r="884">
      <c r="A884" s="36"/>
      <c r="B884" s="36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O884" s="8"/>
      <c r="P884" s="8"/>
      <c r="Q884" s="8"/>
      <c r="R884" s="8"/>
      <c r="S884" s="8"/>
      <c r="T884" s="8"/>
      <c r="U884" s="8"/>
    </row>
    <row r="885">
      <c r="A885" s="36"/>
      <c r="B885" s="36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O885" s="8"/>
      <c r="P885" s="8"/>
      <c r="Q885" s="8"/>
      <c r="R885" s="8"/>
      <c r="S885" s="8"/>
      <c r="T885" s="8"/>
      <c r="U885" s="8"/>
    </row>
    <row r="886">
      <c r="A886" s="36"/>
      <c r="B886" s="36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O886" s="8"/>
      <c r="P886" s="8"/>
      <c r="Q886" s="8"/>
      <c r="R886" s="8"/>
      <c r="S886" s="8"/>
      <c r="T886" s="8"/>
      <c r="U886" s="8"/>
    </row>
    <row r="887">
      <c r="A887" s="36"/>
      <c r="B887" s="36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O887" s="8"/>
      <c r="P887" s="8"/>
      <c r="Q887" s="8"/>
      <c r="R887" s="8"/>
      <c r="S887" s="8"/>
      <c r="T887" s="8"/>
      <c r="U887" s="8"/>
    </row>
    <row r="888">
      <c r="A888" s="36"/>
      <c r="B888" s="36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O888" s="8"/>
      <c r="P888" s="8"/>
      <c r="Q888" s="8"/>
      <c r="R888" s="8"/>
      <c r="S888" s="8"/>
      <c r="T888" s="8"/>
      <c r="U888" s="8"/>
    </row>
    <row r="889">
      <c r="A889" s="36"/>
      <c r="B889" s="36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O889" s="8"/>
      <c r="P889" s="8"/>
      <c r="Q889" s="8"/>
      <c r="R889" s="8"/>
      <c r="S889" s="8"/>
      <c r="T889" s="8"/>
      <c r="U889" s="8"/>
    </row>
    <row r="890">
      <c r="A890" s="36"/>
      <c r="B890" s="36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O890" s="8"/>
      <c r="P890" s="8"/>
      <c r="Q890" s="8"/>
      <c r="R890" s="8"/>
      <c r="S890" s="8"/>
      <c r="T890" s="8"/>
      <c r="U890" s="8"/>
    </row>
    <row r="891">
      <c r="A891" s="36"/>
      <c r="B891" s="36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O891" s="8"/>
      <c r="P891" s="8"/>
      <c r="Q891" s="8"/>
      <c r="R891" s="8"/>
      <c r="S891" s="8"/>
      <c r="T891" s="8"/>
      <c r="U891" s="8"/>
    </row>
    <row r="892">
      <c r="A892" s="36"/>
      <c r="B892" s="36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O892" s="8"/>
      <c r="P892" s="8"/>
      <c r="Q892" s="8"/>
      <c r="R892" s="8"/>
      <c r="S892" s="8"/>
      <c r="T892" s="8"/>
      <c r="U892" s="8"/>
    </row>
    <row r="893">
      <c r="A893" s="36"/>
      <c r="B893" s="36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O893" s="8"/>
      <c r="P893" s="8"/>
      <c r="Q893" s="8"/>
      <c r="R893" s="8"/>
      <c r="S893" s="8"/>
      <c r="T893" s="8"/>
      <c r="U893" s="8"/>
    </row>
    <row r="894">
      <c r="A894" s="36"/>
      <c r="B894" s="36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O894" s="8"/>
      <c r="P894" s="8"/>
      <c r="Q894" s="8"/>
      <c r="R894" s="8"/>
      <c r="S894" s="8"/>
      <c r="T894" s="8"/>
      <c r="U894" s="8"/>
    </row>
    <row r="895">
      <c r="A895" s="36"/>
      <c r="B895" s="36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O895" s="8"/>
      <c r="P895" s="8"/>
      <c r="Q895" s="8"/>
      <c r="R895" s="8"/>
      <c r="S895" s="8"/>
      <c r="T895" s="8"/>
      <c r="U895" s="8"/>
    </row>
    <row r="896">
      <c r="A896" s="36"/>
      <c r="B896" s="36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O896" s="8"/>
      <c r="P896" s="8"/>
      <c r="Q896" s="8"/>
      <c r="R896" s="8"/>
      <c r="S896" s="8"/>
      <c r="T896" s="8"/>
      <c r="U896" s="8"/>
    </row>
    <row r="897">
      <c r="A897" s="36"/>
      <c r="B897" s="36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O897" s="8"/>
      <c r="P897" s="8"/>
      <c r="Q897" s="8"/>
      <c r="R897" s="8"/>
      <c r="S897" s="8"/>
      <c r="T897" s="8"/>
      <c r="U897" s="8"/>
    </row>
    <row r="898">
      <c r="A898" s="36"/>
      <c r="B898" s="36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O898" s="8"/>
      <c r="P898" s="8"/>
      <c r="Q898" s="8"/>
      <c r="R898" s="8"/>
      <c r="S898" s="8"/>
      <c r="T898" s="8"/>
      <c r="U898" s="8"/>
    </row>
    <row r="899">
      <c r="A899" s="36"/>
      <c r="B899" s="36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O899" s="8"/>
      <c r="P899" s="8"/>
      <c r="Q899" s="8"/>
      <c r="R899" s="8"/>
      <c r="S899" s="8"/>
      <c r="T899" s="8"/>
      <c r="U899" s="8"/>
    </row>
    <row r="900">
      <c r="A900" s="36"/>
      <c r="B900" s="36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O900" s="8"/>
      <c r="P900" s="8"/>
      <c r="Q900" s="8"/>
      <c r="R900" s="8"/>
      <c r="S900" s="8"/>
      <c r="T900" s="8"/>
      <c r="U900" s="8"/>
    </row>
    <row r="901">
      <c r="A901" s="36"/>
      <c r="B901" s="36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O901" s="8"/>
      <c r="P901" s="8"/>
      <c r="Q901" s="8"/>
      <c r="R901" s="8"/>
      <c r="S901" s="8"/>
      <c r="T901" s="8"/>
      <c r="U901" s="8"/>
    </row>
    <row r="902">
      <c r="A902" s="36"/>
      <c r="B902" s="36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O902" s="8"/>
      <c r="P902" s="8"/>
      <c r="Q902" s="8"/>
      <c r="R902" s="8"/>
      <c r="S902" s="8"/>
      <c r="T902" s="8"/>
      <c r="U902" s="8"/>
    </row>
    <row r="903">
      <c r="A903" s="36"/>
      <c r="B903" s="36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O903" s="8"/>
      <c r="P903" s="8"/>
      <c r="Q903" s="8"/>
      <c r="R903" s="8"/>
      <c r="S903" s="8"/>
      <c r="T903" s="8"/>
      <c r="U903" s="8"/>
    </row>
    <row r="904">
      <c r="A904" s="36"/>
      <c r="B904" s="36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O904" s="8"/>
      <c r="P904" s="8"/>
      <c r="Q904" s="8"/>
      <c r="R904" s="8"/>
      <c r="S904" s="8"/>
      <c r="T904" s="8"/>
      <c r="U904" s="8"/>
    </row>
    <row r="905">
      <c r="A905" s="36"/>
      <c r="B905" s="36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O905" s="8"/>
      <c r="P905" s="8"/>
      <c r="Q905" s="8"/>
      <c r="R905" s="8"/>
      <c r="S905" s="8"/>
      <c r="T905" s="8"/>
      <c r="U905" s="8"/>
    </row>
    <row r="906">
      <c r="A906" s="36"/>
      <c r="B906" s="36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O906" s="8"/>
      <c r="P906" s="8"/>
      <c r="Q906" s="8"/>
      <c r="R906" s="8"/>
      <c r="S906" s="8"/>
      <c r="T906" s="8"/>
      <c r="U906" s="8"/>
    </row>
    <row r="907">
      <c r="A907" s="36"/>
      <c r="B907" s="36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O907" s="8"/>
      <c r="P907" s="8"/>
      <c r="Q907" s="8"/>
      <c r="R907" s="8"/>
      <c r="S907" s="8"/>
      <c r="T907" s="8"/>
      <c r="U907" s="8"/>
    </row>
    <row r="908">
      <c r="A908" s="36"/>
      <c r="B908" s="36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O908" s="8"/>
      <c r="P908" s="8"/>
      <c r="Q908" s="8"/>
      <c r="R908" s="8"/>
      <c r="S908" s="8"/>
      <c r="T908" s="8"/>
      <c r="U908" s="8"/>
    </row>
    <row r="909">
      <c r="A909" s="36"/>
      <c r="B909" s="36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O909" s="8"/>
      <c r="P909" s="8"/>
      <c r="Q909" s="8"/>
      <c r="R909" s="8"/>
      <c r="S909" s="8"/>
      <c r="T909" s="8"/>
      <c r="U909" s="8"/>
    </row>
    <row r="910">
      <c r="A910" s="36"/>
      <c r="B910" s="36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O910" s="8"/>
      <c r="P910" s="8"/>
      <c r="Q910" s="8"/>
      <c r="R910" s="8"/>
      <c r="S910" s="8"/>
      <c r="T910" s="8"/>
      <c r="U910" s="8"/>
    </row>
    <row r="911">
      <c r="A911" s="36"/>
      <c r="B911" s="36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O911" s="8"/>
      <c r="P911" s="8"/>
      <c r="Q911" s="8"/>
      <c r="R911" s="8"/>
      <c r="S911" s="8"/>
      <c r="T911" s="8"/>
      <c r="U911" s="8"/>
    </row>
    <row r="912">
      <c r="A912" s="36"/>
      <c r="B912" s="36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O912" s="8"/>
      <c r="P912" s="8"/>
      <c r="Q912" s="8"/>
      <c r="R912" s="8"/>
      <c r="S912" s="8"/>
      <c r="T912" s="8"/>
      <c r="U912" s="8"/>
    </row>
    <row r="913">
      <c r="A913" s="36"/>
      <c r="B913" s="36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O913" s="8"/>
      <c r="P913" s="8"/>
      <c r="Q913" s="8"/>
      <c r="R913" s="8"/>
      <c r="S913" s="8"/>
      <c r="T913" s="8"/>
      <c r="U913" s="8"/>
    </row>
    <row r="914">
      <c r="A914" s="36"/>
      <c r="B914" s="36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O914" s="8"/>
      <c r="P914" s="8"/>
      <c r="Q914" s="8"/>
      <c r="R914" s="8"/>
      <c r="S914" s="8"/>
      <c r="T914" s="8"/>
      <c r="U914" s="8"/>
    </row>
    <row r="915">
      <c r="A915" s="36"/>
      <c r="B915" s="36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O915" s="8"/>
      <c r="P915" s="8"/>
      <c r="Q915" s="8"/>
      <c r="R915" s="8"/>
      <c r="S915" s="8"/>
      <c r="T915" s="8"/>
      <c r="U915" s="8"/>
    </row>
    <row r="916">
      <c r="A916" s="36"/>
      <c r="B916" s="36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O916" s="8"/>
      <c r="P916" s="8"/>
      <c r="Q916" s="8"/>
      <c r="R916" s="8"/>
      <c r="S916" s="8"/>
      <c r="T916" s="8"/>
      <c r="U916" s="8"/>
    </row>
    <row r="917">
      <c r="A917" s="36"/>
      <c r="B917" s="36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O917" s="8"/>
      <c r="P917" s="8"/>
      <c r="Q917" s="8"/>
      <c r="R917" s="8"/>
      <c r="S917" s="8"/>
      <c r="T917" s="8"/>
      <c r="U917" s="8"/>
    </row>
    <row r="918">
      <c r="A918" s="36"/>
      <c r="B918" s="36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O918" s="8"/>
      <c r="P918" s="8"/>
      <c r="Q918" s="8"/>
      <c r="R918" s="8"/>
      <c r="S918" s="8"/>
      <c r="T918" s="8"/>
      <c r="U918" s="8"/>
    </row>
    <row r="919">
      <c r="A919" s="36"/>
      <c r="B919" s="36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O919" s="8"/>
      <c r="P919" s="8"/>
      <c r="Q919" s="8"/>
      <c r="R919" s="8"/>
      <c r="S919" s="8"/>
      <c r="T919" s="8"/>
      <c r="U919" s="8"/>
    </row>
    <row r="920">
      <c r="A920" s="36"/>
      <c r="B920" s="36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O920" s="8"/>
      <c r="P920" s="8"/>
      <c r="Q920" s="8"/>
      <c r="R920" s="8"/>
      <c r="S920" s="8"/>
      <c r="T920" s="8"/>
      <c r="U920" s="8"/>
    </row>
    <row r="921">
      <c r="A921" s="36"/>
      <c r="B921" s="36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O921" s="8"/>
      <c r="P921" s="8"/>
      <c r="Q921" s="8"/>
      <c r="R921" s="8"/>
      <c r="S921" s="8"/>
      <c r="T921" s="8"/>
      <c r="U921" s="8"/>
    </row>
    <row r="922">
      <c r="A922" s="36"/>
      <c r="B922" s="36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O922" s="8"/>
      <c r="P922" s="8"/>
      <c r="Q922" s="8"/>
      <c r="R922" s="8"/>
      <c r="S922" s="8"/>
      <c r="T922" s="8"/>
      <c r="U922" s="8"/>
    </row>
    <row r="923">
      <c r="A923" s="36"/>
      <c r="B923" s="36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O923" s="8"/>
      <c r="P923" s="8"/>
      <c r="Q923" s="8"/>
      <c r="R923" s="8"/>
      <c r="S923" s="8"/>
      <c r="T923" s="8"/>
      <c r="U923" s="8"/>
    </row>
    <row r="924">
      <c r="A924" s="36"/>
      <c r="B924" s="36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O924" s="8"/>
      <c r="P924" s="8"/>
      <c r="Q924" s="8"/>
      <c r="R924" s="8"/>
      <c r="S924" s="8"/>
      <c r="T924" s="8"/>
      <c r="U924" s="8"/>
    </row>
    <row r="925">
      <c r="A925" s="36"/>
      <c r="B925" s="36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O925" s="8"/>
      <c r="P925" s="8"/>
      <c r="Q925" s="8"/>
      <c r="R925" s="8"/>
      <c r="S925" s="8"/>
      <c r="T925" s="8"/>
      <c r="U925" s="8"/>
    </row>
    <row r="926">
      <c r="A926" s="36"/>
      <c r="B926" s="36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O926" s="8"/>
      <c r="P926" s="8"/>
      <c r="Q926" s="8"/>
      <c r="R926" s="8"/>
      <c r="S926" s="8"/>
      <c r="T926" s="8"/>
      <c r="U926" s="8"/>
    </row>
    <row r="927">
      <c r="A927" s="36"/>
      <c r="B927" s="36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O927" s="8"/>
      <c r="P927" s="8"/>
      <c r="Q927" s="8"/>
      <c r="R927" s="8"/>
      <c r="S927" s="8"/>
      <c r="T927" s="8"/>
      <c r="U927" s="8"/>
    </row>
    <row r="928">
      <c r="A928" s="36"/>
      <c r="B928" s="36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O928" s="8"/>
      <c r="P928" s="8"/>
      <c r="Q928" s="8"/>
      <c r="R928" s="8"/>
      <c r="S928" s="8"/>
      <c r="T928" s="8"/>
      <c r="U928" s="8"/>
    </row>
    <row r="929">
      <c r="A929" s="36"/>
      <c r="B929" s="36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O929" s="8"/>
      <c r="P929" s="8"/>
      <c r="Q929" s="8"/>
      <c r="R929" s="8"/>
      <c r="S929" s="8"/>
      <c r="T929" s="8"/>
      <c r="U929" s="8"/>
    </row>
    <row r="930">
      <c r="A930" s="36"/>
      <c r="B930" s="36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O930" s="8"/>
      <c r="P930" s="8"/>
      <c r="Q930" s="8"/>
      <c r="R930" s="8"/>
      <c r="S930" s="8"/>
      <c r="T930" s="8"/>
      <c r="U930" s="8"/>
    </row>
    <row r="931">
      <c r="A931" s="36"/>
      <c r="B931" s="36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O931" s="8"/>
      <c r="P931" s="8"/>
      <c r="Q931" s="8"/>
      <c r="R931" s="8"/>
      <c r="S931" s="8"/>
      <c r="T931" s="8"/>
      <c r="U931" s="8"/>
    </row>
    <row r="932">
      <c r="A932" s="36"/>
      <c r="B932" s="36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O932" s="8"/>
      <c r="P932" s="8"/>
      <c r="Q932" s="8"/>
      <c r="R932" s="8"/>
      <c r="S932" s="8"/>
      <c r="T932" s="8"/>
      <c r="U932" s="8"/>
    </row>
    <row r="933">
      <c r="A933" s="36"/>
      <c r="B933" s="36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O933" s="8"/>
      <c r="P933" s="8"/>
      <c r="Q933" s="8"/>
      <c r="R933" s="8"/>
      <c r="S933" s="8"/>
      <c r="T933" s="8"/>
      <c r="U933" s="8"/>
    </row>
    <row r="934">
      <c r="A934" s="36"/>
      <c r="B934" s="36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O934" s="8"/>
      <c r="P934" s="8"/>
      <c r="Q934" s="8"/>
      <c r="R934" s="8"/>
      <c r="S934" s="8"/>
      <c r="T934" s="8"/>
      <c r="U934" s="8"/>
    </row>
    <row r="935">
      <c r="A935" s="36"/>
      <c r="B935" s="36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O935" s="8"/>
      <c r="P935" s="8"/>
      <c r="Q935" s="8"/>
      <c r="R935" s="8"/>
      <c r="S935" s="8"/>
      <c r="T935" s="8"/>
      <c r="U935" s="8"/>
    </row>
    <row r="936">
      <c r="A936" s="36"/>
      <c r="B936" s="36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O936" s="8"/>
      <c r="P936" s="8"/>
      <c r="Q936" s="8"/>
      <c r="R936" s="8"/>
      <c r="S936" s="8"/>
      <c r="T936" s="8"/>
      <c r="U936" s="8"/>
    </row>
    <row r="937">
      <c r="A937" s="36"/>
      <c r="B937" s="36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O937" s="8"/>
      <c r="P937" s="8"/>
      <c r="Q937" s="8"/>
      <c r="R937" s="8"/>
      <c r="S937" s="8"/>
      <c r="T937" s="8"/>
      <c r="U937" s="8"/>
    </row>
    <row r="938">
      <c r="A938" s="36"/>
      <c r="B938" s="36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O938" s="8"/>
      <c r="P938" s="8"/>
      <c r="Q938" s="8"/>
      <c r="R938" s="8"/>
      <c r="S938" s="8"/>
      <c r="T938" s="8"/>
      <c r="U938" s="8"/>
    </row>
    <row r="939">
      <c r="A939" s="36"/>
      <c r="B939" s="36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O939" s="8"/>
      <c r="P939" s="8"/>
      <c r="Q939" s="8"/>
      <c r="R939" s="8"/>
      <c r="S939" s="8"/>
      <c r="T939" s="8"/>
      <c r="U939" s="8"/>
    </row>
    <row r="940">
      <c r="A940" s="36"/>
      <c r="B940" s="36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O940" s="8"/>
      <c r="P940" s="8"/>
      <c r="Q940" s="8"/>
      <c r="R940" s="8"/>
      <c r="S940" s="8"/>
      <c r="T940" s="8"/>
      <c r="U940" s="8"/>
    </row>
    <row r="941">
      <c r="A941" s="36"/>
      <c r="B941" s="36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O941" s="8"/>
      <c r="P941" s="8"/>
      <c r="Q941" s="8"/>
      <c r="R941" s="8"/>
      <c r="S941" s="8"/>
      <c r="T941" s="8"/>
      <c r="U941" s="8"/>
    </row>
    <row r="942">
      <c r="A942" s="36"/>
      <c r="B942" s="36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O942" s="8"/>
      <c r="P942" s="8"/>
      <c r="Q942" s="8"/>
      <c r="R942" s="8"/>
      <c r="S942" s="8"/>
      <c r="T942" s="8"/>
      <c r="U942" s="8"/>
    </row>
    <row r="943">
      <c r="A943" s="36"/>
      <c r="B943" s="36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O943" s="8"/>
      <c r="P943" s="8"/>
      <c r="Q943" s="8"/>
      <c r="R943" s="8"/>
      <c r="S943" s="8"/>
      <c r="T943" s="8"/>
      <c r="U943" s="8"/>
    </row>
    <row r="944">
      <c r="A944" s="36"/>
      <c r="B944" s="36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O944" s="8"/>
      <c r="P944" s="8"/>
      <c r="Q944" s="8"/>
      <c r="R944" s="8"/>
      <c r="S944" s="8"/>
      <c r="T944" s="8"/>
      <c r="U944" s="8"/>
    </row>
    <row r="945">
      <c r="A945" s="36"/>
      <c r="B945" s="36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O945" s="8"/>
      <c r="P945" s="8"/>
      <c r="Q945" s="8"/>
      <c r="R945" s="8"/>
      <c r="S945" s="8"/>
      <c r="T945" s="8"/>
      <c r="U945" s="8"/>
    </row>
    <row r="946">
      <c r="A946" s="36"/>
      <c r="B946" s="36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O946" s="8"/>
      <c r="P946" s="8"/>
      <c r="Q946" s="8"/>
      <c r="R946" s="8"/>
      <c r="S946" s="8"/>
      <c r="T946" s="8"/>
      <c r="U946" s="8"/>
    </row>
    <row r="947">
      <c r="A947" s="36"/>
      <c r="B947" s="36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O947" s="8"/>
      <c r="P947" s="8"/>
      <c r="Q947" s="8"/>
      <c r="R947" s="8"/>
      <c r="S947" s="8"/>
      <c r="T947" s="8"/>
      <c r="U947" s="8"/>
    </row>
    <row r="948">
      <c r="A948" s="36"/>
      <c r="B948" s="36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O948" s="8"/>
      <c r="P948" s="8"/>
      <c r="Q948" s="8"/>
      <c r="R948" s="8"/>
      <c r="S948" s="8"/>
      <c r="T948" s="8"/>
      <c r="U948" s="8"/>
    </row>
    <row r="949">
      <c r="A949" s="36"/>
      <c r="B949" s="36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O949" s="8"/>
      <c r="P949" s="8"/>
      <c r="Q949" s="8"/>
      <c r="R949" s="8"/>
      <c r="S949" s="8"/>
      <c r="T949" s="8"/>
      <c r="U949" s="8"/>
    </row>
    <row r="950">
      <c r="A950" s="36"/>
      <c r="B950" s="36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O950" s="8"/>
      <c r="P950" s="8"/>
      <c r="Q950" s="8"/>
      <c r="R950" s="8"/>
      <c r="S950" s="8"/>
      <c r="T950" s="8"/>
      <c r="U950" s="8"/>
    </row>
    <row r="951">
      <c r="A951" s="36"/>
      <c r="B951" s="36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O951" s="8"/>
      <c r="P951" s="8"/>
      <c r="Q951" s="8"/>
      <c r="R951" s="8"/>
      <c r="S951" s="8"/>
      <c r="T951" s="8"/>
      <c r="U951" s="8"/>
    </row>
    <row r="952">
      <c r="A952" s="36"/>
      <c r="B952" s="36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O952" s="8"/>
      <c r="P952" s="8"/>
      <c r="Q952" s="8"/>
      <c r="R952" s="8"/>
      <c r="S952" s="8"/>
      <c r="T952" s="8"/>
      <c r="U952" s="8"/>
    </row>
    <row r="953">
      <c r="A953" s="36"/>
      <c r="B953" s="36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O953" s="8"/>
      <c r="P953" s="8"/>
      <c r="Q953" s="8"/>
      <c r="R953" s="8"/>
      <c r="S953" s="8"/>
      <c r="T953" s="8"/>
      <c r="U953" s="8"/>
    </row>
    <row r="954">
      <c r="A954" s="36"/>
      <c r="B954" s="36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O954" s="8"/>
      <c r="P954" s="8"/>
      <c r="Q954" s="8"/>
      <c r="R954" s="8"/>
      <c r="S954" s="8"/>
      <c r="T954" s="8"/>
      <c r="U954" s="8"/>
    </row>
    <row r="955">
      <c r="A955" s="36"/>
      <c r="B955" s="36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O955" s="8"/>
      <c r="P955" s="8"/>
      <c r="Q955" s="8"/>
      <c r="R955" s="8"/>
      <c r="S955" s="8"/>
      <c r="T955" s="8"/>
      <c r="U955" s="8"/>
    </row>
    <row r="956">
      <c r="A956" s="36"/>
      <c r="B956" s="36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O956" s="8"/>
      <c r="P956" s="8"/>
      <c r="Q956" s="8"/>
      <c r="R956" s="8"/>
      <c r="S956" s="8"/>
      <c r="T956" s="8"/>
      <c r="U956" s="8"/>
    </row>
    <row r="957">
      <c r="A957" s="36"/>
      <c r="B957" s="36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O957" s="8"/>
      <c r="P957" s="8"/>
      <c r="Q957" s="8"/>
      <c r="R957" s="8"/>
      <c r="S957" s="8"/>
      <c r="T957" s="8"/>
      <c r="U957" s="8"/>
    </row>
    <row r="958">
      <c r="A958" s="36"/>
      <c r="B958" s="36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O958" s="8"/>
      <c r="P958" s="8"/>
      <c r="Q958" s="8"/>
      <c r="R958" s="8"/>
      <c r="S958" s="8"/>
      <c r="T958" s="8"/>
      <c r="U958" s="8"/>
    </row>
    <row r="959">
      <c r="A959" s="36"/>
      <c r="B959" s="36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O959" s="8"/>
      <c r="P959" s="8"/>
      <c r="Q959" s="8"/>
      <c r="R959" s="8"/>
      <c r="S959" s="8"/>
      <c r="T959" s="8"/>
      <c r="U959" s="8"/>
    </row>
    <row r="960">
      <c r="A960" s="36"/>
      <c r="B960" s="36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O960" s="8"/>
      <c r="P960" s="8"/>
      <c r="Q960" s="8"/>
      <c r="R960" s="8"/>
      <c r="S960" s="8"/>
      <c r="T960" s="8"/>
      <c r="U960" s="8"/>
    </row>
    <row r="961">
      <c r="A961" s="36"/>
      <c r="B961" s="36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O961" s="8"/>
      <c r="P961" s="8"/>
      <c r="Q961" s="8"/>
      <c r="R961" s="8"/>
      <c r="S961" s="8"/>
      <c r="T961" s="8"/>
      <c r="U961" s="8"/>
    </row>
    <row r="962">
      <c r="A962" s="36"/>
      <c r="B962" s="36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O962" s="8"/>
      <c r="P962" s="8"/>
      <c r="Q962" s="8"/>
      <c r="R962" s="8"/>
      <c r="S962" s="8"/>
      <c r="T962" s="8"/>
      <c r="U962" s="8"/>
    </row>
    <row r="963">
      <c r="A963" s="36"/>
      <c r="B963" s="36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O963" s="8"/>
      <c r="P963" s="8"/>
      <c r="Q963" s="8"/>
      <c r="R963" s="8"/>
      <c r="S963" s="8"/>
      <c r="T963" s="8"/>
      <c r="U963" s="8"/>
    </row>
    <row r="964">
      <c r="A964" s="36"/>
      <c r="B964" s="36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O964" s="8"/>
      <c r="P964" s="8"/>
      <c r="Q964" s="8"/>
      <c r="R964" s="8"/>
      <c r="S964" s="8"/>
      <c r="T964" s="8"/>
      <c r="U964" s="8"/>
    </row>
    <row r="965">
      <c r="A965" s="36"/>
      <c r="B965" s="36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O965" s="8"/>
      <c r="P965" s="8"/>
      <c r="Q965" s="8"/>
      <c r="R965" s="8"/>
      <c r="S965" s="8"/>
      <c r="T965" s="8"/>
      <c r="U965" s="8"/>
    </row>
    <row r="966">
      <c r="A966" s="36"/>
      <c r="B966" s="36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O966" s="8"/>
      <c r="P966" s="8"/>
      <c r="Q966" s="8"/>
      <c r="R966" s="8"/>
      <c r="S966" s="8"/>
      <c r="T966" s="8"/>
      <c r="U966" s="8"/>
    </row>
    <row r="967">
      <c r="A967" s="36"/>
      <c r="B967" s="36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O967" s="8"/>
      <c r="P967" s="8"/>
      <c r="Q967" s="8"/>
      <c r="R967" s="8"/>
      <c r="S967" s="8"/>
      <c r="T967" s="8"/>
      <c r="U967" s="8"/>
    </row>
    <row r="968">
      <c r="A968" s="36"/>
      <c r="B968" s="36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O968" s="8"/>
      <c r="P968" s="8"/>
      <c r="Q968" s="8"/>
      <c r="R968" s="8"/>
      <c r="S968" s="8"/>
      <c r="T968" s="8"/>
      <c r="U968" s="8"/>
    </row>
    <row r="969">
      <c r="A969" s="36"/>
      <c r="B969" s="36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O969" s="8"/>
      <c r="P969" s="8"/>
      <c r="Q969" s="8"/>
      <c r="R969" s="8"/>
      <c r="S969" s="8"/>
      <c r="T969" s="8"/>
      <c r="U969" s="8"/>
    </row>
    <row r="970">
      <c r="A970" s="36"/>
      <c r="B970" s="36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O970" s="8"/>
      <c r="P970" s="8"/>
      <c r="Q970" s="8"/>
      <c r="R970" s="8"/>
      <c r="S970" s="8"/>
      <c r="T970" s="8"/>
      <c r="U970" s="8"/>
    </row>
    <row r="971">
      <c r="A971" s="36"/>
      <c r="B971" s="36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O971" s="8"/>
      <c r="P971" s="8"/>
      <c r="Q971" s="8"/>
      <c r="R971" s="8"/>
      <c r="S971" s="8"/>
      <c r="T971" s="8"/>
      <c r="U971" s="8"/>
    </row>
    <row r="972">
      <c r="A972" s="36"/>
      <c r="B972" s="36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O972" s="8"/>
      <c r="P972" s="8"/>
      <c r="Q972" s="8"/>
      <c r="R972" s="8"/>
      <c r="S972" s="8"/>
      <c r="T972" s="8"/>
      <c r="U972" s="8"/>
    </row>
    <row r="973">
      <c r="A973" s="36"/>
      <c r="B973" s="36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O973" s="8"/>
      <c r="P973" s="8"/>
      <c r="Q973" s="8"/>
      <c r="R973" s="8"/>
      <c r="S973" s="8"/>
      <c r="T973" s="8"/>
      <c r="U973" s="8"/>
    </row>
    <row r="974">
      <c r="A974" s="36"/>
      <c r="B974" s="36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O974" s="8"/>
      <c r="P974" s="8"/>
      <c r="Q974" s="8"/>
      <c r="R974" s="8"/>
      <c r="S974" s="8"/>
      <c r="T974" s="8"/>
      <c r="U974" s="8"/>
    </row>
    <row r="975">
      <c r="A975" s="36"/>
      <c r="B975" s="36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O975" s="8"/>
      <c r="P975" s="8"/>
      <c r="Q975" s="8"/>
      <c r="R975" s="8"/>
      <c r="S975" s="8"/>
      <c r="T975" s="8"/>
      <c r="U975" s="8"/>
    </row>
    <row r="976">
      <c r="A976" s="36"/>
      <c r="B976" s="36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O976" s="8"/>
      <c r="P976" s="8"/>
      <c r="Q976" s="8"/>
      <c r="R976" s="8"/>
      <c r="S976" s="8"/>
      <c r="T976" s="8"/>
      <c r="U976" s="8"/>
    </row>
    <row r="977">
      <c r="A977" s="36"/>
      <c r="B977" s="36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O977" s="8"/>
      <c r="P977" s="8"/>
      <c r="Q977" s="8"/>
      <c r="R977" s="8"/>
      <c r="S977" s="8"/>
      <c r="T977" s="8"/>
      <c r="U977" s="8"/>
    </row>
    <row r="978">
      <c r="A978" s="36"/>
      <c r="B978" s="36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O978" s="8"/>
      <c r="P978" s="8"/>
      <c r="Q978" s="8"/>
      <c r="R978" s="8"/>
      <c r="S978" s="8"/>
      <c r="T978" s="8"/>
      <c r="U978" s="8"/>
    </row>
    <row r="979">
      <c r="A979" s="36"/>
      <c r="B979" s="36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O979" s="8"/>
      <c r="P979" s="8"/>
      <c r="Q979" s="8"/>
      <c r="R979" s="8"/>
      <c r="S979" s="8"/>
      <c r="T979" s="8"/>
      <c r="U979" s="8"/>
    </row>
    <row r="980">
      <c r="A980" s="36"/>
      <c r="B980" s="36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O980" s="8"/>
      <c r="P980" s="8"/>
      <c r="Q980" s="8"/>
      <c r="R980" s="8"/>
      <c r="S980" s="8"/>
      <c r="T980" s="8"/>
      <c r="U980" s="8"/>
    </row>
    <row r="981">
      <c r="A981" s="36"/>
      <c r="B981" s="36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O981" s="8"/>
      <c r="P981" s="8"/>
      <c r="Q981" s="8"/>
      <c r="R981" s="8"/>
      <c r="S981" s="8"/>
      <c r="T981" s="8"/>
      <c r="U981" s="8"/>
    </row>
    <row r="982">
      <c r="A982" s="36"/>
      <c r="B982" s="36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O982" s="8"/>
      <c r="P982" s="8"/>
      <c r="Q982" s="8"/>
      <c r="R982" s="8"/>
      <c r="S982" s="8"/>
      <c r="T982" s="8"/>
      <c r="U982" s="8"/>
    </row>
    <row r="983">
      <c r="A983" s="36"/>
      <c r="B983" s="36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O983" s="8"/>
      <c r="P983" s="8"/>
      <c r="Q983" s="8"/>
      <c r="R983" s="8"/>
      <c r="S983" s="8"/>
      <c r="T983" s="8"/>
      <c r="U983" s="8"/>
    </row>
    <row r="984">
      <c r="A984" s="36"/>
      <c r="B984" s="36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O984" s="8"/>
      <c r="P984" s="8"/>
      <c r="Q984" s="8"/>
      <c r="R984" s="8"/>
      <c r="S984" s="8"/>
      <c r="T984" s="8"/>
      <c r="U984" s="8"/>
    </row>
    <row r="985">
      <c r="A985" s="36"/>
      <c r="B985" s="36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O985" s="8"/>
      <c r="P985" s="8"/>
      <c r="Q985" s="8"/>
      <c r="R985" s="8"/>
      <c r="S985" s="8"/>
      <c r="T985" s="8"/>
      <c r="U985" s="8"/>
    </row>
    <row r="986">
      <c r="A986" s="36"/>
      <c r="B986" s="36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O986" s="8"/>
      <c r="P986" s="8"/>
      <c r="Q986" s="8"/>
      <c r="R986" s="8"/>
      <c r="S986" s="8"/>
      <c r="T986" s="8"/>
      <c r="U986" s="8"/>
    </row>
    <row r="987">
      <c r="A987" s="36"/>
      <c r="B987" s="36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O987" s="8"/>
      <c r="P987" s="8"/>
      <c r="Q987" s="8"/>
      <c r="R987" s="8"/>
      <c r="S987" s="8"/>
      <c r="T987" s="8"/>
      <c r="U987" s="8"/>
    </row>
    <row r="988">
      <c r="A988" s="36"/>
      <c r="B988" s="36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O988" s="8"/>
      <c r="P988" s="8"/>
      <c r="Q988" s="8"/>
      <c r="R988" s="8"/>
      <c r="S988" s="8"/>
      <c r="T988" s="8"/>
      <c r="U988" s="8"/>
    </row>
    <row r="989">
      <c r="A989" s="36"/>
      <c r="B989" s="36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O989" s="8"/>
      <c r="P989" s="8"/>
      <c r="Q989" s="8"/>
      <c r="R989" s="8"/>
      <c r="S989" s="8"/>
      <c r="T989" s="8"/>
      <c r="U989" s="8"/>
    </row>
    <row r="990">
      <c r="A990" s="36"/>
      <c r="B990" s="36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O990" s="8"/>
      <c r="P990" s="8"/>
      <c r="Q990" s="8"/>
      <c r="R990" s="8"/>
      <c r="S990" s="8"/>
      <c r="T990" s="8"/>
      <c r="U990" s="8"/>
    </row>
    <row r="991">
      <c r="A991" s="36"/>
      <c r="B991" s="36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O991" s="8"/>
      <c r="P991" s="8"/>
      <c r="Q991" s="8"/>
      <c r="R991" s="8"/>
      <c r="S991" s="8"/>
      <c r="T991" s="8"/>
      <c r="U991" s="8"/>
    </row>
    <row r="992">
      <c r="A992" s="36"/>
      <c r="B992" s="36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O992" s="8"/>
      <c r="P992" s="8"/>
      <c r="Q992" s="8"/>
      <c r="R992" s="8"/>
      <c r="S992" s="8"/>
      <c r="T992" s="8"/>
      <c r="U992" s="8"/>
    </row>
    <row r="993">
      <c r="A993" s="36"/>
      <c r="B993" s="36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O993" s="8"/>
      <c r="P993" s="8"/>
      <c r="Q993" s="8"/>
      <c r="R993" s="8"/>
      <c r="S993" s="8"/>
      <c r="T993" s="8"/>
      <c r="U993" s="8"/>
    </row>
    <row r="994">
      <c r="A994" s="36"/>
      <c r="B994" s="36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O994" s="8"/>
      <c r="P994" s="8"/>
      <c r="Q994" s="8"/>
      <c r="R994" s="8"/>
      <c r="S994" s="8"/>
      <c r="T994" s="8"/>
      <c r="U994" s="8"/>
    </row>
    <row r="995">
      <c r="A995" s="36"/>
      <c r="B995" s="36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O995" s="8"/>
      <c r="P995" s="8"/>
      <c r="Q995" s="8"/>
      <c r="R995" s="8"/>
      <c r="S995" s="8"/>
      <c r="T995" s="8"/>
      <c r="U995" s="8"/>
    </row>
    <row r="996">
      <c r="A996" s="36"/>
      <c r="B996" s="36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O996" s="8"/>
      <c r="P996" s="8"/>
      <c r="Q996" s="8"/>
      <c r="R996" s="8"/>
      <c r="S996" s="8"/>
      <c r="T996" s="8"/>
      <c r="U996" s="8"/>
    </row>
    <row r="997">
      <c r="A997" s="36"/>
      <c r="B997" s="36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O997" s="8"/>
      <c r="P997" s="8"/>
      <c r="Q997" s="8"/>
      <c r="R997" s="8"/>
      <c r="S997" s="8"/>
      <c r="T997" s="8"/>
      <c r="U997" s="8"/>
    </row>
    <row r="998">
      <c r="A998" s="36"/>
      <c r="B998" s="36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O998" s="8"/>
      <c r="P998" s="8"/>
      <c r="Q998" s="8"/>
      <c r="R998" s="8"/>
      <c r="S998" s="8"/>
      <c r="T998" s="8"/>
      <c r="U998" s="8"/>
    </row>
    <row r="999">
      <c r="A999" s="36"/>
      <c r="B999" s="36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O999" s="8"/>
      <c r="P999" s="8"/>
      <c r="Q999" s="8"/>
      <c r="R999" s="8"/>
      <c r="S999" s="8"/>
      <c r="T999" s="8"/>
      <c r="U999" s="8"/>
    </row>
    <row r="1000">
      <c r="A1000" s="36"/>
      <c r="B1000" s="36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O1000" s="8"/>
      <c r="P1000" s="8"/>
      <c r="Q1000" s="8"/>
      <c r="R1000" s="8"/>
      <c r="S1000" s="8"/>
      <c r="T1000" s="8"/>
      <c r="U1000" s="8"/>
    </row>
    <row r="1001">
      <c r="A1001" s="36"/>
      <c r="B1001" s="36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O1001" s="8"/>
      <c r="P1001" s="8"/>
      <c r="Q1001" s="8"/>
      <c r="R1001" s="8"/>
      <c r="S1001" s="8"/>
      <c r="T1001" s="8"/>
      <c r="U1001" s="8"/>
    </row>
    <row r="1002">
      <c r="A1002" s="36"/>
      <c r="B1002" s="36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O1002" s="8"/>
      <c r="P1002" s="8"/>
      <c r="Q1002" s="8"/>
      <c r="R1002" s="8"/>
      <c r="S1002" s="8"/>
      <c r="T1002" s="8"/>
      <c r="U1002" s="8"/>
    </row>
    <row r="1003">
      <c r="A1003" s="36"/>
      <c r="B1003" s="36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O1003" s="8"/>
      <c r="P1003" s="8"/>
      <c r="Q1003" s="8"/>
      <c r="R1003" s="8"/>
      <c r="S1003" s="8"/>
      <c r="T1003" s="8"/>
      <c r="U1003" s="8"/>
    </row>
    <row r="1004">
      <c r="A1004" s="36"/>
      <c r="B1004" s="36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O1004" s="8"/>
      <c r="P1004" s="8"/>
      <c r="Q1004" s="8"/>
      <c r="R1004" s="8"/>
      <c r="S1004" s="8"/>
      <c r="T1004" s="8"/>
      <c r="U1004" s="8"/>
    </row>
    <row r="1005">
      <c r="A1005" s="36"/>
      <c r="B1005" s="36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O1005" s="8"/>
      <c r="P1005" s="8"/>
      <c r="Q1005" s="8"/>
      <c r="R1005" s="8"/>
      <c r="S1005" s="8"/>
      <c r="T1005" s="8"/>
      <c r="U1005" s="8"/>
    </row>
    <row r="1006">
      <c r="A1006" s="36"/>
      <c r="B1006" s="36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O1006" s="8"/>
      <c r="P1006" s="8"/>
      <c r="Q1006" s="8"/>
      <c r="R1006" s="8"/>
      <c r="S1006" s="8"/>
      <c r="T1006" s="8"/>
      <c r="U1006" s="8"/>
    </row>
    <row r="1007">
      <c r="A1007" s="36"/>
      <c r="B1007" s="36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O1007" s="8"/>
      <c r="P1007" s="8"/>
      <c r="Q1007" s="8"/>
      <c r="R1007" s="8"/>
      <c r="S1007" s="8"/>
      <c r="T1007" s="8"/>
      <c r="U1007" s="8"/>
    </row>
    <row r="1008">
      <c r="A1008" s="36"/>
      <c r="B1008" s="36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O1008" s="8"/>
      <c r="P1008" s="8"/>
      <c r="Q1008" s="8"/>
      <c r="R1008" s="8"/>
      <c r="S1008" s="8"/>
      <c r="T1008" s="8"/>
      <c r="U1008" s="8"/>
    </row>
    <row r="1009">
      <c r="A1009" s="36"/>
      <c r="B1009" s="36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O1009" s="8"/>
      <c r="P1009" s="8"/>
      <c r="Q1009" s="8"/>
      <c r="R1009" s="8"/>
      <c r="S1009" s="8"/>
      <c r="T1009" s="8"/>
      <c r="U1009" s="8"/>
    </row>
    <row r="1010">
      <c r="A1010" s="36"/>
      <c r="B1010" s="36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O1010" s="8"/>
      <c r="P1010" s="8"/>
      <c r="Q1010" s="8"/>
      <c r="R1010" s="8"/>
      <c r="S1010" s="8"/>
      <c r="T1010" s="8"/>
      <c r="U1010" s="8"/>
    </row>
    <row r="1011">
      <c r="A1011" s="36"/>
      <c r="B1011" s="36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O1011" s="8"/>
      <c r="P1011" s="8"/>
      <c r="Q1011" s="8"/>
      <c r="R1011" s="8"/>
      <c r="S1011" s="8"/>
      <c r="T1011" s="8"/>
      <c r="U1011" s="8"/>
    </row>
    <row r="1012"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O1012" s="8"/>
      <c r="P1012" s="8"/>
      <c r="Q1012" s="8"/>
      <c r="R1012" s="8"/>
      <c r="S1012" s="8"/>
      <c r="T1012" s="8"/>
      <c r="U1012" s="8"/>
    </row>
    <row r="1013"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O1013" s="8"/>
      <c r="P1013" s="8"/>
      <c r="Q1013" s="8"/>
      <c r="R1013" s="8"/>
      <c r="S1013" s="8"/>
      <c r="T1013" s="8"/>
      <c r="U1013" s="8"/>
    </row>
    <row r="1014"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O1014" s="8"/>
      <c r="P1014" s="8"/>
      <c r="Q1014" s="8"/>
      <c r="R1014" s="8"/>
      <c r="S1014" s="8"/>
      <c r="T1014" s="8"/>
      <c r="U1014" s="8"/>
    </row>
    <row r="1015"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O1015" s="8"/>
      <c r="P1015" s="8"/>
      <c r="Q1015" s="8"/>
      <c r="R1015" s="8"/>
      <c r="S1015" s="8"/>
      <c r="T1015" s="8"/>
      <c r="U1015" s="8"/>
    </row>
    <row r="1016"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O1016" s="8"/>
      <c r="P1016" s="8"/>
      <c r="Q1016" s="8"/>
      <c r="R1016" s="8"/>
      <c r="S1016" s="8"/>
      <c r="T1016" s="8"/>
      <c r="U1016" s="8"/>
    </row>
    <row r="1017"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O1017" s="8"/>
      <c r="P1017" s="8"/>
      <c r="Q1017" s="8"/>
      <c r="R1017" s="8"/>
      <c r="S1017" s="8"/>
      <c r="T1017" s="8"/>
      <c r="U1017" s="8"/>
    </row>
    <row r="1018"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O1018" s="8"/>
      <c r="P1018" s="8"/>
      <c r="Q1018" s="8"/>
      <c r="R1018" s="8"/>
      <c r="S1018" s="8"/>
      <c r="T1018" s="8"/>
      <c r="U1018" s="8"/>
    </row>
    <row r="1019"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O1019" s="8"/>
      <c r="P1019" s="8"/>
      <c r="Q1019" s="8"/>
      <c r="R1019" s="8"/>
      <c r="S1019" s="8"/>
      <c r="T1019" s="8"/>
      <c r="U1019" s="8"/>
    </row>
    <row r="1020"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O1020" s="8"/>
      <c r="P1020" s="8"/>
      <c r="Q1020" s="8"/>
      <c r="R1020" s="8"/>
      <c r="S1020" s="8"/>
      <c r="T1020" s="8"/>
      <c r="U1020" s="8"/>
    </row>
    <row r="1021"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O1021" s="8"/>
      <c r="P1021" s="8"/>
      <c r="Q1021" s="8"/>
      <c r="R1021" s="8"/>
      <c r="S1021" s="8"/>
      <c r="T1021" s="8"/>
      <c r="U1021" s="8"/>
    </row>
    <row r="1022"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O1022" s="8"/>
      <c r="P1022" s="8"/>
      <c r="Q1022" s="8"/>
      <c r="R1022" s="8"/>
      <c r="S1022" s="8"/>
      <c r="T1022" s="8"/>
      <c r="U1022" s="8"/>
    </row>
    <row r="1023"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O1023" s="8"/>
      <c r="P1023" s="8"/>
      <c r="Q1023" s="8"/>
      <c r="R1023" s="8"/>
      <c r="S1023" s="8"/>
      <c r="T1023" s="8"/>
      <c r="U1023" s="8"/>
    </row>
    <row r="1024"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O1024" s="8"/>
      <c r="P1024" s="8"/>
      <c r="Q1024" s="8"/>
      <c r="R1024" s="8"/>
      <c r="S1024" s="8"/>
      <c r="T1024" s="8"/>
      <c r="U1024" s="8"/>
    </row>
    <row r="1025"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O1025" s="8"/>
      <c r="P1025" s="8"/>
      <c r="Q1025" s="8"/>
      <c r="R1025" s="8"/>
      <c r="S1025" s="8"/>
      <c r="T1025" s="8"/>
      <c r="U1025" s="8"/>
    </row>
    <row r="1026"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O1026" s="8"/>
      <c r="P1026" s="8"/>
      <c r="Q1026" s="8"/>
      <c r="R1026" s="8"/>
      <c r="S1026" s="8"/>
      <c r="T1026" s="8"/>
      <c r="U1026" s="8"/>
    </row>
    <row r="1027"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O1027" s="8"/>
      <c r="P1027" s="8"/>
      <c r="Q1027" s="8"/>
      <c r="R1027" s="8"/>
      <c r="S1027" s="8"/>
      <c r="T1027" s="8"/>
      <c r="U1027" s="8"/>
    </row>
    <row r="1028"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O1028" s="8"/>
      <c r="P1028" s="8"/>
      <c r="Q1028" s="8"/>
      <c r="R1028" s="8"/>
      <c r="S1028" s="8"/>
      <c r="T1028" s="8"/>
      <c r="U1028" s="8"/>
    </row>
    <row r="1029"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O1029" s="8"/>
      <c r="P1029" s="8"/>
      <c r="Q1029" s="8"/>
      <c r="R1029" s="8"/>
      <c r="S1029" s="8"/>
      <c r="T1029" s="8"/>
      <c r="U1029" s="8"/>
    </row>
    <row r="1030"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O1030" s="8"/>
      <c r="P1030" s="8"/>
      <c r="Q1030" s="8"/>
      <c r="R1030" s="8"/>
      <c r="S1030" s="8"/>
      <c r="T1030" s="8"/>
      <c r="U1030" s="8"/>
    </row>
    <row r="1031"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O1031" s="8"/>
      <c r="P1031" s="8"/>
      <c r="Q1031" s="8"/>
      <c r="R1031" s="8"/>
      <c r="S1031" s="8"/>
      <c r="T1031" s="8"/>
      <c r="U1031" s="8"/>
    </row>
    <row r="1032"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O1032" s="8"/>
      <c r="P1032" s="8"/>
      <c r="Q1032" s="8"/>
      <c r="R1032" s="8"/>
      <c r="S1032" s="8"/>
      <c r="T1032" s="8"/>
      <c r="U1032" s="8"/>
    </row>
    <row r="1033"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O1033" s="8"/>
      <c r="P1033" s="8"/>
      <c r="Q1033" s="8"/>
      <c r="R1033" s="8"/>
      <c r="S1033" s="8"/>
      <c r="T1033" s="8"/>
      <c r="U1033" s="8"/>
    </row>
    <row r="1034"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O1034" s="8"/>
      <c r="P1034" s="8"/>
      <c r="Q1034" s="8"/>
      <c r="R1034" s="8"/>
      <c r="S1034" s="8"/>
      <c r="T1034" s="8"/>
      <c r="U1034" s="8"/>
    </row>
    <row r="1035"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O1035" s="8"/>
      <c r="P1035" s="8"/>
      <c r="Q1035" s="8"/>
      <c r="R1035" s="8"/>
      <c r="S1035" s="8"/>
      <c r="T1035" s="8"/>
      <c r="U1035" s="8"/>
    </row>
    <row r="1036"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O1036" s="8"/>
      <c r="P1036" s="8"/>
      <c r="Q1036" s="8"/>
      <c r="R1036" s="8"/>
      <c r="S1036" s="8"/>
      <c r="T1036" s="8"/>
      <c r="U1036" s="8"/>
    </row>
    <row r="1037"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O1037" s="8"/>
      <c r="P1037" s="8"/>
      <c r="Q1037" s="8"/>
      <c r="R1037" s="8"/>
      <c r="S1037" s="8"/>
      <c r="T1037" s="8"/>
      <c r="U1037" s="8"/>
    </row>
  </sheetData>
  <drawing r:id="rId1"/>
</worksheet>
</file>