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ocuments\4to semestre\Tesis\Master\Documents\"/>
    </mc:Choice>
  </mc:AlternateContent>
  <xr:revisionPtr revIDLastSave="0" documentId="13_ncr:1_{F37FDE57-DA91-4068-87AB-82F23BDC35B1}" xr6:coauthVersionLast="44" xr6:coauthVersionMax="44" xr10:uidLastSave="{00000000-0000-0000-0000-000000000000}"/>
  <bookViews>
    <workbookView xWindow="-120" yWindow="-120" windowWidth="20730" windowHeight="11160" xr2:uid="{75D12101-35D2-4C99-AF83-66599920DA8E}"/>
  </bookViews>
  <sheets>
    <sheet name="Literature_Review" sheetId="14" r:id="rId1"/>
    <sheet name="Processing" sheetId="2" r:id="rId2"/>
    <sheet name="Vector_based" sheetId="3" r:id="rId3"/>
    <sheet name="NeuCube" sheetId="5" r:id="rId4"/>
    <sheet name="SSN" sheetId="9" r:id="rId5"/>
    <sheet name="Parameters" sheetId="11" r:id="rId6"/>
    <sheet name="Classifications" sheetId="10" r:id="rId7"/>
    <sheet name="Overall_Classifications" sheetId="1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29" i="5" l="1"/>
  <c r="AA129" i="5" l="1"/>
  <c r="AB129" i="5"/>
  <c r="AC129" i="5"/>
  <c r="AD129" i="5"/>
  <c r="AE129" i="5"/>
  <c r="AF129" i="5"/>
  <c r="AG129" i="5"/>
  <c r="AH129" i="5"/>
  <c r="AI129" i="5"/>
  <c r="AA130" i="5"/>
  <c r="AB130" i="5"/>
  <c r="AC130" i="5"/>
  <c r="AD130" i="5"/>
  <c r="AE130" i="5"/>
  <c r="AF130" i="5"/>
  <c r="AG130" i="5"/>
  <c r="AH130" i="5"/>
  <c r="AI130" i="5"/>
  <c r="AA131" i="5"/>
  <c r="AB131" i="5"/>
  <c r="AC131" i="5"/>
  <c r="AD131" i="5"/>
  <c r="AE131" i="5"/>
  <c r="AF131" i="5"/>
  <c r="AG131" i="5"/>
  <c r="AH131" i="5"/>
  <c r="AI131" i="5"/>
  <c r="AA132" i="5"/>
  <c r="AB132" i="5"/>
  <c r="AC132" i="5"/>
  <c r="AD132" i="5"/>
  <c r="AE132" i="5"/>
  <c r="AF132" i="5"/>
  <c r="AG132" i="5"/>
  <c r="AH132" i="5"/>
  <c r="AI132" i="5"/>
  <c r="AA133" i="5"/>
  <c r="AB133" i="5"/>
  <c r="AC133" i="5"/>
  <c r="AD133" i="5"/>
  <c r="AE133" i="5"/>
  <c r="AF133" i="5"/>
  <c r="AG133" i="5"/>
  <c r="AH133" i="5"/>
  <c r="AI133" i="5"/>
  <c r="AA134" i="5"/>
  <c r="AB134" i="5"/>
  <c r="AC134" i="5"/>
  <c r="AD134" i="5"/>
  <c r="AE134" i="5"/>
  <c r="AF134" i="5"/>
  <c r="AG134" i="5"/>
  <c r="AH134" i="5"/>
  <c r="AI134" i="5"/>
  <c r="AA135" i="5"/>
  <c r="AB135" i="5"/>
  <c r="AC135" i="5"/>
  <c r="AD135" i="5"/>
  <c r="AE135" i="5"/>
  <c r="AF135" i="5"/>
  <c r="AG135" i="5"/>
  <c r="AH135" i="5"/>
  <c r="AI135" i="5"/>
  <c r="AA136" i="5"/>
  <c r="AB136" i="5"/>
  <c r="AC136" i="5"/>
  <c r="AD136" i="5"/>
  <c r="AE136" i="5"/>
  <c r="AF136" i="5"/>
  <c r="AG136" i="5"/>
  <c r="AH136" i="5"/>
  <c r="AI136" i="5"/>
  <c r="AA137" i="5"/>
  <c r="AB137" i="5"/>
  <c r="AC137" i="5"/>
  <c r="AD137" i="5"/>
  <c r="AE137" i="5"/>
  <c r="AF137" i="5"/>
  <c r="AG137" i="5"/>
  <c r="AH137" i="5"/>
  <c r="AI137" i="5"/>
  <c r="AA138" i="5"/>
  <c r="AB138" i="5"/>
  <c r="AC138" i="5"/>
  <c r="AD138" i="5"/>
  <c r="AE138" i="5"/>
  <c r="AF138" i="5"/>
  <c r="AG138" i="5"/>
  <c r="AH138" i="5"/>
  <c r="AI138" i="5"/>
  <c r="AA139" i="5"/>
  <c r="AB139" i="5"/>
  <c r="AC139" i="5"/>
  <c r="AD139" i="5"/>
  <c r="AE139" i="5"/>
  <c r="AF139" i="5"/>
  <c r="AG139" i="5"/>
  <c r="AH139" i="5"/>
  <c r="AI139" i="5"/>
  <c r="AA140" i="5"/>
  <c r="AB140" i="5"/>
  <c r="AC140" i="5"/>
  <c r="AD140" i="5"/>
  <c r="AE140" i="5"/>
  <c r="AF140" i="5"/>
  <c r="AG140" i="5"/>
  <c r="AH140" i="5"/>
  <c r="AI140" i="5"/>
  <c r="AA141" i="5"/>
  <c r="AB141" i="5"/>
  <c r="AC141" i="5"/>
  <c r="AD141" i="5"/>
  <c r="AE141" i="5"/>
  <c r="AF141" i="5"/>
  <c r="AG141" i="5"/>
  <c r="AH141" i="5"/>
  <c r="AI141" i="5"/>
  <c r="AA142" i="5"/>
  <c r="AB142" i="5"/>
  <c r="AC142" i="5"/>
  <c r="AD142" i="5"/>
  <c r="AE142" i="5"/>
  <c r="AF142" i="5"/>
  <c r="AG142" i="5"/>
  <c r="AH142" i="5"/>
  <c r="AI142" i="5"/>
  <c r="AA143" i="5"/>
  <c r="AB143" i="5"/>
  <c r="AC143" i="5"/>
  <c r="AD143" i="5"/>
  <c r="AE143" i="5"/>
  <c r="AF143" i="5"/>
  <c r="AG143" i="5"/>
  <c r="AH143" i="5"/>
  <c r="AI143" i="5"/>
  <c r="AA144" i="5"/>
  <c r="AB144" i="5"/>
  <c r="AC144" i="5"/>
  <c r="AD144" i="5"/>
  <c r="AE144" i="5"/>
  <c r="AF144" i="5"/>
  <c r="AG144" i="5"/>
  <c r="AH144" i="5"/>
  <c r="AI144" i="5"/>
  <c r="AA145" i="5"/>
  <c r="AB145" i="5"/>
  <c r="AC145" i="5"/>
  <c r="AD145" i="5"/>
  <c r="AE145" i="5"/>
  <c r="AF145" i="5"/>
  <c r="AG145" i="5"/>
  <c r="AH145" i="5"/>
  <c r="AI145" i="5"/>
  <c r="AA146" i="5"/>
  <c r="AB146" i="5"/>
  <c r="AC146" i="5"/>
  <c r="AD146" i="5"/>
  <c r="AE146" i="5"/>
  <c r="AF146" i="5"/>
  <c r="AG146" i="5"/>
  <c r="AH146" i="5"/>
  <c r="AI146" i="5"/>
  <c r="AA147" i="5"/>
  <c r="AB147" i="5"/>
  <c r="AC147" i="5"/>
  <c r="AD147" i="5"/>
  <c r="AE147" i="5"/>
  <c r="AF147" i="5"/>
  <c r="AG147" i="5"/>
  <c r="AH147" i="5"/>
  <c r="AI147" i="5"/>
  <c r="AA148" i="5"/>
  <c r="AB148" i="5"/>
  <c r="AC148" i="5"/>
  <c r="AD148" i="5"/>
  <c r="AE148" i="5"/>
  <c r="AF148" i="5"/>
  <c r="AG148" i="5"/>
  <c r="AH148" i="5"/>
  <c r="AI148" i="5"/>
  <c r="Z130" i="5"/>
  <c r="Z131" i="5"/>
  <c r="Z132" i="5"/>
  <c r="Z133" i="5"/>
  <c r="Z134" i="5"/>
  <c r="Z135" i="5"/>
  <c r="Z136" i="5"/>
  <c r="Z137" i="5"/>
  <c r="Z138" i="5"/>
  <c r="Z139" i="5"/>
  <c r="Z140" i="5"/>
  <c r="Z141" i="5"/>
  <c r="Z142" i="5"/>
  <c r="Z143" i="5"/>
  <c r="Z144" i="5"/>
  <c r="Z145" i="5"/>
  <c r="Z146" i="5"/>
  <c r="Z147" i="5"/>
  <c r="Z148" i="5"/>
  <c r="Z129" i="5"/>
  <c r="O129" i="5"/>
  <c r="P129" i="5"/>
  <c r="Q129" i="5"/>
  <c r="R129" i="5"/>
  <c r="S129" i="5"/>
  <c r="T129" i="5"/>
  <c r="U129" i="5"/>
  <c r="V129" i="5"/>
  <c r="W129" i="5"/>
  <c r="O130" i="5"/>
  <c r="P130" i="5"/>
  <c r="Q130" i="5"/>
  <c r="R130" i="5"/>
  <c r="S130" i="5"/>
  <c r="T130" i="5"/>
  <c r="U130" i="5"/>
  <c r="V130" i="5"/>
  <c r="W130" i="5"/>
  <c r="O131" i="5"/>
  <c r="P131" i="5"/>
  <c r="Q131" i="5"/>
  <c r="R131" i="5"/>
  <c r="S131" i="5"/>
  <c r="T131" i="5"/>
  <c r="U131" i="5"/>
  <c r="V131" i="5"/>
  <c r="W131" i="5"/>
  <c r="O132" i="5"/>
  <c r="P132" i="5"/>
  <c r="Q132" i="5"/>
  <c r="R132" i="5"/>
  <c r="S132" i="5"/>
  <c r="T132" i="5"/>
  <c r="U132" i="5"/>
  <c r="V132" i="5"/>
  <c r="W132" i="5"/>
  <c r="O133" i="5"/>
  <c r="P133" i="5"/>
  <c r="Q133" i="5"/>
  <c r="R133" i="5"/>
  <c r="S133" i="5"/>
  <c r="T133" i="5"/>
  <c r="U133" i="5"/>
  <c r="V133" i="5"/>
  <c r="W133" i="5"/>
  <c r="O134" i="5"/>
  <c r="P134" i="5"/>
  <c r="Q134" i="5"/>
  <c r="R134" i="5"/>
  <c r="S134" i="5"/>
  <c r="T134" i="5"/>
  <c r="U134" i="5"/>
  <c r="V134" i="5"/>
  <c r="W134" i="5"/>
  <c r="O135" i="5"/>
  <c r="P135" i="5"/>
  <c r="Q135" i="5"/>
  <c r="R135" i="5"/>
  <c r="S135" i="5"/>
  <c r="T135" i="5"/>
  <c r="U135" i="5"/>
  <c r="V135" i="5"/>
  <c r="W135" i="5"/>
  <c r="O136" i="5"/>
  <c r="P136" i="5"/>
  <c r="Q136" i="5"/>
  <c r="R136" i="5"/>
  <c r="S136" i="5"/>
  <c r="T136" i="5"/>
  <c r="U136" i="5"/>
  <c r="V136" i="5"/>
  <c r="W136" i="5"/>
  <c r="O137" i="5"/>
  <c r="P137" i="5"/>
  <c r="Q137" i="5"/>
  <c r="R137" i="5"/>
  <c r="S137" i="5"/>
  <c r="T137" i="5"/>
  <c r="U137" i="5"/>
  <c r="V137" i="5"/>
  <c r="W137" i="5"/>
  <c r="O138" i="5"/>
  <c r="P138" i="5"/>
  <c r="Q138" i="5"/>
  <c r="R138" i="5"/>
  <c r="S138" i="5"/>
  <c r="T138" i="5"/>
  <c r="U138" i="5"/>
  <c r="V138" i="5"/>
  <c r="W138" i="5"/>
  <c r="O139" i="5"/>
  <c r="P139" i="5"/>
  <c r="Q139" i="5"/>
  <c r="R139" i="5"/>
  <c r="S139" i="5"/>
  <c r="T139" i="5"/>
  <c r="U139" i="5"/>
  <c r="V139" i="5"/>
  <c r="W139" i="5"/>
  <c r="O140" i="5"/>
  <c r="P140" i="5"/>
  <c r="Q140" i="5"/>
  <c r="R140" i="5"/>
  <c r="S140" i="5"/>
  <c r="T140" i="5"/>
  <c r="U140" i="5"/>
  <c r="V140" i="5"/>
  <c r="W140" i="5"/>
  <c r="O141" i="5"/>
  <c r="P141" i="5"/>
  <c r="Q141" i="5"/>
  <c r="R141" i="5"/>
  <c r="S141" i="5"/>
  <c r="T141" i="5"/>
  <c r="U141" i="5"/>
  <c r="V141" i="5"/>
  <c r="W141" i="5"/>
  <c r="O142" i="5"/>
  <c r="P142" i="5"/>
  <c r="Q142" i="5"/>
  <c r="R142" i="5"/>
  <c r="S142" i="5"/>
  <c r="T142" i="5"/>
  <c r="U142" i="5"/>
  <c r="V142" i="5"/>
  <c r="W142" i="5"/>
  <c r="O143" i="5"/>
  <c r="P143" i="5"/>
  <c r="Q143" i="5"/>
  <c r="R143" i="5"/>
  <c r="S143" i="5"/>
  <c r="T143" i="5"/>
  <c r="U143" i="5"/>
  <c r="V143" i="5"/>
  <c r="W143" i="5"/>
  <c r="O144" i="5"/>
  <c r="P144" i="5"/>
  <c r="Q144" i="5"/>
  <c r="R144" i="5"/>
  <c r="S144" i="5"/>
  <c r="T144" i="5"/>
  <c r="U144" i="5"/>
  <c r="V144" i="5"/>
  <c r="W144" i="5"/>
  <c r="O145" i="5"/>
  <c r="P145" i="5"/>
  <c r="Q145" i="5"/>
  <c r="R145" i="5"/>
  <c r="S145" i="5"/>
  <c r="T145" i="5"/>
  <c r="U145" i="5"/>
  <c r="V145" i="5"/>
  <c r="W145" i="5"/>
  <c r="O146" i="5"/>
  <c r="P146" i="5"/>
  <c r="Q146" i="5"/>
  <c r="R146" i="5"/>
  <c r="S146" i="5"/>
  <c r="T146" i="5"/>
  <c r="U146" i="5"/>
  <c r="V146" i="5"/>
  <c r="W146" i="5"/>
  <c r="O147" i="5"/>
  <c r="P147" i="5"/>
  <c r="Q147" i="5"/>
  <c r="R147" i="5"/>
  <c r="S147" i="5"/>
  <c r="T147" i="5"/>
  <c r="U147" i="5"/>
  <c r="V147" i="5"/>
  <c r="W147" i="5"/>
  <c r="O148" i="5"/>
  <c r="P148" i="5"/>
  <c r="Q148" i="5"/>
  <c r="R148" i="5"/>
  <c r="S148" i="5"/>
  <c r="T148" i="5"/>
  <c r="U148" i="5"/>
  <c r="V148" i="5"/>
  <c r="W148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H129" i="5"/>
  <c r="I129" i="5"/>
  <c r="J129" i="5"/>
  <c r="K129" i="5"/>
  <c r="H130" i="5"/>
  <c r="I130" i="5"/>
  <c r="J130" i="5"/>
  <c r="K130" i="5"/>
  <c r="H131" i="5"/>
  <c r="I131" i="5"/>
  <c r="J131" i="5"/>
  <c r="K131" i="5"/>
  <c r="H132" i="5"/>
  <c r="I132" i="5"/>
  <c r="J132" i="5"/>
  <c r="K132" i="5"/>
  <c r="H133" i="5"/>
  <c r="I133" i="5"/>
  <c r="J133" i="5"/>
  <c r="K133" i="5"/>
  <c r="H134" i="5"/>
  <c r="I134" i="5"/>
  <c r="J134" i="5"/>
  <c r="K134" i="5"/>
  <c r="H135" i="5"/>
  <c r="I135" i="5"/>
  <c r="J135" i="5"/>
  <c r="K135" i="5"/>
  <c r="H136" i="5"/>
  <c r="I136" i="5"/>
  <c r="J136" i="5"/>
  <c r="K136" i="5"/>
  <c r="H137" i="5"/>
  <c r="I137" i="5"/>
  <c r="J137" i="5"/>
  <c r="K137" i="5"/>
  <c r="H138" i="5"/>
  <c r="I138" i="5"/>
  <c r="J138" i="5"/>
  <c r="K138" i="5"/>
  <c r="H139" i="5"/>
  <c r="I139" i="5"/>
  <c r="J139" i="5"/>
  <c r="K139" i="5"/>
  <c r="H140" i="5"/>
  <c r="I140" i="5"/>
  <c r="J140" i="5"/>
  <c r="K140" i="5"/>
  <c r="H141" i="5"/>
  <c r="I141" i="5"/>
  <c r="J141" i="5"/>
  <c r="K141" i="5"/>
  <c r="H142" i="5"/>
  <c r="I142" i="5"/>
  <c r="J142" i="5"/>
  <c r="K142" i="5"/>
  <c r="H143" i="5"/>
  <c r="I143" i="5"/>
  <c r="J143" i="5"/>
  <c r="K143" i="5"/>
  <c r="H144" i="5"/>
  <c r="I144" i="5"/>
  <c r="J144" i="5"/>
  <c r="K144" i="5"/>
  <c r="H145" i="5"/>
  <c r="I145" i="5"/>
  <c r="J145" i="5"/>
  <c r="K145" i="5"/>
  <c r="H146" i="5"/>
  <c r="I146" i="5"/>
  <c r="J146" i="5"/>
  <c r="K146" i="5"/>
  <c r="H147" i="5"/>
  <c r="I147" i="5"/>
  <c r="J147" i="5"/>
  <c r="K147" i="5"/>
  <c r="H148" i="5"/>
  <c r="I148" i="5"/>
  <c r="J148" i="5"/>
  <c r="K148" i="5"/>
  <c r="C129" i="5"/>
  <c r="D129" i="5"/>
  <c r="E129" i="5"/>
  <c r="F129" i="5"/>
  <c r="G129" i="5"/>
  <c r="C130" i="5"/>
  <c r="D130" i="5"/>
  <c r="E130" i="5"/>
  <c r="F130" i="5"/>
  <c r="G130" i="5"/>
  <c r="C131" i="5"/>
  <c r="D131" i="5"/>
  <c r="E131" i="5"/>
  <c r="F131" i="5"/>
  <c r="G131" i="5"/>
  <c r="C132" i="5"/>
  <c r="D132" i="5"/>
  <c r="E132" i="5"/>
  <c r="F132" i="5"/>
  <c r="G132" i="5"/>
  <c r="C133" i="5"/>
  <c r="D133" i="5"/>
  <c r="E133" i="5"/>
  <c r="F133" i="5"/>
  <c r="G133" i="5"/>
  <c r="C134" i="5"/>
  <c r="D134" i="5"/>
  <c r="E134" i="5"/>
  <c r="F134" i="5"/>
  <c r="G134" i="5"/>
  <c r="C135" i="5"/>
  <c r="D135" i="5"/>
  <c r="E135" i="5"/>
  <c r="F135" i="5"/>
  <c r="G135" i="5"/>
  <c r="C136" i="5"/>
  <c r="D136" i="5"/>
  <c r="E136" i="5"/>
  <c r="F136" i="5"/>
  <c r="G136" i="5"/>
  <c r="C137" i="5"/>
  <c r="D137" i="5"/>
  <c r="E137" i="5"/>
  <c r="F137" i="5"/>
  <c r="G137" i="5"/>
  <c r="C138" i="5"/>
  <c r="D138" i="5"/>
  <c r="E138" i="5"/>
  <c r="F138" i="5"/>
  <c r="G138" i="5"/>
  <c r="C139" i="5"/>
  <c r="D139" i="5"/>
  <c r="E139" i="5"/>
  <c r="F139" i="5"/>
  <c r="G139" i="5"/>
  <c r="C140" i="5"/>
  <c r="D140" i="5"/>
  <c r="E140" i="5"/>
  <c r="F140" i="5"/>
  <c r="G140" i="5"/>
  <c r="C141" i="5"/>
  <c r="D141" i="5"/>
  <c r="E141" i="5"/>
  <c r="F141" i="5"/>
  <c r="G141" i="5"/>
  <c r="C142" i="5"/>
  <c r="D142" i="5"/>
  <c r="E142" i="5"/>
  <c r="F142" i="5"/>
  <c r="G142" i="5"/>
  <c r="C143" i="5"/>
  <c r="D143" i="5"/>
  <c r="E143" i="5"/>
  <c r="F143" i="5"/>
  <c r="G143" i="5"/>
  <c r="C144" i="5"/>
  <c r="D144" i="5"/>
  <c r="E144" i="5"/>
  <c r="F144" i="5"/>
  <c r="G144" i="5"/>
  <c r="C145" i="5"/>
  <c r="D145" i="5"/>
  <c r="E145" i="5"/>
  <c r="F145" i="5"/>
  <c r="G145" i="5"/>
  <c r="C146" i="5"/>
  <c r="D146" i="5"/>
  <c r="E146" i="5"/>
  <c r="F146" i="5"/>
  <c r="G146" i="5"/>
  <c r="C147" i="5"/>
  <c r="D147" i="5"/>
  <c r="E147" i="5"/>
  <c r="F147" i="5"/>
  <c r="G147" i="5"/>
  <c r="C148" i="5"/>
  <c r="D148" i="5"/>
  <c r="E148" i="5"/>
  <c r="F148" i="5"/>
  <c r="G148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29" i="5"/>
  <c r="O94" i="5" l="1"/>
  <c r="P94" i="5"/>
  <c r="Q94" i="5"/>
  <c r="R94" i="5"/>
  <c r="S94" i="5"/>
  <c r="T94" i="5"/>
  <c r="U94" i="5"/>
  <c r="V94" i="5"/>
  <c r="W94" i="5"/>
  <c r="O93" i="5"/>
  <c r="P93" i="5"/>
  <c r="Q93" i="5"/>
  <c r="R93" i="5"/>
  <c r="S93" i="5"/>
  <c r="T93" i="5"/>
  <c r="U93" i="5"/>
  <c r="V93" i="5"/>
  <c r="W93" i="5"/>
  <c r="AA121" i="5"/>
  <c r="AB121" i="5"/>
  <c r="AC121" i="5"/>
  <c r="AD121" i="5"/>
  <c r="AE121" i="5"/>
  <c r="AF121" i="5"/>
  <c r="AG121" i="5"/>
  <c r="AH121" i="5"/>
  <c r="AI121" i="5"/>
  <c r="AA120" i="5"/>
  <c r="AB120" i="5"/>
  <c r="AC120" i="5"/>
  <c r="AD120" i="5"/>
  <c r="AE120" i="5"/>
  <c r="AF120" i="5"/>
  <c r="AG120" i="5"/>
  <c r="AH120" i="5"/>
  <c r="AI120" i="5"/>
  <c r="Z121" i="5"/>
  <c r="Z120" i="5"/>
  <c r="O121" i="5"/>
  <c r="P121" i="5"/>
  <c r="Q121" i="5"/>
  <c r="R121" i="5"/>
  <c r="S121" i="5"/>
  <c r="T121" i="5"/>
  <c r="U121" i="5"/>
  <c r="V121" i="5"/>
  <c r="W121" i="5"/>
  <c r="O120" i="5"/>
  <c r="P120" i="5"/>
  <c r="Q120" i="5"/>
  <c r="R120" i="5"/>
  <c r="S120" i="5"/>
  <c r="T120" i="5"/>
  <c r="U120" i="5"/>
  <c r="V120" i="5"/>
  <c r="W120" i="5"/>
  <c r="N121" i="5"/>
  <c r="N120" i="5"/>
  <c r="C121" i="5"/>
  <c r="D121" i="5"/>
  <c r="E121" i="5"/>
  <c r="F121" i="5"/>
  <c r="G121" i="5"/>
  <c r="H121" i="5"/>
  <c r="I121" i="5"/>
  <c r="J121" i="5"/>
  <c r="K121" i="5"/>
  <c r="C120" i="5"/>
  <c r="D120" i="5"/>
  <c r="E120" i="5"/>
  <c r="F120" i="5"/>
  <c r="G120" i="5"/>
  <c r="H120" i="5"/>
  <c r="I120" i="5"/>
  <c r="J120" i="5"/>
  <c r="K120" i="5"/>
  <c r="B121" i="5"/>
  <c r="B120" i="5"/>
  <c r="N94" i="5"/>
  <c r="N93" i="5"/>
  <c r="C94" i="5"/>
  <c r="D94" i="5"/>
  <c r="E94" i="5"/>
  <c r="F94" i="5"/>
  <c r="G94" i="5"/>
  <c r="H94" i="5"/>
  <c r="I94" i="5"/>
  <c r="J94" i="5"/>
  <c r="K94" i="5"/>
  <c r="B94" i="5"/>
  <c r="K93" i="5"/>
  <c r="J93" i="5"/>
  <c r="I93" i="5"/>
  <c r="H93" i="5"/>
  <c r="G93" i="5"/>
  <c r="F93" i="5"/>
  <c r="E93" i="5"/>
  <c r="D93" i="5"/>
  <c r="C93" i="5"/>
  <c r="B93" i="5"/>
</calcChain>
</file>

<file path=xl/sharedStrings.xml><?xml version="1.0" encoding="utf-8"?>
<sst xmlns="http://schemas.openxmlformats.org/spreadsheetml/2006/main" count="1782" uniqueCount="906">
  <si>
    <t>DWT</t>
  </si>
  <si>
    <t>98.48+2.83</t>
  </si>
  <si>
    <t>98.04+3.34</t>
  </si>
  <si>
    <t>98.1+3.56</t>
  </si>
  <si>
    <t>98.24+2.94</t>
  </si>
  <si>
    <t>97.97+3.49</t>
  </si>
  <si>
    <t>98.27+2.74</t>
  </si>
  <si>
    <t>98.18+3.34</t>
  </si>
  <si>
    <t>98.29+3.09</t>
  </si>
  <si>
    <t>98.39+3.04</t>
  </si>
  <si>
    <t>98.58+2.61</t>
  </si>
  <si>
    <t>98.44+3.03</t>
  </si>
  <si>
    <t>98.59+2.63</t>
  </si>
  <si>
    <t>98.59+2.76</t>
  </si>
  <si>
    <t>98.69+2.71</t>
  </si>
  <si>
    <t>98.49+3.14</t>
  </si>
  <si>
    <t>98.69+2.45</t>
  </si>
  <si>
    <t>98.49+3.07</t>
  </si>
  <si>
    <t>98.85+2.25</t>
  </si>
  <si>
    <t>98.61+2.84</t>
  </si>
  <si>
    <t>98.78+2.41</t>
  </si>
  <si>
    <t>98.59+2.52</t>
  </si>
  <si>
    <t>98.81+2.39</t>
  </si>
  <si>
    <t>98.57+2.92</t>
  </si>
  <si>
    <t>98.85+2.28</t>
  </si>
  <si>
    <t>98.51+3.17</t>
  </si>
  <si>
    <t>98.63+2.53</t>
  </si>
  <si>
    <t>98.38+3.24</t>
  </si>
  <si>
    <t>98.67+2.48</t>
  </si>
  <si>
    <t>98.61+2.8</t>
  </si>
  <si>
    <t>98.57+2.76</t>
  </si>
  <si>
    <t>98.73+2.69</t>
  </si>
  <si>
    <t>98.69+2.72</t>
  </si>
  <si>
    <t>98.81+2.52</t>
  </si>
  <si>
    <t>98.68+2.69</t>
  </si>
  <si>
    <t>99+2.09</t>
  </si>
  <si>
    <t>98.77+2.44</t>
  </si>
  <si>
    <t>98.83+2.01</t>
  </si>
  <si>
    <t>98.75+2.45</t>
  </si>
  <si>
    <t>WPT</t>
  </si>
  <si>
    <t>3 features</t>
  </si>
  <si>
    <t>99.37+1.28</t>
  </si>
  <si>
    <t>99.21+1.54</t>
  </si>
  <si>
    <t>99.14+1.56</t>
  </si>
  <si>
    <t>99.25+1.42</t>
  </si>
  <si>
    <t>99.34+1.33</t>
  </si>
  <si>
    <t>99.37+1.26</t>
  </si>
  <si>
    <t>99.42+1.21</t>
  </si>
  <si>
    <t>99.36+1.44</t>
  </si>
  <si>
    <t>99.36+1.43</t>
  </si>
  <si>
    <t>99.41+1.29</t>
  </si>
  <si>
    <t>99.43+1.01</t>
  </si>
  <si>
    <t>99.39+1.36</t>
  </si>
  <si>
    <t>99.34+1.56</t>
  </si>
  <si>
    <t>99.34+1.39</t>
  </si>
  <si>
    <t>99.42+1.24</t>
  </si>
  <si>
    <t>99.46+1.22</t>
  </si>
  <si>
    <t>99.51+1.11</t>
  </si>
  <si>
    <t>99.6+0.84</t>
  </si>
  <si>
    <t>99.54+0.74</t>
  </si>
  <si>
    <t>99.17+1.53</t>
  </si>
  <si>
    <t>99.26+1.34</t>
  </si>
  <si>
    <t>99.29+1.13</t>
  </si>
  <si>
    <t>99.29+1.34</t>
  </si>
  <si>
    <t>99.34+1.45</t>
  </si>
  <si>
    <t>99.45+1.16</t>
  </si>
  <si>
    <t>99.48+0.97</t>
  </si>
  <si>
    <t>99.52+0.95</t>
  </si>
  <si>
    <t>99.48+1.14</t>
  </si>
  <si>
    <t>99.49+1.08</t>
  </si>
  <si>
    <t>99.52+1</t>
  </si>
  <si>
    <t>99.43+1.1</t>
  </si>
  <si>
    <t>99.46+0.99</t>
  </si>
  <si>
    <t>99.39+1.29</t>
  </si>
  <si>
    <t>99.44+1.27</t>
  </si>
  <si>
    <t>99.47+1.05</t>
  </si>
  <si>
    <t>99.49+1.12</t>
  </si>
  <si>
    <t>99.47+1.14</t>
  </si>
  <si>
    <t>21 features</t>
  </si>
  <si>
    <t>80.92+16.55</t>
  </si>
  <si>
    <t>81.69+15.62</t>
  </si>
  <si>
    <t>81.52+14.83</t>
  </si>
  <si>
    <t>80.66+15.93</t>
  </si>
  <si>
    <t>80.5+15.39</t>
  </si>
  <si>
    <t>81.09+14.69</t>
  </si>
  <si>
    <t>80.69+14.57</t>
  </si>
  <si>
    <t>81.32+14.43</t>
  </si>
  <si>
    <t>81.55+14.56</t>
  </si>
  <si>
    <t>80.64+14.49</t>
  </si>
  <si>
    <t>80.39+14.46</t>
  </si>
  <si>
    <t>80.53+14.14</t>
  </si>
  <si>
    <t>80.88+14.59</t>
  </si>
  <si>
    <t>81.05+13.89</t>
  </si>
  <si>
    <t>80.86+13.71</t>
  </si>
  <si>
    <t>80.76+14.55</t>
  </si>
  <si>
    <t>80.14+14.78</t>
  </si>
  <si>
    <t>80.09+14.93</t>
  </si>
  <si>
    <t>79.22+14.5</t>
  </si>
  <si>
    <t>81.59+14</t>
  </si>
  <si>
    <t>82.01+13.54</t>
  </si>
  <si>
    <t>82.17+13.66</t>
  </si>
  <si>
    <t>82.82+13.75</t>
  </si>
  <si>
    <t>82.48+13.49</t>
  </si>
  <si>
    <t>80.73+14.45</t>
  </si>
  <si>
    <t>80.62+14.09</t>
  </si>
  <si>
    <t>80.72+13.99</t>
  </si>
  <si>
    <t>81.25+13.52</t>
  </si>
  <si>
    <t>81.47+13.2</t>
  </si>
  <si>
    <t>80.55+14.09</t>
  </si>
  <si>
    <t>80.36+13.56</t>
  </si>
  <si>
    <t>81.03+13</t>
  </si>
  <si>
    <t>80.55+14.05</t>
  </si>
  <si>
    <t>79.75+14.61</t>
  </si>
  <si>
    <t>79.43+14.62</t>
  </si>
  <si>
    <t>79.02+14.89</t>
  </si>
  <si>
    <t>80.41+14.43</t>
  </si>
  <si>
    <t>80.33+14.63</t>
  </si>
  <si>
    <t>79.17+8.75</t>
  </si>
  <si>
    <t>79.46+8.71</t>
  </si>
  <si>
    <t>79.60+8.76</t>
  </si>
  <si>
    <t>79.76+8.69</t>
  </si>
  <si>
    <t>79.75+8.51</t>
  </si>
  <si>
    <t>79.71+8.55</t>
  </si>
  <si>
    <t>80.5+8.85</t>
  </si>
  <si>
    <t>80.32+9.14</t>
  </si>
  <si>
    <t>79.98+9.21</t>
  </si>
  <si>
    <t>79.95+9.66</t>
  </si>
  <si>
    <t>80.72+9.27</t>
  </si>
  <si>
    <t>80.89+8.93</t>
  </si>
  <si>
    <t>80.61+9.08</t>
  </si>
  <si>
    <t>80.66+9.13</t>
  </si>
  <si>
    <t>80.91+9.05</t>
  </si>
  <si>
    <t>80.75+9.17</t>
  </si>
  <si>
    <t>80.86+8.79</t>
  </si>
  <si>
    <t>80.66+9.05</t>
  </si>
  <si>
    <t>80.2+8.93</t>
  </si>
  <si>
    <t>79.65+9.37</t>
  </si>
  <si>
    <t>79.21+9.16</t>
  </si>
  <si>
    <t>79.01+8.37</t>
  </si>
  <si>
    <t>79.60+8.97</t>
  </si>
  <si>
    <t>79.89+9.21</t>
  </si>
  <si>
    <t>79.87+9.38</t>
  </si>
  <si>
    <t>79.69+9.92</t>
  </si>
  <si>
    <t>80.12+9.17</t>
  </si>
  <si>
    <t>80.34+8.85</t>
  </si>
  <si>
    <t>80.39+8.76</t>
  </si>
  <si>
    <t>80.69+8.73</t>
  </si>
  <si>
    <t>80.2+9.13</t>
  </si>
  <si>
    <t>79.71+9.39</t>
  </si>
  <si>
    <t>79.95+9.23</t>
  </si>
  <si>
    <t>80.19+9.39</t>
  </si>
  <si>
    <t>80.41+9.48</t>
  </si>
  <si>
    <t>80.76+9.36</t>
  </si>
  <si>
    <t>80.37+9.02</t>
  </si>
  <si>
    <t>80.05+8.73</t>
  </si>
  <si>
    <t>98.23+3.04</t>
  </si>
  <si>
    <t>98.28+3.11</t>
  </si>
  <si>
    <t>98.28+2.95</t>
  </si>
  <si>
    <t>98.32+3.23</t>
  </si>
  <si>
    <t>98.56+2.85</t>
  </si>
  <si>
    <t>98.48+2.99</t>
  </si>
  <si>
    <t>98.71+2.74</t>
  </si>
  <si>
    <t>98.62+3.02</t>
  </si>
  <si>
    <t>98.76+2.7</t>
  </si>
  <si>
    <t>98.86+2.56</t>
  </si>
  <si>
    <t>98.87+2.21</t>
  </si>
  <si>
    <t>98.77+2.54</t>
  </si>
  <si>
    <t>98.53+2.92</t>
  </si>
  <si>
    <t>98.46+3.04</t>
  </si>
  <si>
    <t>98.54+2.8</t>
  </si>
  <si>
    <t>98.69+2.75</t>
  </si>
  <si>
    <t>98.75+2.48</t>
  </si>
  <si>
    <t>98.86+2.46</t>
  </si>
  <si>
    <t>98.69+2.43</t>
  </si>
  <si>
    <t>98.47+3.03</t>
  </si>
  <si>
    <t>97.95+3.7</t>
  </si>
  <si>
    <t>97.75+3.65</t>
  </si>
  <si>
    <t>98.05+3.28</t>
  </si>
  <si>
    <t>98.31+2.96</t>
  </si>
  <si>
    <t>98.51+2.68</t>
  </si>
  <si>
    <t>98.49+2.74</t>
  </si>
  <si>
    <t>98.47+2.69</t>
  </si>
  <si>
    <t>98.39+2.93</t>
  </si>
  <si>
    <t>98.35+2.86</t>
  </si>
  <si>
    <t>98.35+2.85</t>
  </si>
  <si>
    <t>98.51+2.95</t>
  </si>
  <si>
    <t>98.58+3.01</t>
  </si>
  <si>
    <t>98.53+2.88</t>
  </si>
  <si>
    <t>98.69+2.76</t>
  </si>
  <si>
    <t>98.77+2.62</t>
  </si>
  <si>
    <t>98.76+2.77</t>
  </si>
  <si>
    <t>99.02+1.77</t>
  </si>
  <si>
    <t>98.96+1.7</t>
  </si>
  <si>
    <t>99.26+1.36</t>
  </si>
  <si>
    <t>99.29+1.31</t>
  </si>
  <si>
    <t>99.29+1.24</t>
  </si>
  <si>
    <t>99.32+1.35</t>
  </si>
  <si>
    <t>99.36+1.42</t>
  </si>
  <si>
    <t>99.33+1.46</t>
  </si>
  <si>
    <t>99.46+1.18</t>
  </si>
  <si>
    <t>99.41+1.35</t>
  </si>
  <si>
    <t>99.47+1.29</t>
  </si>
  <si>
    <t>99.51+1.23</t>
  </si>
  <si>
    <t>99.54+0.91</t>
  </si>
  <si>
    <t>99.47+1.21</t>
  </si>
  <si>
    <t>99.37+1.27</t>
  </si>
  <si>
    <t>99.41+1.17</t>
  </si>
  <si>
    <t>99.45+1.22</t>
  </si>
  <si>
    <t>99.48+1.09</t>
  </si>
  <si>
    <t>99.53+1.09</t>
  </si>
  <si>
    <t>99.47+1.04</t>
  </si>
  <si>
    <t>99.35+1.41</t>
  </si>
  <si>
    <t>99.12+1.69</t>
  </si>
  <si>
    <t>99.03+1.66</t>
  </si>
  <si>
    <t>99.19+1.45</t>
  </si>
  <si>
    <t>99.31+1.27</t>
  </si>
  <si>
    <t>99.41+1.09</t>
  </si>
  <si>
    <t>99.39+1.22</t>
  </si>
  <si>
    <t>99.39+1.17</t>
  </si>
  <si>
    <t>99.34+1.25</t>
  </si>
  <si>
    <t>99.31+1.25</t>
  </si>
  <si>
    <t>99.31+1.22</t>
  </si>
  <si>
    <t>99.38+1.29</t>
  </si>
  <si>
    <t>99.39+1.37</t>
  </si>
  <si>
    <t>99.41+1.23</t>
  </si>
  <si>
    <t>99.42+1.39</t>
  </si>
  <si>
    <t>99.47+1.26</t>
  </si>
  <si>
    <t>99.51+.1.08</t>
  </si>
  <si>
    <t>99.61+0.66</t>
  </si>
  <si>
    <t>99.59+0.63</t>
  </si>
  <si>
    <t>98.37+5.75</t>
  </si>
  <si>
    <t>98.33+6.05</t>
  </si>
  <si>
    <t>98.39+6.22</t>
  </si>
  <si>
    <t>96.99+8.26</t>
  </si>
  <si>
    <t>96.72+8.33</t>
  </si>
  <si>
    <t>96.29+9.39</t>
  </si>
  <si>
    <t>95.97+10.49</t>
  </si>
  <si>
    <t>96.02+10.09</t>
  </si>
  <si>
    <t>95.89+10.06</t>
  </si>
  <si>
    <t>95.69+10.34</t>
  </si>
  <si>
    <t>95.59+10.39</t>
  </si>
  <si>
    <t>95.51+10.64</t>
  </si>
  <si>
    <t>95.52+10.45</t>
  </si>
  <si>
    <t>95.48+10.85</t>
  </si>
  <si>
    <t>95.01+11.18</t>
  </si>
  <si>
    <t>95.15+11.21</t>
  </si>
  <si>
    <t>94.44+12.33</t>
  </si>
  <si>
    <t>94.09+12.85</t>
  </si>
  <si>
    <t>95.01+11.25</t>
  </si>
  <si>
    <t>98.17+6.16</t>
  </si>
  <si>
    <t>97.71+7.24</t>
  </si>
  <si>
    <t>97.47+7.64</t>
  </si>
  <si>
    <t>97.13+8.14</t>
  </si>
  <si>
    <t>96.98+8.72</t>
  </si>
  <si>
    <t>96.68+8.82</t>
  </si>
  <si>
    <t>96.36+10.04</t>
  </si>
  <si>
    <t>96.36+9.17</t>
  </si>
  <si>
    <t>96.76+8.77</t>
  </si>
  <si>
    <t>97.05+7.79</t>
  </si>
  <si>
    <t>96.32+9.32</t>
  </si>
  <si>
    <t>95.85+10.32</t>
  </si>
  <si>
    <t>95.75+10.58</t>
  </si>
  <si>
    <t>95.92+9.89</t>
  </si>
  <si>
    <t>96.2+10.51</t>
  </si>
  <si>
    <t>94.54+11.56</t>
  </si>
  <si>
    <t>94.07+12.09</t>
  </si>
  <si>
    <t>94.65+11.89</t>
  </si>
  <si>
    <t>96.26+9.14</t>
  </si>
  <si>
    <t>74.88+10.23</t>
  </si>
  <si>
    <t>73.36+8.9</t>
  </si>
  <si>
    <t>73.09+9.19</t>
  </si>
  <si>
    <t>73.02+9.41</t>
  </si>
  <si>
    <t>72.78+9.39</t>
  </si>
  <si>
    <t>72.65+9.09</t>
  </si>
  <si>
    <t>72.82+9.05</t>
  </si>
  <si>
    <t>72.88+9.19</t>
  </si>
  <si>
    <t>72.42+9.15</t>
  </si>
  <si>
    <t>72.51+9.14</t>
  </si>
  <si>
    <t>72.49+9.13</t>
  </si>
  <si>
    <t>72.21+0.09</t>
  </si>
  <si>
    <t>72.32+9.09</t>
  </si>
  <si>
    <t>72.25+8.99</t>
  </si>
  <si>
    <t>72.23+8.89</t>
  </si>
  <si>
    <t>72.46+8.79</t>
  </si>
  <si>
    <t>72.34+8.94</t>
  </si>
  <si>
    <t>72.45+8.78</t>
  </si>
  <si>
    <t>73.61+10.25</t>
  </si>
  <si>
    <t>80.4+11.28</t>
  </si>
  <si>
    <t>79.04+10.59</t>
  </si>
  <si>
    <t>78.68+10.78</t>
  </si>
  <si>
    <t>78.54+10.72</t>
  </si>
  <si>
    <t>77.94+10.74</t>
  </si>
  <si>
    <t>77.73+10.82</t>
  </si>
  <si>
    <t>77.44+10.76</t>
  </si>
  <si>
    <t>78.18+10.43</t>
  </si>
  <si>
    <t>78.36+10.24</t>
  </si>
  <si>
    <t>77.89+10.61</t>
  </si>
  <si>
    <t>77.72+10.76</t>
  </si>
  <si>
    <t>77.4210.87</t>
  </si>
  <si>
    <t>77.23+10.81</t>
  </si>
  <si>
    <t>76.91+10.69</t>
  </si>
  <si>
    <t>76.59+10.68</t>
  </si>
  <si>
    <t>76.91+10.75</t>
  </si>
  <si>
    <t>76.89+10.47</t>
  </si>
  <si>
    <t>76.66+10.18</t>
  </si>
  <si>
    <t>77.98+10.98</t>
  </si>
  <si>
    <t>nonnasa</t>
  </si>
  <si>
    <t>nasal</t>
  </si>
  <si>
    <t>nonbilabial</t>
  </si>
  <si>
    <t>bilabial</t>
  </si>
  <si>
    <t>CV</t>
  </si>
  <si>
    <t>Overt speech</t>
  </si>
  <si>
    <t>Imagined speech</t>
  </si>
  <si>
    <t>Ranking</t>
  </si>
  <si>
    <t>Channel</t>
  </si>
  <si>
    <t>F1</t>
  </si>
  <si>
    <t>FZ</t>
  </si>
  <si>
    <t>AF4</t>
  </si>
  <si>
    <t>C2</t>
  </si>
  <si>
    <t>OZ</t>
  </si>
  <si>
    <t>CP6</t>
  </si>
  <si>
    <t>P8</t>
  </si>
  <si>
    <t>TP7</t>
  </si>
  <si>
    <t>PZ</t>
  </si>
  <si>
    <t>CP3</t>
  </si>
  <si>
    <t>O1</t>
  </si>
  <si>
    <t>AF3</t>
  </si>
  <si>
    <t>P3</t>
  </si>
  <si>
    <t>POZ</t>
  </si>
  <si>
    <t>FC4</t>
  </si>
  <si>
    <t>FC1</t>
  </si>
  <si>
    <t>CB2</t>
  </si>
  <si>
    <t>P2</t>
  </si>
  <si>
    <t>C3</t>
  </si>
  <si>
    <t>Rank</t>
  </si>
  <si>
    <t>Subband</t>
  </si>
  <si>
    <t>Range (Hz)</t>
  </si>
  <si>
    <t>Percentage (%)</t>
  </si>
  <si>
    <t>$\delta$</t>
  </si>
  <si>
    <t>0-3.9</t>
  </si>
  <si>
    <t>$\alpha$</t>
  </si>
  <si>
    <t>7.8-15.6</t>
  </si>
  <si>
    <t>$\theta$</t>
  </si>
  <si>
    <t>3.9-7.8</t>
  </si>
  <si>
    <t>$\beta$</t>
  </si>
  <si>
    <t>15.6-31.3</t>
  </si>
  <si>
    <t>$\gamma$</t>
  </si>
  <si>
    <t>31.3-62.5</t>
  </si>
  <si>
    <t>7.8-11.7</t>
  </si>
  <si>
    <t>31.3-35.2</t>
  </si>
  <si>
    <t>11.7-15.6</t>
  </si>
  <si>
    <t>27.3-31.3</t>
  </si>
  <si>
    <t>15.6-19.5</t>
  </si>
  <si>
    <t>35.2-39.1</t>
  </si>
  <si>
    <t>19.5-23.4</t>
  </si>
  <si>
    <t>39.1-43</t>
  </si>
  <si>
    <t>23.4-27.3</t>
  </si>
  <si>
    <t>43-46.9</t>
  </si>
  <si>
    <t>46.9-50.8</t>
  </si>
  <si>
    <t>50.8-54.7</t>
  </si>
  <si>
    <t>58.6-6</t>
  </si>
  <si>
    <t>54.7-58.6</t>
  </si>
  <si>
    <t>SVM</t>
  </si>
  <si>
    <t>MLP</t>
  </si>
  <si>
    <t>FC6</t>
  </si>
  <si>
    <t>PO3</t>
  </si>
  <si>
    <t>F4</t>
  </si>
  <si>
    <t>C1</t>
  </si>
  <si>
    <t>CPZ</t>
  </si>
  <si>
    <t>F5</t>
  </si>
  <si>
    <t>FC5</t>
  </si>
  <si>
    <t>C5</t>
  </si>
  <si>
    <t>3feats, Bilabial</t>
  </si>
  <si>
    <t>3feats, original, Bilabial</t>
  </si>
  <si>
    <t>CP5</t>
  </si>
  <si>
    <t>FT7</t>
  </si>
  <si>
    <t>C6</t>
  </si>
  <si>
    <t>FT8</t>
  </si>
  <si>
    <t>F8</t>
  </si>
  <si>
    <t>$\rho$</t>
  </si>
  <si>
    <t>Karaone</t>
  </si>
  <si>
    <t>T7</t>
  </si>
  <si>
    <t>CP1</t>
  </si>
  <si>
    <t>C4</t>
  </si>
  <si>
    <t>Curiosamente, SVM no concuerda con tantos canales pero fue con quien se consiguió mejores resultados. Resalta que no es válido lo que hicieron ya que la correlacion de Pearson rechaza Ho</t>
  </si>
  <si>
    <t>Scores</t>
  </si>
  <si>
    <t>Channels</t>
  </si>
  <si>
    <t>Selection</t>
  </si>
  <si>
    <t>Estos valores son el promedio de los scores de todas las muestras</t>
  </si>
  <si>
    <t>PO4</t>
  </si>
  <si>
    <t>PO7</t>
  </si>
  <si>
    <t>T8</t>
  </si>
  <si>
    <t>CZ</t>
  </si>
  <si>
    <t>FCZ</t>
  </si>
  <si>
    <t>CP4</t>
  </si>
  <si>
    <t>P5</t>
  </si>
  <si>
    <t>P4</t>
  </si>
  <si>
    <t>FC2</t>
  </si>
  <si>
    <t>F6</t>
  </si>
  <si>
    <t>Example: Overt speech, 3 feats, Bilabial, SVM</t>
  </si>
  <si>
    <t>Order</t>
  </si>
  <si>
    <t>Bandpass</t>
  </si>
  <si>
    <t>Threshold</t>
  </si>
  <si>
    <t>RMSE</t>
  </si>
  <si>
    <t>Mean</t>
  </si>
  <si>
    <t>Samples</t>
  </si>
  <si>
    <t>28.45+/-7.55</t>
  </si>
  <si>
    <t>0.151+/-0.04</t>
  </si>
  <si>
    <t>1.5989+/-0.21</t>
  </si>
  <si>
    <t>0.0475+/-0.02</t>
  </si>
  <si>
    <t>Overt Speech</t>
  </si>
  <si>
    <t>Imagined Speech</t>
  </si>
  <si>
    <t>24.71+/-13.4</t>
  </si>
  <si>
    <t>0.203+/-0.06</t>
  </si>
  <si>
    <t>1.3085+/-0.13</t>
  </si>
  <si>
    <t>0.1264+/-0.02</t>
  </si>
  <si>
    <t>r+</t>
  </si>
  <si>
    <t>th</t>
  </si>
  <si>
    <t>Training</t>
  </si>
  <si>
    <t>Test</t>
  </si>
  <si>
    <t>BSA</t>
  </si>
  <si>
    <t>SF</t>
  </si>
  <si>
    <t>Nasal</t>
  </si>
  <si>
    <t>Bilabial</t>
  </si>
  <si>
    <t>Parameters</t>
  </si>
  <si>
    <t>Subject</t>
  </si>
  <si>
    <t>s1</t>
  </si>
  <si>
    <t>s2</t>
  </si>
  <si>
    <t>s3</t>
  </si>
  <si>
    <t>s4</t>
  </si>
  <si>
    <t>s5</t>
  </si>
  <si>
    <t>58.09+/-2.13</t>
  </si>
  <si>
    <t>55.77+/-5.74</t>
  </si>
  <si>
    <t>59.18+/-2.77</t>
  </si>
  <si>
    <t>60.18+/-6.43</t>
  </si>
  <si>
    <t>59.61+/-1.36</t>
  </si>
  <si>
    <t>56.87+/-3.09</t>
  </si>
  <si>
    <t>60.24+/-1.07</t>
  </si>
  <si>
    <t>51.47+/-4.33</t>
  </si>
  <si>
    <t>53.61+/-3.48</t>
  </si>
  <si>
    <t>50.74+/-5.3</t>
  </si>
  <si>
    <t>54.89+/-2.71</t>
  </si>
  <si>
    <t>57.61+/-4.55</t>
  </si>
  <si>
    <t>58.79+/-3.1</t>
  </si>
  <si>
    <t>57.12+/-3.16</t>
  </si>
  <si>
    <t>55.13+/-2.14</t>
  </si>
  <si>
    <t>54.6+/-3.83</t>
  </si>
  <si>
    <t>57.85+/-1.79</t>
  </si>
  <si>
    <t>59.46+/-6.14</t>
  </si>
  <si>
    <t>61.19+/-0.83</t>
  </si>
  <si>
    <t>55.27+/-4.57</t>
  </si>
  <si>
    <t>57.42+/-2.13</t>
  </si>
  <si>
    <t>54.59+/-4.9</t>
  </si>
  <si>
    <t>60.04+/-2.17</t>
  </si>
  <si>
    <t>52.84+/-3.63</t>
  </si>
  <si>
    <t>55.14+/-2.37</t>
  </si>
  <si>
    <t>53.78+/-6.74</t>
  </si>
  <si>
    <t>54.73+/-1.68</t>
  </si>
  <si>
    <t>54.32+/-6.88</t>
  </si>
  <si>
    <t>55.84+/-3.14</t>
  </si>
  <si>
    <t>56.35+/-7.5</t>
  </si>
  <si>
    <t>54.75+/-1.46</t>
  </si>
  <si>
    <t>55.14+/-6.36</t>
  </si>
  <si>
    <t>58.82+/-1.51</t>
  </si>
  <si>
    <t>47.19+/-3.02</t>
  </si>
  <si>
    <t>61.45+/-1.69</t>
  </si>
  <si>
    <t>49.92+/-3.79</t>
  </si>
  <si>
    <t>58.63+/-1.32</t>
  </si>
  <si>
    <t>56.41+/-2.17</t>
  </si>
  <si>
    <t>60.48+/-2.08</t>
  </si>
  <si>
    <t>54.61+/-3.18</t>
  </si>
  <si>
    <t>55.81+/-1.94</t>
  </si>
  <si>
    <t>55.21+/-6.06</t>
  </si>
  <si>
    <t>54+/-7</t>
  </si>
  <si>
    <t>55.23+/-5.1</t>
  </si>
  <si>
    <t>54.72+/-3.66</t>
  </si>
  <si>
    <t>59.61+/-2.18</t>
  </si>
  <si>
    <t>55.9+/-2.09</t>
  </si>
  <si>
    <t>54.53+/-5.68</t>
  </si>
  <si>
    <t>57.79+/-2.33</t>
  </si>
  <si>
    <t>59.53+/-3.59</t>
  </si>
  <si>
    <t>61.49+/-2.23</t>
  </si>
  <si>
    <t>55.93+/-2.08</t>
  </si>
  <si>
    <t>58.38+/-1.47</t>
  </si>
  <si>
    <t>55.12+/-6.76</t>
  </si>
  <si>
    <t>59.58+/-1.42</t>
  </si>
  <si>
    <t>56.86+/-3.86</t>
  </si>
  <si>
    <t>56.37+/-2.95</t>
  </si>
  <si>
    <t>51.28+/-6.07</t>
  </si>
  <si>
    <t>54.44+/-2.55</t>
  </si>
  <si>
    <t>54.77+/-3.93</t>
  </si>
  <si>
    <t>57.66+/-1.66</t>
  </si>
  <si>
    <t>58.95+/-2.65</t>
  </si>
  <si>
    <t>56.32+/-2.65</t>
  </si>
  <si>
    <t>53.84+/-5.8</t>
  </si>
  <si>
    <t>57.52+/-2</t>
  </si>
  <si>
    <t>57.01+/-3.84</t>
  </si>
  <si>
    <t>55.92+/-1.78</t>
  </si>
  <si>
    <t>59.31+/-4.24</t>
  </si>
  <si>
    <t>60.22+/-2.41</t>
  </si>
  <si>
    <t>61.26+/-4.54</t>
  </si>
  <si>
    <t>57.24+/-1.99</t>
  </si>
  <si>
    <t>52.18+/-5.89</t>
  </si>
  <si>
    <t>55.31+/-2.28</t>
  </si>
  <si>
    <t>47.36+/-9.11</t>
  </si>
  <si>
    <t>57.12+/-2.98</t>
  </si>
  <si>
    <t>52.76+/-5.51</t>
  </si>
  <si>
    <t>54.89+/-1.37</t>
  </si>
  <si>
    <t>56.21+/-6.12</t>
  </si>
  <si>
    <t>Subjects</t>
  </si>
  <si>
    <t>Avg</t>
  </si>
  <si>
    <t>$-$Bilabial</t>
  </si>
  <si>
    <t>$+$Bilabial</t>
  </si>
  <si>
    <t>Spatio-temporal</t>
  </si>
  <si>
    <t>10.12+/-3.25</t>
  </si>
  <si>
    <t>53.30+/-7.74</t>
  </si>
  <si>
    <t>15.353+/-1.01</t>
  </si>
  <si>
    <t>43.35+/-2.68</t>
  </si>
  <si>
    <t>2.36+/-0.21</t>
  </si>
  <si>
    <t>70.74+/-1.8</t>
  </si>
  <si>
    <t>16.69+/-3.46</t>
  </si>
  <si>
    <t>51.03+/-5.35</t>
  </si>
  <si>
    <t>9.88+/-1.28</t>
  </si>
  <si>
    <t>57.24+/-5.41</t>
  </si>
  <si>
    <t>21.47+/-3.37</t>
  </si>
  <si>
    <t>39.61+/-5.55</t>
  </si>
  <si>
    <t>$S_{1}$</t>
  </si>
  <si>
    <t>$S_{2}$</t>
  </si>
  <si>
    <t>$S_{3}$</t>
  </si>
  <si>
    <t>$S_{4}$</t>
  </si>
  <si>
    <t>$S_{5}$</t>
  </si>
  <si>
    <t>$\pm$Bilabial</t>
  </si>
  <si>
    <t>$\pm$Nasal</t>
  </si>
  <si>
    <t>$\vartheta_{1}$</t>
  </si>
  <si>
    <t>$\vartheta_{2}$</t>
  </si>
  <si>
    <t>$\vartheta_{3}$</t>
  </si>
  <si>
    <t>$\varrho_{1}$</t>
  </si>
  <si>
    <t>$\varrho_{2}$</t>
  </si>
  <si>
    <t>$\varrho_{3}$</t>
  </si>
  <si>
    <t>$\upsilon_{1}$</t>
  </si>
  <si>
    <t>$\upsilon_{2}$</t>
  </si>
  <si>
    <t>$\upsilon_{3}$</t>
  </si>
  <si>
    <t>Refractory Period</t>
  </si>
  <si>
    <t>Behavior</t>
  </si>
  <si>
    <t>LIF</t>
  </si>
  <si>
    <t>Izhikevich</t>
  </si>
  <si>
    <t>Original Imagined Speech</t>
  </si>
  <si>
    <t>DWT Imagined Speech</t>
  </si>
  <si>
    <t>WPT Imagined Speech</t>
  </si>
  <si>
    <t>ENCODING BSA PARAMETERS</t>
  </si>
  <si>
    <t>DATA SET PARAMETERS SELECTION</t>
  </si>
  <si>
    <t>SAMPLES SELECTION FOR GRID SEARCH</t>
  </si>
  <si>
    <t>CHANNEL SELECTION</t>
  </si>
  <si>
    <t>CORRELATION RANKING</t>
  </si>
  <si>
    <t>PCA VARIANCES</t>
  </si>
  <si>
    <t>$r_{+}$</t>
  </si>
  <si>
    <t>$\vartheta$</t>
  </si>
  <si>
    <t>$\pm A$</t>
  </si>
  <si>
    <t>$\pm D$</t>
  </si>
  <si>
    <t>{0.3, 0.5, 0.7}</t>
  </si>
  <si>
    <t>{0.001, 0.005, 0.01}</t>
  </si>
  <si>
    <t>Values</t>
  </si>
  <si>
    <t>PARAMETERS SELECTION</t>
  </si>
  <si>
    <t>ERRORS PERCENT</t>
  </si>
  <si>
    <t>Classes</t>
  </si>
  <si>
    <t>Data</t>
  </si>
  <si>
    <t>3 FEATURES</t>
  </si>
  <si>
    <t>21 FEATURES</t>
  </si>
  <si>
    <t>SSNl</t>
  </si>
  <si>
    <t>SSNi</t>
  </si>
  <si>
    <t>S1</t>
  </si>
  <si>
    <t>59.43 +/-3.86</t>
  </si>
  <si>
    <t>51.16 +/-3.83</t>
  </si>
  <si>
    <t>62.26 +/-4.46</t>
  </si>
  <si>
    <t>52.01 +/-8.33</t>
  </si>
  <si>
    <t>S2</t>
  </si>
  <si>
    <t>60.46 +/-3.79</t>
  </si>
  <si>
    <t>54.28 +/-4.85</t>
  </si>
  <si>
    <t>59 +/-11.02</t>
  </si>
  <si>
    <t>50.2 +/-12.05</t>
  </si>
  <si>
    <t>S3</t>
  </si>
  <si>
    <t>59.94 +/-3.57</t>
  </si>
  <si>
    <t>53.25 +/-3.99</t>
  </si>
  <si>
    <t>58.22 +/-7.07</t>
  </si>
  <si>
    <t>52.36 +/-7.51</t>
  </si>
  <si>
    <t>S4</t>
  </si>
  <si>
    <t>60.38 +/-4.31</t>
  </si>
  <si>
    <t>53.15 +/-4.74</t>
  </si>
  <si>
    <t>57.64 +/-8.61</t>
  </si>
  <si>
    <t>53.62 +/-8.85</t>
  </si>
  <si>
    <t>S5</t>
  </si>
  <si>
    <t>59.75 +/-2.05</t>
  </si>
  <si>
    <t>51.53 +/-4.82</t>
  </si>
  <si>
    <t>60 +/-6.33</t>
  </si>
  <si>
    <t>55.79 +/-6.89</t>
  </si>
  <si>
    <t>67.11 +/-3.66</t>
  </si>
  <si>
    <t>54.86 +/-3.75</t>
  </si>
  <si>
    <t>65.58 +/-5.49</t>
  </si>
  <si>
    <t>50.88 +/-6.59</t>
  </si>
  <si>
    <t>68.18 +/-2.11</t>
  </si>
  <si>
    <t>54.34 +/-3.28</t>
  </si>
  <si>
    <t>67.2 +/-6.1</t>
  </si>
  <si>
    <t>56.6 +/-10.38</t>
  </si>
  <si>
    <t>67.99 +/-2.39</t>
  </si>
  <si>
    <t>54.29 +/-5.72</t>
  </si>
  <si>
    <t>67.91 +/-5.13</t>
  </si>
  <si>
    <t>52.91 +/-7.24</t>
  </si>
  <si>
    <t>68.86 +/-2.64</t>
  </si>
  <si>
    <t>55.97 +/-5.19</t>
  </si>
  <si>
    <t>64.48 +/-7.99</t>
  </si>
  <si>
    <t>51.32 +/-7.46</t>
  </si>
  <si>
    <t>68.71 +/-2.91</t>
  </si>
  <si>
    <t>55.81 +/-4.26</t>
  </si>
  <si>
    <t>55.85 +/-7.51</t>
  </si>
  <si>
    <t>52.61 +/-10.78</t>
  </si>
  <si>
    <r>
      <t>SSN</t>
    </r>
    <r>
      <rPr>
        <sz val="4"/>
        <color rgb="FF000000"/>
        <rFont val="Calisto MT"/>
        <family val="1"/>
      </rPr>
      <t>L</t>
    </r>
  </si>
  <si>
    <r>
      <t>SSN</t>
    </r>
    <r>
      <rPr>
        <sz val="4"/>
        <color rgb="FF000000"/>
        <rFont val="Calisto MT"/>
        <family val="1"/>
      </rPr>
      <t>I</t>
    </r>
  </si>
  <si>
    <t>OVERT SPEECH VECTOR-BASED APPROACH</t>
  </si>
  <si>
    <t>ORIGINAL</t>
  </si>
  <si>
    <t>58.67 +/-3.81</t>
  </si>
  <si>
    <t>56.64 +/-2.24</t>
  </si>
  <si>
    <t>56.23 +/-2.82</t>
  </si>
  <si>
    <t>58.56 +/-7.74</t>
  </si>
  <si>
    <t>46.98 +/-5.47</t>
  </si>
  <si>
    <t>47.01 +/-3.72</t>
  </si>
  <si>
    <t>58.56 +/-2.68</t>
  </si>
  <si>
    <t>56.55 +/-1.94</t>
  </si>
  <si>
    <t>53.5 +/-2.43</t>
  </si>
  <si>
    <t>57.4 +/-9.06</t>
  </si>
  <si>
    <t>55.87 +/-5.19</t>
  </si>
  <si>
    <t>55.27 +/-5.62</t>
  </si>
  <si>
    <t>58.94 +/-3.2</t>
  </si>
  <si>
    <t>57.67 +/-2.09</t>
  </si>
  <si>
    <t>55.09 +/-3.57</t>
  </si>
  <si>
    <t>60.47 +/-3.5</t>
  </si>
  <si>
    <t>53.72 +/-4.83</t>
  </si>
  <si>
    <t>53.68 +/-5.32</t>
  </si>
  <si>
    <t>58.63 +/-2.84</t>
  </si>
  <si>
    <t>57.64 +/-3.08</t>
  </si>
  <si>
    <t>55.42 +/-2.86</t>
  </si>
  <si>
    <t>58.1 +/-7.98</t>
  </si>
  <si>
    <t>61.09 +/-5.31</t>
  </si>
  <si>
    <t>62.47 +/-7.13</t>
  </si>
  <si>
    <t>61.43 +/-3.29</t>
  </si>
  <si>
    <t>59.01 +/-1.83</t>
  </si>
  <si>
    <t>55.64 +/-2.63</t>
  </si>
  <si>
    <t>52.5 +/-7.69</t>
  </si>
  <si>
    <t>56.02 +/-3.45</t>
  </si>
  <si>
    <t>55.85 +/-3.68</t>
  </si>
  <si>
    <t>IMAGINED SPEECH VECTOR-BASED APPROACH 3 FEATURES</t>
  </si>
  <si>
    <t>IMAGINED SPEECH VECTOR-BASED APPROACH 21 FEATURES</t>
  </si>
  <si>
    <t>NeuCube</t>
  </si>
  <si>
    <t>59.46 +/-4.38</t>
  </si>
  <si>
    <t>57.91 +/-9.85</t>
  </si>
  <si>
    <t>60.28 +/-3.66</t>
  </si>
  <si>
    <t>57.5 +/-10.45</t>
  </si>
  <si>
    <t>61.96 +/-4.25</t>
  </si>
  <si>
    <t>52.23 +/-10.92</t>
  </si>
  <si>
    <t>60.69 +/-3.97</t>
  </si>
  <si>
    <t>59.94 +/-8.17</t>
  </si>
  <si>
    <t>60.76 +/-3.79</t>
  </si>
  <si>
    <t>61.66 +/-7.56</t>
  </si>
  <si>
    <t>SPATIO-TEMPORAL APPROACH</t>
  </si>
  <si>
    <t>Set</t>
  </si>
  <si>
    <t>$+A$</t>
  </si>
  <si>
    <t>$-A$</t>
  </si>
  <si>
    <t>$+D$</t>
  </si>
  <si>
    <t>$-D$</t>
  </si>
  <si>
    <t>Imagined</t>
  </si>
  <si>
    <t>Overt</t>
  </si>
  <si>
    <t>Accuracy</t>
  </si>
  <si>
    <t>GRID SEARCH EXPERIMENT VALUES</t>
  </si>
  <si>
    <t>GRID SEARCH INTERVALS</t>
  </si>
  <si>
    <t>{0.05, 0.07, 0.08, 0.1, 0.11, 0.13}</t>
  </si>
  <si>
    <t>Initialization</t>
  </si>
  <si>
    <t>ID</t>
  </si>
  <si>
    <t>Name</t>
  </si>
  <si>
    <t>{0.02, 0.2, -65, 6, 14}</t>
  </si>
  <si>
    <t xml:space="preserve"> subthreshold oscillations</t>
  </si>
  <si>
    <t>{0.05, 0.26, -60, 0, 0}</t>
  </si>
  <si>
    <t xml:space="preserve"> inhibition-induced spiking</t>
  </si>
  <si>
    <t>{-0.02, -1.0, -60, 8, 80}</t>
  </si>
  <si>
    <t>{0.02, 0.25, -65, 6, 0.5}</t>
  </si>
  <si>
    <t xml:space="preserve"> resonator</t>
  </si>
  <si>
    <t>{0.1, 0.26, -60, -1, 0}</t>
  </si>
  <si>
    <t xml:space="preserve"> inhibition-induced bursting</t>
  </si>
  <si>
    <t>{-0.026, -1.0, -45, 0, 80}</t>
  </si>
  <si>
    <t>{0.02, 0.2, -50, 2, 15}</t>
  </si>
  <si>
    <t xml:space="preserve"> integrator</t>
  </si>
  <si>
    <t>{0.02, -0.1, -55, 6, 0}</t>
  </si>
  <si>
    <t xml:space="preserve"> Regular spiking neurons (excitatory)</t>
  </si>
  <si>
    <t>{0.02, 0.2, -65, 8, 10}</t>
  </si>
  <si>
    <t>{0.02, 0.25, -55, 0.05, 0.6}</t>
  </si>
  <si>
    <t xml:space="preserve"> rebound spike</t>
  </si>
  <si>
    <t>{0.03, 0.25, -60, 4, 0}</t>
  </si>
  <si>
    <t xml:space="preserve"> Intrinsically bursting (excitatory)</t>
  </si>
  <si>
    <t>{0.02, 0.2, -55, 4, 10}</t>
  </si>
  <si>
    <t xml:space="preserve"> rebound burst</t>
  </si>
  <si>
    <t>{0.03, 0.25, -52, 0, 0}</t>
  </si>
  <si>
    <t xml:space="preserve"> Chattering (excitatory)</t>
  </si>
  <si>
    <t>{0.02, 0.2, -50, 2, 10}</t>
  </si>
  <si>
    <t>{0.01, 0.2, -65, 8, 30}</t>
  </si>
  <si>
    <t xml:space="preserve"> threshold variability</t>
  </si>
  <si>
    <t xml:space="preserve"> Fast spiking (inhibitory)</t>
  </si>
  <si>
    <t>{0.1, 0.2, -65, 2, 10}</t>
  </si>
  <si>
    <t xml:space="preserve"> bistability</t>
  </si>
  <si>
    <t>{1, 1.5, -60, 0, -65}</t>
  </si>
  <si>
    <t xml:space="preserve"> Low-threshold spiking (inhibitory)</t>
  </si>
  <si>
    <t>{0.02, 0.25, -65, 2, 10}</t>
  </si>
  <si>
    <t>{0.2, 0.26, -65, 0, 1.0}</t>
  </si>
  <si>
    <t xml:space="preserve"> depolarizing after-potential</t>
  </si>
  <si>
    <t>{1, 0.2, -60, -21, 0}</t>
  </si>
  <si>
    <t xml:space="preserve"> inhibitory neurons</t>
  </si>
  <si>
    <t>{[0.02, 0.1], [0.2, 0.25], -65, 2.0, [-6.0, 6.0]}</t>
  </si>
  <si>
    <t>{0.02, 0.2, -65, 6, 7}</t>
  </si>
  <si>
    <t xml:space="preserve"> accomodation</t>
  </si>
  <si>
    <t>{0.02, 1.0, -55, 4, 0}</t>
  </si>
  <si>
    <t xml:space="preserve"> Excitatory neurons</t>
  </si>
  <si>
    <t>{0.02, 0.2, $[-65, -49]\in \mathbb{Z}$, [2, 9], [-15.0, 15.0]}</t>
  </si>
  <si>
    <t xml:space="preserve"> tonic spiking</t>
  </si>
  <si>
    <t xml:space="preserve"> phasic spiking</t>
  </si>
  <si>
    <t xml:space="preserve"> tonic bursting</t>
  </si>
  <si>
    <t xml:space="preserve"> phasic bursting</t>
  </si>
  <si>
    <t xml:space="preserve"> mixed mode</t>
  </si>
  <si>
    <t xml:space="preserve"> spike frequency adaptation</t>
  </si>
  <si>
    <t xml:space="preserve"> Class 1 excitable</t>
  </si>
  <si>
    <t xml:space="preserve"> Class 2 excitable</t>
  </si>
  <si>
    <t xml:space="preserve"> spike latency</t>
  </si>
  <si>
    <t>IZHVIKEVICH BEHAVIOURS</t>
  </si>
  <si>
    <t>ITERATION</t>
  </si>
  <si>
    <t>CFV</t>
  </si>
  <si>
    <t>TEST</t>
  </si>
  <si>
    <t>AVG</t>
  </si>
  <si>
    <t>STD</t>
  </si>
  <si>
    <t>Overt speech $\pm$Nasal</t>
  </si>
  <si>
    <t>Overt speech $\pm$Bilabial</t>
  </si>
  <si>
    <t>Imagined speech $\pm$Nasal</t>
  </si>
  <si>
    <t>Imagined speech $\pm$Bilabial</t>
  </si>
  <si>
    <t>Imagined speech $\pm$Bilabial (not used,from grid search)</t>
  </si>
  <si>
    <t>CLASSIFICATIONS</t>
  </si>
  <si>
    <t>CLASSIFICATIONS REPORTED</t>
  </si>
  <si>
    <t>Avg.</t>
  </si>
  <si>
    <t>59.46$\pm$2.25</t>
  </si>
  <si>
    <t>57.91$\pm$5.05</t>
  </si>
  <si>
    <t>60.28$\pm$1.88</t>
  </si>
  <si>
    <t>57.5$\pm$5.36</t>
  </si>
  <si>
    <t>61.96$\pm$2.18</t>
  </si>
  <si>
    <t>52.23$\pm$5.6</t>
  </si>
  <si>
    <t>60.69$\pm$2.03</t>
  </si>
  <si>
    <t>59.94$\pm$4.19</t>
  </si>
  <si>
    <t>60.76$\pm$1.95</t>
  </si>
  <si>
    <t>61.67$\pm$3.88</t>
  </si>
  <si>
    <t>Imagined speech $\pm$Bilabial (set 1)</t>
  </si>
  <si>
    <t>61.78$\pm$2.32</t>
  </si>
  <si>
    <t>55.21$\pm$7.13</t>
  </si>
  <si>
    <t>61.88$\pm$1.89</t>
  </si>
  <si>
    <t>52.57$\pm$8.73</t>
  </si>
  <si>
    <t>58.17$\pm$2.16</t>
  </si>
  <si>
    <t>58.12$\pm$4.93</t>
  </si>
  <si>
    <t>60.82$\pm$1.93</t>
  </si>
  <si>
    <t>56.45$\pm$4.64</t>
  </si>
  <si>
    <t>62.65$\pm$1.7</t>
  </si>
  <si>
    <t>46.61$\pm$4.28</t>
  </si>
  <si>
    <t>62.3$\pm$2.62</t>
  </si>
  <si>
    <t>51.41$\pm$9.29</t>
  </si>
  <si>
    <t>60.81$\pm$2.48</t>
  </si>
  <si>
    <t>51.62$\pm$6.56</t>
  </si>
  <si>
    <t>58.01$\pm$2.18</t>
  </si>
  <si>
    <t>58.09$\pm$3.37</t>
  </si>
  <si>
    <t>61.24$\pm$1.82</t>
  </si>
  <si>
    <t>55.52$\pm$4.86</t>
  </si>
  <si>
    <t>62.08$\pm$2.44</t>
  </si>
  <si>
    <t>44.43$\pm$4.6</t>
  </si>
  <si>
    <t>Vector-based</t>
  </si>
  <si>
    <t>ALL SCORES BEST RESULTS</t>
  </si>
  <si>
    <t>Recall</t>
  </si>
  <si>
    <t>Precision</t>
  </si>
  <si>
    <t>73.66$\pm$1.56</t>
  </si>
  <si>
    <t>74.18$\pm$2.41</t>
  </si>
  <si>
    <t>89.07$\pm$4.45</t>
  </si>
  <si>
    <t>80.85$\pm$0.95</t>
  </si>
  <si>
    <t>72.96$\pm$4.04</t>
  </si>
  <si>
    <t>72.8$\pm$2.17</t>
  </si>
  <si>
    <t>90.69$\pm$8.53</t>
  </si>
  <si>
    <t>80.67$\pm$4.45</t>
  </si>
  <si>
    <t>70.3$\pm$2.92</t>
  </si>
  <si>
    <t>76.83$\pm$2.17</t>
  </si>
  <si>
    <t>75.02$\pm$3.84</t>
  </si>
  <si>
    <t>75.89$\pm$2.86</t>
  </si>
  <si>
    <t>76.81$\pm$8.31</t>
  </si>
  <si>
    <t>76.77$\pm$8.41</t>
  </si>
  <si>
    <t>91.05$\pm$8.86</t>
  </si>
  <si>
    <t>83.07$\pm$7.06</t>
  </si>
  <si>
    <t>Language</t>
  </si>
  <si>
    <t>Trials</t>
  </si>
  <si>
    <t>Processing</t>
  </si>
  <si>
    <t>Features</t>
  </si>
  <si>
    <t>Classifier(s)</t>
  </si>
  <si>
    <t>Validation</t>
  </si>
  <si>
    <t>Reference</t>
  </si>
  <si>
    <t>Spatial</t>
  </si>
  <si>
    <t>Yes</t>
  </si>
  <si>
    <t>\cite{suppes1997brain}</t>
  </si>
  <si>
    <t>34\%-97\%</t>
  </si>
  <si>
    <t>English</t>
  </si>
  <si>
    <t>No</t>
  </si>
  <si>
    <t>Database</t>
  </si>
  <si>
    <t>Kara One</t>
  </si>
  <si>
    <t>Brainliner</t>
  </si>
  <si>
    <t>SINCI</t>
  </si>
  <si>
    <t>Device</t>
  </si>
  <si>
    <t>BioSemi ActiveTwo</t>
  </si>
  <si>
    <t>Experiments</t>
  </si>
  <si>
    <t>SI</t>
  </si>
  <si>
    <t>1. 16, 2. 64</t>
  </si>
  <si>
    <t>1. 678, 2. 500</t>
  </si>
  <si>
    <t>Distance (MSE)</t>
  </si>
  <si>
    <t>7 words</t>
  </si>
  <si>
    <t>5-11 words</t>
  </si>
  <si>
    <t>STFT</t>
  </si>
  <si>
    <t>LOO</t>
  </si>
  <si>
    <t>SD,SI</t>
  </si>
  <si>
    <t>\cite{marek}</t>
  </si>
  <si>
    <t>HMM</t>
  </si>
  <si>
    <t>5 words</t>
  </si>
  <si>
    <t>DTCWT</t>
  </si>
  <si>
    <t>SD</t>
  </si>
  <si>
    <t>\cite{porbadnigk2009eeg}</t>
  </si>
  <si>
    <t>HT coeff.</t>
  </si>
  <si>
    <t>2 syllables, 3 rythms</t>
  </si>
  <si>
    <t>\cite{d2009toward}</t>
  </si>
  <si>
    <t>Preprocessing</t>
  </si>
  <si>
    <t>CSP</t>
  </si>
  <si>
    <t>68\%-78\%</t>
  </si>
  <si>
    <t>74.25\$</t>
  </si>
  <si>
    <t>45.5\%</t>
  </si>
  <si>
    <t>60\%</t>
  </si>
  <si>
    <t>BPF</t>
  </si>
  <si>
    <t>Initializations</t>
  </si>
  <si>
    <t>\cite{dasalla2009spatial}</t>
  </si>
  <si>
    <t>2 vowels and no-action</t>
  </si>
  <si>
    <t>3 (SRP)</t>
  </si>
  <si>
    <t>Fs (Hz)</t>
  </si>
  <si>
    <t>Multiclass</t>
  </si>
  <si>
    <t>Binary</t>
  </si>
  <si>
    <t>\cite{zhao2015classifying}</t>
  </si>
  <si>
    <t>10 (correlation)</t>
  </si>
  <si>
    <t>segmentation</t>
  </si>
  <si>
    <t>SVM, DBN</t>
  </si>
  <si>
    <t>16 (LDA)</t>
  </si>
  <si>
    <t>DTCWT coeff.</t>
  </si>
  <si>
    <t>LDA</t>
  </si>
  <si>
    <t>\cite{torres2013analisis}</t>
  </si>
  <si>
    <t>Spanish</t>
  </si>
  <si>
    <t>CAR</t>
  </si>
  <si>
    <t>10-FCV</t>
  </si>
  <si>
    <t>1. 4, 2. 14</t>
  </si>
  <si>
    <t>1. 5, 2. 70</t>
  </si>
  <si>
    <t>1. 47.93\%, 2. 60.11\%</t>
  </si>
  <si>
    <t>RWE</t>
  </si>
  <si>
    <t>Classication</t>
  </si>
  <si>
    <t>Filtering</t>
  </si>
  <si>
    <t>Average prototypes</t>
  </si>
  <si>
    <t>STFT coeff.</t>
  </si>
  <si>
    <t>$\Delta$, $\Delta^{2}$, $\bar{\Delta}$</t>
  </si>
  <si>
    <t>21 statistical</t>
  </si>
  <si>
    <t>$\Delta$, $\Delta^{2}$</t>
  </si>
  <si>
    <t>LPF, mean and linear</t>
  </si>
  <si>
    <t>trend remotion</t>
  </si>
  <si>
    <t>Inner product</t>
  </si>
  <si>
    <t>Daubechies db2</t>
  </si>
  <si>
    <t>HT, BPF</t>
  </si>
  <si>
    <t>elliptic</t>
  </si>
  <si>
    <t>7 phones/syllables</t>
  </si>
  <si>
    <t>4 words</t>
  </si>
  <si>
    <t>Laplacian filter</t>
  </si>
  <si>
    <t>5 (correlation)</t>
  </si>
  <si>
    <t>\&gt;90\%</t>
  </si>
  <si>
    <t>NB, RF</t>
  </si>
  <si>
    <t>Channel's</t>
  </si>
  <si>
    <t>selection</t>
  </si>
  <si>
    <t>Feature's</t>
  </si>
  <si>
    <t>Speech</t>
  </si>
  <si>
    <t>Imagined and overt</t>
  </si>
  <si>
    <t>imagined</t>
  </si>
  <si>
    <t>NeuroScan</t>
  </si>
  <si>
    <t>EEG channels</t>
  </si>
  <si>
    <t>Class' types</t>
  </si>
  <si>
    <t>phones, syllables, words</t>
  </si>
  <si>
    <t>vowels</t>
  </si>
  <si>
    <t>Site</t>
  </si>
  <si>
    <t>Fs</t>
  </si>
  <si>
    <t>256 (downsampled)</t>
  </si>
  <si>
    <t>Trials (Avg)</t>
  </si>
  <si>
    <t>Total Trials</t>
  </si>
  <si>
    <t>vowel, words</t>
  </si>
  <si>
    <t>1. 12, 2. 45</t>
  </si>
  <si>
    <t>1. 12, 2. 12</t>
  </si>
  <si>
    <t>1. 1913, 2. 1913</t>
  </si>
  <si>
    <t>1. 1973, 2. 7341</t>
  </si>
  <si>
    <t>\cite{dasalla2009single}</t>
  </si>
  <si>
    <t>\cite{coretto2017open}</t>
  </si>
  <si>
    <t>\cite{karaone}</t>
  </si>
  <si>
    <t>\cite{brainliner}</t>
  </si>
  <si>
    <t>\cite{sinci}</t>
  </si>
  <si>
    <t>Ag-AgCl electrodes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</si>
</sst>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sto MT"/>
      <family val="1"/>
    </font>
    <font>
      <sz val="4"/>
      <color rgb="FF000000"/>
      <name val="Calisto MT"/>
      <family val="1"/>
    </font>
    <font>
      <sz val="18"/>
      <name val="Arial"/>
      <family val="2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0"/>
      <color rgb="FF000000"/>
      <name val="Calisto MT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/>
    <xf numFmtId="0" fontId="0" fillId="0" borderId="0" xfId="0" applyFont="1"/>
    <xf numFmtId="2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wrapText="1" readingOrder="1"/>
    </xf>
    <xf numFmtId="0" fontId="3" fillId="0" borderId="0" xfId="0" applyFont="1" applyBorder="1" applyAlignment="1">
      <alignment horizontal="center" vertical="center" wrapText="1" readingOrder="1"/>
    </xf>
    <xf numFmtId="0" fontId="3" fillId="0" borderId="0" xfId="0" applyFont="1" applyBorder="1" applyAlignment="1">
      <alignment horizontal="center" vertical="center" textRotation="90" wrapText="1" readingOrder="1"/>
    </xf>
    <xf numFmtId="0" fontId="0" fillId="0" borderId="0" xfId="0" applyFont="1" applyBorder="1"/>
    <xf numFmtId="0" fontId="5" fillId="0" borderId="0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Border="1" applyAlignment="1">
      <alignment horizontal="center" vertical="center" wrapText="1" readingOrder="1"/>
    </xf>
    <xf numFmtId="0" fontId="8" fillId="0" borderId="0" xfId="0" applyFont="1" applyFill="1" applyBorder="1" applyAlignment="1">
      <alignment horizontal="center" vertical="center" wrapText="1" readingOrder="1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Border="1" applyAlignment="1">
      <alignment horizontal="center" vertical="center" textRotation="90" wrapText="1" readingOrder="1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 vertical="center" textRotation="90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 textRotation="90" wrapText="1" readingOrder="1"/>
    </xf>
    <xf numFmtId="0" fontId="3" fillId="0" borderId="0" xfId="0" applyFont="1" applyBorder="1" applyAlignment="1">
      <alignment horizontal="center" wrapText="1" readingOrder="1"/>
    </xf>
    <xf numFmtId="0" fontId="3" fillId="0" borderId="0" xfId="0" applyFont="1" applyBorder="1" applyAlignment="1">
      <alignment vertical="center" textRotation="90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5AC1F-2D5D-42D0-A98B-37606E29853E}">
  <dimension ref="A1:H41"/>
  <sheetViews>
    <sheetView tabSelected="1" topLeftCell="A26" workbookViewId="0">
      <selection activeCell="D36" sqref="D36"/>
    </sheetView>
  </sheetViews>
  <sheetFormatPr baseColWidth="10" defaultRowHeight="15" x14ac:dyDescent="0.25"/>
  <sheetData>
    <row r="1" spans="1:8" x14ac:dyDescent="0.25">
      <c r="A1" t="s">
        <v>509</v>
      </c>
      <c r="B1">
        <v>7</v>
      </c>
      <c r="C1">
        <v>6</v>
      </c>
      <c r="D1">
        <v>21</v>
      </c>
      <c r="E1">
        <v>4</v>
      </c>
      <c r="F1">
        <v>3</v>
      </c>
      <c r="G1">
        <v>21</v>
      </c>
      <c r="H1">
        <v>8</v>
      </c>
    </row>
    <row r="2" spans="1:8" x14ac:dyDescent="0.25">
      <c r="A2" s="31" t="s">
        <v>564</v>
      </c>
      <c r="B2" t="s">
        <v>817</v>
      </c>
      <c r="C2" t="s">
        <v>818</v>
      </c>
      <c r="D2" t="s">
        <v>824</v>
      </c>
      <c r="E2" t="s">
        <v>829</v>
      </c>
      <c r="F2" t="s">
        <v>840</v>
      </c>
      <c r="G2">
        <v>5</v>
      </c>
      <c r="H2" t="s">
        <v>873</v>
      </c>
    </row>
    <row r="3" spans="1:8" x14ac:dyDescent="0.25">
      <c r="A3" s="31"/>
      <c r="H3" t="s">
        <v>874</v>
      </c>
    </row>
    <row r="4" spans="1:8" x14ac:dyDescent="0.25">
      <c r="A4" t="s">
        <v>794</v>
      </c>
      <c r="B4">
        <v>100</v>
      </c>
      <c r="C4">
        <v>5</v>
      </c>
      <c r="D4">
        <v>20</v>
      </c>
      <c r="E4">
        <v>120</v>
      </c>
      <c r="F4">
        <v>50</v>
      </c>
      <c r="G4">
        <v>33</v>
      </c>
      <c r="H4">
        <v>12</v>
      </c>
    </row>
    <row r="5" spans="1:8" x14ac:dyDescent="0.25">
      <c r="A5" t="s">
        <v>793</v>
      </c>
      <c r="B5" t="s">
        <v>804</v>
      </c>
      <c r="C5" t="s">
        <v>804</v>
      </c>
      <c r="D5" t="s">
        <v>804</v>
      </c>
      <c r="E5" t="s">
        <v>804</v>
      </c>
      <c r="F5" t="s">
        <v>804</v>
      </c>
      <c r="G5" t="s">
        <v>853</v>
      </c>
      <c r="H5" t="s">
        <v>804</v>
      </c>
    </row>
    <row r="6" spans="1:8" x14ac:dyDescent="0.25">
      <c r="A6" t="s">
        <v>386</v>
      </c>
      <c r="B6" t="s">
        <v>814</v>
      </c>
      <c r="C6">
        <v>16</v>
      </c>
      <c r="D6">
        <v>128</v>
      </c>
      <c r="E6">
        <v>128</v>
      </c>
      <c r="F6">
        <v>64</v>
      </c>
      <c r="G6">
        <v>14</v>
      </c>
      <c r="H6">
        <v>62</v>
      </c>
    </row>
    <row r="7" spans="1:8" x14ac:dyDescent="0.25">
      <c r="A7" t="s">
        <v>842</v>
      </c>
      <c r="B7" t="s">
        <v>815</v>
      </c>
      <c r="C7">
        <v>300</v>
      </c>
      <c r="D7">
        <v>300</v>
      </c>
      <c r="E7">
        <v>1024</v>
      </c>
      <c r="F7">
        <v>256</v>
      </c>
      <c r="G7">
        <v>128</v>
      </c>
      <c r="H7">
        <v>1000</v>
      </c>
    </row>
    <row r="8" spans="1:8" x14ac:dyDescent="0.25">
      <c r="A8" t="s">
        <v>879</v>
      </c>
      <c r="B8" t="s">
        <v>805</v>
      </c>
      <c r="C8">
        <v>7</v>
      </c>
      <c r="D8">
        <v>16</v>
      </c>
      <c r="E8">
        <v>110</v>
      </c>
      <c r="F8" t="s">
        <v>841</v>
      </c>
      <c r="G8" t="s">
        <v>856</v>
      </c>
      <c r="H8" t="s">
        <v>846</v>
      </c>
    </row>
    <row r="9" spans="1:8" x14ac:dyDescent="0.25">
      <c r="A9" t="s">
        <v>880</v>
      </c>
    </row>
    <row r="10" spans="1:8" x14ac:dyDescent="0.25">
      <c r="A10" s="31" t="s">
        <v>831</v>
      </c>
      <c r="B10" t="s">
        <v>805</v>
      </c>
      <c r="C10" t="s">
        <v>805</v>
      </c>
      <c r="D10" t="s">
        <v>805</v>
      </c>
      <c r="E10" t="s">
        <v>867</v>
      </c>
      <c r="F10" t="s">
        <v>837</v>
      </c>
      <c r="G10" t="s">
        <v>854</v>
      </c>
      <c r="H10" t="s">
        <v>837</v>
      </c>
    </row>
    <row r="11" spans="1:8" x14ac:dyDescent="0.25">
      <c r="A11" s="31"/>
      <c r="E11" t="s">
        <v>868</v>
      </c>
      <c r="H11" t="s">
        <v>875</v>
      </c>
    </row>
    <row r="12" spans="1:8" x14ac:dyDescent="0.25">
      <c r="A12" s="31" t="s">
        <v>795</v>
      </c>
      <c r="B12" t="s">
        <v>861</v>
      </c>
      <c r="C12" t="s">
        <v>819</v>
      </c>
      <c r="D12" t="s">
        <v>825</v>
      </c>
      <c r="E12" t="s">
        <v>871</v>
      </c>
      <c r="F12" t="s">
        <v>805</v>
      </c>
      <c r="G12" t="s">
        <v>0</v>
      </c>
      <c r="H12" t="s">
        <v>847</v>
      </c>
    </row>
    <row r="13" spans="1:8" x14ac:dyDescent="0.25">
      <c r="A13" s="31"/>
      <c r="B13" t="s">
        <v>862</v>
      </c>
      <c r="E13" t="s">
        <v>872</v>
      </c>
      <c r="G13" t="s">
        <v>870</v>
      </c>
    </row>
    <row r="14" spans="1:8" x14ac:dyDescent="0.25">
      <c r="A14" s="31" t="s">
        <v>796</v>
      </c>
      <c r="B14" t="s">
        <v>805</v>
      </c>
      <c r="C14" t="s">
        <v>863</v>
      </c>
      <c r="D14" t="s">
        <v>850</v>
      </c>
      <c r="E14" t="s">
        <v>828</v>
      </c>
      <c r="F14" t="s">
        <v>832</v>
      </c>
      <c r="G14" t="s">
        <v>859</v>
      </c>
      <c r="H14" t="s">
        <v>865</v>
      </c>
    </row>
    <row r="15" spans="1:8" x14ac:dyDescent="0.25">
      <c r="A15" s="31"/>
      <c r="C15" t="s">
        <v>864</v>
      </c>
      <c r="H15" t="s">
        <v>866</v>
      </c>
    </row>
    <row r="16" spans="1:8" x14ac:dyDescent="0.25">
      <c r="A16" t="s">
        <v>881</v>
      </c>
      <c r="B16" t="s">
        <v>805</v>
      </c>
      <c r="C16" t="s">
        <v>849</v>
      </c>
      <c r="D16" t="s">
        <v>851</v>
      </c>
      <c r="E16" t="s">
        <v>805</v>
      </c>
      <c r="F16" t="s">
        <v>805</v>
      </c>
      <c r="G16" t="s">
        <v>857</v>
      </c>
      <c r="H16" t="s">
        <v>876</v>
      </c>
    </row>
    <row r="17" spans="1:8" x14ac:dyDescent="0.25">
      <c r="A17" t="s">
        <v>880</v>
      </c>
    </row>
    <row r="18" spans="1:8" x14ac:dyDescent="0.25">
      <c r="A18" s="31" t="s">
        <v>797</v>
      </c>
      <c r="B18" t="s">
        <v>816</v>
      </c>
      <c r="C18" t="s">
        <v>823</v>
      </c>
      <c r="D18" t="s">
        <v>823</v>
      </c>
      <c r="E18" t="s">
        <v>869</v>
      </c>
      <c r="F18" t="s">
        <v>362</v>
      </c>
      <c r="G18" t="s">
        <v>878</v>
      </c>
      <c r="H18" t="s">
        <v>848</v>
      </c>
    </row>
    <row r="19" spans="1:8" x14ac:dyDescent="0.25">
      <c r="A19" s="31"/>
      <c r="G19" t="s">
        <v>362</v>
      </c>
    </row>
    <row r="20" spans="1:8" x14ac:dyDescent="0.25">
      <c r="A20" t="s">
        <v>860</v>
      </c>
      <c r="B20" t="s">
        <v>843</v>
      </c>
      <c r="C20" t="s">
        <v>843</v>
      </c>
      <c r="D20" t="s">
        <v>843</v>
      </c>
      <c r="E20" t="s">
        <v>843</v>
      </c>
      <c r="F20" t="s">
        <v>844</v>
      </c>
      <c r="G20" t="s">
        <v>843</v>
      </c>
      <c r="H20" t="s">
        <v>844</v>
      </c>
    </row>
    <row r="21" spans="1:8" x14ac:dyDescent="0.25">
      <c r="A21" t="s">
        <v>385</v>
      </c>
      <c r="B21" t="s">
        <v>803</v>
      </c>
      <c r="C21" t="s">
        <v>836</v>
      </c>
      <c r="D21" t="s">
        <v>835</v>
      </c>
      <c r="E21" t="s">
        <v>834</v>
      </c>
      <c r="F21" t="s">
        <v>833</v>
      </c>
      <c r="G21" t="s">
        <v>858</v>
      </c>
      <c r="H21" t="s">
        <v>877</v>
      </c>
    </row>
    <row r="22" spans="1:8" x14ac:dyDescent="0.25">
      <c r="A22" t="s">
        <v>798</v>
      </c>
      <c r="B22" t="s">
        <v>805</v>
      </c>
      <c r="C22" t="s">
        <v>820</v>
      </c>
      <c r="D22" t="s">
        <v>820</v>
      </c>
      <c r="E22" t="s">
        <v>805</v>
      </c>
      <c r="F22" t="s">
        <v>805</v>
      </c>
      <c r="G22" t="s">
        <v>855</v>
      </c>
      <c r="H22" t="s">
        <v>820</v>
      </c>
    </row>
    <row r="23" spans="1:8" x14ac:dyDescent="0.25">
      <c r="A23" t="s">
        <v>838</v>
      </c>
      <c r="B23" t="s">
        <v>805</v>
      </c>
      <c r="C23" t="s">
        <v>805</v>
      </c>
      <c r="D23" t="s">
        <v>805</v>
      </c>
      <c r="E23" t="s">
        <v>805</v>
      </c>
      <c r="F23">
        <v>20</v>
      </c>
      <c r="G23" t="s">
        <v>805</v>
      </c>
      <c r="H23" t="s">
        <v>805</v>
      </c>
    </row>
    <row r="24" spans="1:8" x14ac:dyDescent="0.25">
      <c r="A24" t="s">
        <v>800</v>
      </c>
      <c r="B24" t="s">
        <v>801</v>
      </c>
      <c r="C24" t="s">
        <v>805</v>
      </c>
      <c r="D24" t="s">
        <v>805</v>
      </c>
      <c r="E24" t="s">
        <v>801</v>
      </c>
      <c r="F24" t="s">
        <v>805</v>
      </c>
      <c r="G24" t="s">
        <v>805</v>
      </c>
      <c r="H24" t="s">
        <v>805</v>
      </c>
    </row>
    <row r="25" spans="1:8" x14ac:dyDescent="0.25">
      <c r="A25" t="s">
        <v>812</v>
      </c>
      <c r="B25" t="s">
        <v>813</v>
      </c>
      <c r="C25" t="s">
        <v>821</v>
      </c>
      <c r="D25" t="s">
        <v>826</v>
      </c>
      <c r="E25" t="s">
        <v>821</v>
      </c>
      <c r="F25" t="s">
        <v>826</v>
      </c>
      <c r="G25" t="s">
        <v>813</v>
      </c>
      <c r="H25" t="s">
        <v>813</v>
      </c>
    </row>
    <row r="26" spans="1:8" x14ac:dyDescent="0.25">
      <c r="A26" t="s">
        <v>799</v>
      </c>
      <c r="B26" t="s">
        <v>802</v>
      </c>
      <c r="C26" t="s">
        <v>822</v>
      </c>
      <c r="D26" t="s">
        <v>827</v>
      </c>
      <c r="E26" t="s">
        <v>830</v>
      </c>
      <c r="F26" t="s">
        <v>839</v>
      </c>
      <c r="G26" t="s">
        <v>852</v>
      </c>
      <c r="H26" t="s">
        <v>845</v>
      </c>
    </row>
    <row r="29" spans="1:8" x14ac:dyDescent="0.25">
      <c r="A29" s="9" t="s">
        <v>806</v>
      </c>
      <c r="B29" t="s">
        <v>807</v>
      </c>
      <c r="C29" t="s">
        <v>808</v>
      </c>
      <c r="D29" t="s">
        <v>809</v>
      </c>
    </row>
    <row r="30" spans="1:8" x14ac:dyDescent="0.25">
      <c r="A30" s="9" t="s">
        <v>882</v>
      </c>
      <c r="B30" t="s">
        <v>883</v>
      </c>
      <c r="C30" t="s">
        <v>884</v>
      </c>
      <c r="D30" t="s">
        <v>883</v>
      </c>
    </row>
    <row r="31" spans="1:8" x14ac:dyDescent="0.25">
      <c r="A31" s="9" t="s">
        <v>509</v>
      </c>
      <c r="B31">
        <v>14</v>
      </c>
      <c r="C31">
        <v>3</v>
      </c>
      <c r="D31">
        <v>15</v>
      </c>
    </row>
    <row r="32" spans="1:8" x14ac:dyDescent="0.25">
      <c r="A32" s="9" t="s">
        <v>564</v>
      </c>
      <c r="B32">
        <v>11</v>
      </c>
      <c r="C32">
        <v>3</v>
      </c>
      <c r="D32">
        <v>11</v>
      </c>
    </row>
    <row r="33" spans="1:4" x14ac:dyDescent="0.25">
      <c r="A33" s="9" t="s">
        <v>887</v>
      </c>
      <c r="B33" t="s">
        <v>888</v>
      </c>
      <c r="C33" t="s">
        <v>889</v>
      </c>
      <c r="D33" t="s">
        <v>895</v>
      </c>
    </row>
    <row r="34" spans="1:4" x14ac:dyDescent="0.25">
      <c r="A34" s="9" t="s">
        <v>893</v>
      </c>
      <c r="B34" t="s">
        <v>897</v>
      </c>
      <c r="C34">
        <v>50</v>
      </c>
      <c r="D34" t="s">
        <v>896</v>
      </c>
    </row>
    <row r="35" spans="1:4" x14ac:dyDescent="0.25">
      <c r="A35" s="9" t="s">
        <v>894</v>
      </c>
      <c r="B35" t="s">
        <v>898</v>
      </c>
      <c r="C35">
        <v>450</v>
      </c>
      <c r="D35" t="s">
        <v>899</v>
      </c>
    </row>
    <row r="36" spans="1:4" x14ac:dyDescent="0.25">
      <c r="A36" s="9" t="s">
        <v>793</v>
      </c>
      <c r="B36" t="s">
        <v>804</v>
      </c>
      <c r="C36" t="s">
        <v>804</v>
      </c>
      <c r="D36" t="s">
        <v>853</v>
      </c>
    </row>
    <row r="37" spans="1:4" x14ac:dyDescent="0.25">
      <c r="A37" s="9" t="s">
        <v>886</v>
      </c>
      <c r="B37">
        <v>62</v>
      </c>
      <c r="C37">
        <v>64</v>
      </c>
      <c r="D37">
        <v>6</v>
      </c>
    </row>
    <row r="38" spans="1:4" x14ac:dyDescent="0.25">
      <c r="A38" s="9" t="s">
        <v>891</v>
      </c>
      <c r="B38">
        <v>1000</v>
      </c>
      <c r="C38" t="s">
        <v>892</v>
      </c>
      <c r="D38">
        <v>1024</v>
      </c>
    </row>
    <row r="39" spans="1:4" x14ac:dyDescent="0.25">
      <c r="A39" s="9" t="s">
        <v>810</v>
      </c>
      <c r="B39" t="s">
        <v>885</v>
      </c>
      <c r="C39" t="s">
        <v>811</v>
      </c>
      <c r="D39" t="s">
        <v>905</v>
      </c>
    </row>
    <row r="40" spans="1:4" x14ac:dyDescent="0.25">
      <c r="A40" s="9" t="s">
        <v>890</v>
      </c>
      <c r="B40" t="s">
        <v>902</v>
      </c>
      <c r="C40" t="s">
        <v>903</v>
      </c>
      <c r="D40" t="s">
        <v>904</v>
      </c>
    </row>
    <row r="41" spans="1:4" x14ac:dyDescent="0.25">
      <c r="A41" s="9" t="s">
        <v>799</v>
      </c>
      <c r="B41" t="s">
        <v>845</v>
      </c>
      <c r="C41" t="s">
        <v>900</v>
      </c>
      <c r="D41" t="s">
        <v>901</v>
      </c>
    </row>
  </sheetData>
  <mergeCells count="5">
    <mergeCell ref="A12:A13"/>
    <mergeCell ref="A14:A15"/>
    <mergeCell ref="A10:A11"/>
    <mergeCell ref="A18:A19"/>
    <mergeCell ref="A2:A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CA6C6-41E5-40A7-9D55-35FB0487169A}">
  <dimension ref="A1:S49"/>
  <sheetViews>
    <sheetView workbookViewId="0">
      <selection activeCell="L5" sqref="L5"/>
    </sheetView>
  </sheetViews>
  <sheetFormatPr baseColWidth="10" defaultRowHeight="15" x14ac:dyDescent="0.25"/>
  <cols>
    <col min="1" max="1" width="3.42578125" style="1" bestFit="1" customWidth="1"/>
    <col min="10" max="10" width="3.85546875" customWidth="1"/>
    <col min="11" max="11" width="3.42578125" style="1" bestFit="1" customWidth="1"/>
  </cols>
  <sheetData>
    <row r="1" spans="1:19" x14ac:dyDescent="0.25">
      <c r="A1" s="33" t="s">
        <v>554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</row>
    <row r="2" spans="1:19" x14ac:dyDescent="0.25">
      <c r="B2" s="31" t="s">
        <v>40</v>
      </c>
      <c r="C2" s="31"/>
      <c r="D2" s="31"/>
      <c r="E2" s="31"/>
      <c r="F2" s="31"/>
      <c r="G2" s="31"/>
      <c r="H2" s="31"/>
      <c r="I2" s="31"/>
      <c r="J2" s="2"/>
      <c r="L2" s="31" t="s">
        <v>78</v>
      </c>
      <c r="M2" s="31"/>
      <c r="N2" s="31"/>
      <c r="O2" s="31"/>
      <c r="P2" s="31"/>
      <c r="Q2" s="31"/>
      <c r="R2" s="31"/>
      <c r="S2" s="31"/>
    </row>
    <row r="3" spans="1:19" x14ac:dyDescent="0.25">
      <c r="B3" s="31" t="s">
        <v>0</v>
      </c>
      <c r="C3" s="31"/>
      <c r="D3" s="31"/>
      <c r="E3" s="31"/>
      <c r="F3" s="31" t="s">
        <v>39</v>
      </c>
      <c r="G3" s="31"/>
      <c r="H3" s="31"/>
      <c r="I3" s="31"/>
      <c r="J3" s="2"/>
      <c r="L3" s="31" t="s">
        <v>0</v>
      </c>
      <c r="M3" s="31"/>
      <c r="N3" s="31"/>
      <c r="O3" s="31"/>
      <c r="P3" s="31" t="s">
        <v>39</v>
      </c>
      <c r="Q3" s="31"/>
      <c r="R3" s="31"/>
      <c r="S3" s="31"/>
    </row>
    <row r="4" spans="1:19" x14ac:dyDescent="0.25">
      <c r="A4" s="1" t="s">
        <v>310</v>
      </c>
      <c r="B4" t="s">
        <v>306</v>
      </c>
      <c r="C4" t="s">
        <v>307</v>
      </c>
      <c r="D4" t="s">
        <v>308</v>
      </c>
      <c r="E4" t="s">
        <v>309</v>
      </c>
      <c r="F4" t="s">
        <v>306</v>
      </c>
      <c r="G4" t="s">
        <v>307</v>
      </c>
      <c r="H4" t="s">
        <v>308</v>
      </c>
      <c r="I4" t="s">
        <v>309</v>
      </c>
      <c r="K4" s="1" t="s">
        <v>310</v>
      </c>
      <c r="L4" t="s">
        <v>306</v>
      </c>
      <c r="M4" t="s">
        <v>307</v>
      </c>
      <c r="N4" t="s">
        <v>308</v>
      </c>
      <c r="O4" t="s">
        <v>309</v>
      </c>
      <c r="P4" t="s">
        <v>306</v>
      </c>
      <c r="Q4" t="s">
        <v>307</v>
      </c>
      <c r="R4" t="s">
        <v>308</v>
      </c>
      <c r="S4" t="s">
        <v>309</v>
      </c>
    </row>
    <row r="5" spans="1:19" x14ac:dyDescent="0.25">
      <c r="A5" s="1">
        <v>1</v>
      </c>
      <c r="B5" t="s">
        <v>1</v>
      </c>
      <c r="C5" t="s">
        <v>2</v>
      </c>
      <c r="D5" t="s">
        <v>155</v>
      </c>
      <c r="E5" t="s">
        <v>174</v>
      </c>
      <c r="F5" t="s">
        <v>41</v>
      </c>
      <c r="G5" t="s">
        <v>60</v>
      </c>
      <c r="H5" t="s">
        <v>193</v>
      </c>
      <c r="I5" t="s">
        <v>211</v>
      </c>
      <c r="K5" s="1">
        <v>1</v>
      </c>
      <c r="L5" t="s">
        <v>79</v>
      </c>
      <c r="M5" t="s">
        <v>98</v>
      </c>
      <c r="N5" t="s">
        <v>230</v>
      </c>
      <c r="O5" t="s">
        <v>249</v>
      </c>
      <c r="P5" t="s">
        <v>117</v>
      </c>
      <c r="Q5" t="s">
        <v>136</v>
      </c>
      <c r="R5" t="s">
        <v>268</v>
      </c>
      <c r="S5" t="s">
        <v>287</v>
      </c>
    </row>
    <row r="6" spans="1:19" x14ac:dyDescent="0.25">
      <c r="A6" s="1">
        <v>2</v>
      </c>
      <c r="B6" t="s">
        <v>3</v>
      </c>
      <c r="C6" t="s">
        <v>4</v>
      </c>
      <c r="D6" t="s">
        <v>156</v>
      </c>
      <c r="E6" t="s">
        <v>175</v>
      </c>
      <c r="F6" t="s">
        <v>42</v>
      </c>
      <c r="G6" t="s">
        <v>61</v>
      </c>
      <c r="H6" t="s">
        <v>194</v>
      </c>
      <c r="I6" t="s">
        <v>212</v>
      </c>
      <c r="K6" s="1">
        <v>2</v>
      </c>
      <c r="L6" t="s">
        <v>80</v>
      </c>
      <c r="M6" t="s">
        <v>99</v>
      </c>
      <c r="N6" t="s">
        <v>231</v>
      </c>
      <c r="O6" t="s">
        <v>250</v>
      </c>
      <c r="P6" t="s">
        <v>118</v>
      </c>
      <c r="Q6" t="s">
        <v>137</v>
      </c>
      <c r="R6" t="s">
        <v>269</v>
      </c>
      <c r="S6" t="s">
        <v>288</v>
      </c>
    </row>
    <row r="7" spans="1:19" x14ac:dyDescent="0.25">
      <c r="A7" s="1">
        <v>3</v>
      </c>
      <c r="B7" t="s">
        <v>5</v>
      </c>
      <c r="C7" t="s">
        <v>6</v>
      </c>
      <c r="D7" t="s">
        <v>157</v>
      </c>
      <c r="E7" t="s">
        <v>176</v>
      </c>
      <c r="F7" t="s">
        <v>43</v>
      </c>
      <c r="G7" t="s">
        <v>62</v>
      </c>
      <c r="H7" t="s">
        <v>195</v>
      </c>
      <c r="I7" t="s">
        <v>213</v>
      </c>
      <c r="K7" s="1">
        <v>3</v>
      </c>
      <c r="L7" t="s">
        <v>81</v>
      </c>
      <c r="M7" t="s">
        <v>100</v>
      </c>
      <c r="N7" t="s">
        <v>232</v>
      </c>
      <c r="O7" t="s">
        <v>251</v>
      </c>
      <c r="P7" t="s">
        <v>119</v>
      </c>
      <c r="Q7" t="s">
        <v>138</v>
      </c>
      <c r="R7" t="s">
        <v>270</v>
      </c>
      <c r="S7" t="s">
        <v>289</v>
      </c>
    </row>
    <row r="8" spans="1:19" x14ac:dyDescent="0.25">
      <c r="A8" s="1">
        <v>4</v>
      </c>
      <c r="B8" t="s">
        <v>7</v>
      </c>
      <c r="C8" t="s">
        <v>8</v>
      </c>
      <c r="D8" t="s">
        <v>158</v>
      </c>
      <c r="E8" t="s">
        <v>177</v>
      </c>
      <c r="F8" t="s">
        <v>44</v>
      </c>
      <c r="G8" t="s">
        <v>63</v>
      </c>
      <c r="H8" t="s">
        <v>196</v>
      </c>
      <c r="I8" t="s">
        <v>214</v>
      </c>
      <c r="K8" s="1">
        <v>4</v>
      </c>
      <c r="L8" t="s">
        <v>82</v>
      </c>
      <c r="M8" t="s">
        <v>101</v>
      </c>
      <c r="N8" t="s">
        <v>233</v>
      </c>
      <c r="O8" t="s">
        <v>252</v>
      </c>
      <c r="P8" t="s">
        <v>120</v>
      </c>
      <c r="Q8" t="s">
        <v>139</v>
      </c>
      <c r="R8" t="s">
        <v>271</v>
      </c>
      <c r="S8" t="s">
        <v>290</v>
      </c>
    </row>
    <row r="9" spans="1:19" x14ac:dyDescent="0.25">
      <c r="A9" s="1">
        <v>5</v>
      </c>
      <c r="B9" t="s">
        <v>9</v>
      </c>
      <c r="C9" t="s">
        <v>10</v>
      </c>
      <c r="D9" t="s">
        <v>159</v>
      </c>
      <c r="E9" t="s">
        <v>178</v>
      </c>
      <c r="F9" t="s">
        <v>45</v>
      </c>
      <c r="G9" t="s">
        <v>49</v>
      </c>
      <c r="H9" t="s">
        <v>197</v>
      </c>
      <c r="I9" t="s">
        <v>215</v>
      </c>
      <c r="K9" s="1">
        <v>5</v>
      </c>
      <c r="L9" t="s">
        <v>83</v>
      </c>
      <c r="M9" t="s">
        <v>102</v>
      </c>
      <c r="N9" t="s">
        <v>234</v>
      </c>
      <c r="O9" t="s">
        <v>253</v>
      </c>
      <c r="P9" t="s">
        <v>121</v>
      </c>
      <c r="Q9" t="s">
        <v>140</v>
      </c>
      <c r="R9" t="s">
        <v>272</v>
      </c>
      <c r="S9" t="s">
        <v>291</v>
      </c>
    </row>
    <row r="10" spans="1:19" x14ac:dyDescent="0.25">
      <c r="A10" s="1">
        <v>6</v>
      </c>
      <c r="B10" t="s">
        <v>11</v>
      </c>
      <c r="C10" t="s">
        <v>12</v>
      </c>
      <c r="D10" t="s">
        <v>160</v>
      </c>
      <c r="E10" t="s">
        <v>179</v>
      </c>
      <c r="F10" t="s">
        <v>46</v>
      </c>
      <c r="G10" t="s">
        <v>64</v>
      </c>
      <c r="H10" t="s">
        <v>198</v>
      </c>
      <c r="I10" t="s">
        <v>216</v>
      </c>
      <c r="K10" s="1">
        <v>6</v>
      </c>
      <c r="L10" t="s">
        <v>84</v>
      </c>
      <c r="M10" t="s">
        <v>103</v>
      </c>
      <c r="N10" t="s">
        <v>235</v>
      </c>
      <c r="O10" t="s">
        <v>254</v>
      </c>
      <c r="P10" t="s">
        <v>122</v>
      </c>
      <c r="Q10" t="s">
        <v>141</v>
      </c>
      <c r="R10" t="s">
        <v>273</v>
      </c>
      <c r="S10" t="s">
        <v>292</v>
      </c>
    </row>
    <row r="11" spans="1:19" x14ac:dyDescent="0.25">
      <c r="A11" s="1">
        <v>7</v>
      </c>
      <c r="B11" t="s">
        <v>13</v>
      </c>
      <c r="C11" t="s">
        <v>14</v>
      </c>
      <c r="D11" t="s">
        <v>161</v>
      </c>
      <c r="E11" t="s">
        <v>180</v>
      </c>
      <c r="F11" t="s">
        <v>47</v>
      </c>
      <c r="G11" t="s">
        <v>65</v>
      </c>
      <c r="H11" t="s">
        <v>199</v>
      </c>
      <c r="I11" t="s">
        <v>217</v>
      </c>
      <c r="K11" s="1">
        <v>7</v>
      </c>
      <c r="L11" t="s">
        <v>85</v>
      </c>
      <c r="M11" t="s">
        <v>104</v>
      </c>
      <c r="N11" t="s">
        <v>236</v>
      </c>
      <c r="O11" t="s">
        <v>255</v>
      </c>
      <c r="P11" t="s">
        <v>123</v>
      </c>
      <c r="Q11" t="s">
        <v>142</v>
      </c>
      <c r="R11" t="s">
        <v>274</v>
      </c>
      <c r="S11" t="s">
        <v>293</v>
      </c>
    </row>
    <row r="12" spans="1:19" x14ac:dyDescent="0.25">
      <c r="A12" s="1">
        <v>8</v>
      </c>
      <c r="B12" t="s">
        <v>15</v>
      </c>
      <c r="C12" t="s">
        <v>16</v>
      </c>
      <c r="D12" t="s">
        <v>162</v>
      </c>
      <c r="E12" t="s">
        <v>181</v>
      </c>
      <c r="F12" t="s">
        <v>48</v>
      </c>
      <c r="G12" t="s">
        <v>66</v>
      </c>
      <c r="H12" t="s">
        <v>200</v>
      </c>
      <c r="I12" t="s">
        <v>218</v>
      </c>
      <c r="K12" s="1">
        <v>8</v>
      </c>
      <c r="L12" t="s">
        <v>86</v>
      </c>
      <c r="M12" t="s">
        <v>105</v>
      </c>
      <c r="N12" t="s">
        <v>237</v>
      </c>
      <c r="O12" t="s">
        <v>256</v>
      </c>
      <c r="P12" t="s">
        <v>124</v>
      </c>
      <c r="Q12" t="s">
        <v>143</v>
      </c>
      <c r="R12" t="s">
        <v>275</v>
      </c>
      <c r="S12" t="s">
        <v>294</v>
      </c>
    </row>
    <row r="13" spans="1:19" x14ac:dyDescent="0.25">
      <c r="A13" s="1">
        <v>9</v>
      </c>
      <c r="B13" t="s">
        <v>17</v>
      </c>
      <c r="C13" t="s">
        <v>18</v>
      </c>
      <c r="D13" t="s">
        <v>163</v>
      </c>
      <c r="E13" t="s">
        <v>182</v>
      </c>
      <c r="F13" t="s">
        <v>49</v>
      </c>
      <c r="G13" t="s">
        <v>67</v>
      </c>
      <c r="H13" t="s">
        <v>201</v>
      </c>
      <c r="I13" t="s">
        <v>219</v>
      </c>
      <c r="K13" s="1">
        <v>9</v>
      </c>
      <c r="L13" t="s">
        <v>87</v>
      </c>
      <c r="M13" t="s">
        <v>106</v>
      </c>
      <c r="N13" t="s">
        <v>238</v>
      </c>
      <c r="O13" t="s">
        <v>257</v>
      </c>
      <c r="P13" t="s">
        <v>125</v>
      </c>
      <c r="Q13" t="s">
        <v>144</v>
      </c>
      <c r="R13" t="s">
        <v>276</v>
      </c>
      <c r="S13" t="s">
        <v>295</v>
      </c>
    </row>
    <row r="14" spans="1:19" x14ac:dyDescent="0.25">
      <c r="A14" s="1">
        <v>10</v>
      </c>
      <c r="B14" t="s">
        <v>19</v>
      </c>
      <c r="C14" t="s">
        <v>20</v>
      </c>
      <c r="D14" t="s">
        <v>164</v>
      </c>
      <c r="E14" t="s">
        <v>183</v>
      </c>
      <c r="F14" t="s">
        <v>50</v>
      </c>
      <c r="G14" t="s">
        <v>68</v>
      </c>
      <c r="H14" t="s">
        <v>202</v>
      </c>
      <c r="I14" t="s">
        <v>220</v>
      </c>
      <c r="K14" s="1">
        <v>10</v>
      </c>
      <c r="L14" t="s">
        <v>88</v>
      </c>
      <c r="M14" t="s">
        <v>107</v>
      </c>
      <c r="N14" t="s">
        <v>239</v>
      </c>
      <c r="O14" t="s">
        <v>258</v>
      </c>
      <c r="P14" t="s">
        <v>126</v>
      </c>
      <c r="Q14" t="s">
        <v>145</v>
      </c>
      <c r="R14" t="s">
        <v>277</v>
      </c>
      <c r="S14" t="s">
        <v>296</v>
      </c>
    </row>
    <row r="15" spans="1:19" x14ac:dyDescent="0.25">
      <c r="A15" s="1">
        <v>11</v>
      </c>
      <c r="B15" t="s">
        <v>21</v>
      </c>
      <c r="C15" t="s">
        <v>22</v>
      </c>
      <c r="D15" t="s">
        <v>165</v>
      </c>
      <c r="E15" t="s">
        <v>184</v>
      </c>
      <c r="F15" t="s">
        <v>51</v>
      </c>
      <c r="G15" t="s">
        <v>69</v>
      </c>
      <c r="H15" t="s">
        <v>203</v>
      </c>
      <c r="I15" t="s">
        <v>221</v>
      </c>
      <c r="K15" s="1">
        <v>11</v>
      </c>
      <c r="L15" t="s">
        <v>89</v>
      </c>
      <c r="M15" t="s">
        <v>108</v>
      </c>
      <c r="N15" t="s">
        <v>240</v>
      </c>
      <c r="O15" t="s">
        <v>259</v>
      </c>
      <c r="P15" t="s">
        <v>127</v>
      </c>
      <c r="Q15" t="s">
        <v>146</v>
      </c>
      <c r="R15" t="s">
        <v>278</v>
      </c>
      <c r="S15" t="s">
        <v>297</v>
      </c>
    </row>
    <row r="16" spans="1:19" x14ac:dyDescent="0.25">
      <c r="A16" s="1">
        <v>12</v>
      </c>
      <c r="B16" t="s">
        <v>23</v>
      </c>
      <c r="C16" t="s">
        <v>24</v>
      </c>
      <c r="D16" t="s">
        <v>166</v>
      </c>
      <c r="E16" t="s">
        <v>185</v>
      </c>
      <c r="F16" t="s">
        <v>52</v>
      </c>
      <c r="G16" t="s">
        <v>70</v>
      </c>
      <c r="H16" t="s">
        <v>204</v>
      </c>
      <c r="I16" t="s">
        <v>222</v>
      </c>
      <c r="K16" s="1">
        <v>12</v>
      </c>
      <c r="L16" t="s">
        <v>90</v>
      </c>
      <c r="M16" t="s">
        <v>109</v>
      </c>
      <c r="N16" t="s">
        <v>241</v>
      </c>
      <c r="O16" t="s">
        <v>260</v>
      </c>
      <c r="P16" t="s">
        <v>128</v>
      </c>
      <c r="Q16" t="s">
        <v>147</v>
      </c>
      <c r="R16" t="s">
        <v>279</v>
      </c>
      <c r="S16" t="s">
        <v>298</v>
      </c>
    </row>
    <row r="17" spans="1:19" x14ac:dyDescent="0.25">
      <c r="A17" s="1">
        <v>13</v>
      </c>
      <c r="B17" t="s">
        <v>25</v>
      </c>
      <c r="C17" t="s">
        <v>26</v>
      </c>
      <c r="D17" t="s">
        <v>167</v>
      </c>
      <c r="E17" t="s">
        <v>186</v>
      </c>
      <c r="F17" t="s">
        <v>53</v>
      </c>
      <c r="G17" t="s">
        <v>71</v>
      </c>
      <c r="H17" t="s">
        <v>48</v>
      </c>
      <c r="I17" t="s">
        <v>223</v>
      </c>
      <c r="K17" s="1">
        <v>13</v>
      </c>
      <c r="L17" t="s">
        <v>91</v>
      </c>
      <c r="M17" t="s">
        <v>110</v>
      </c>
      <c r="N17" t="s">
        <v>242</v>
      </c>
      <c r="O17" t="s">
        <v>261</v>
      </c>
      <c r="P17" t="s">
        <v>129</v>
      </c>
      <c r="Q17" t="s">
        <v>148</v>
      </c>
      <c r="R17" t="s">
        <v>280</v>
      </c>
      <c r="S17" t="s">
        <v>299</v>
      </c>
    </row>
    <row r="18" spans="1:19" x14ac:dyDescent="0.25">
      <c r="A18" s="1">
        <v>14</v>
      </c>
      <c r="B18" t="s">
        <v>27</v>
      </c>
      <c r="C18" t="s">
        <v>28</v>
      </c>
      <c r="D18" t="s">
        <v>168</v>
      </c>
      <c r="E18" t="s">
        <v>187</v>
      </c>
      <c r="F18" t="s">
        <v>54</v>
      </c>
      <c r="G18" t="s">
        <v>72</v>
      </c>
      <c r="H18" t="s">
        <v>205</v>
      </c>
      <c r="I18" t="s">
        <v>224</v>
      </c>
      <c r="K18" s="1">
        <v>14</v>
      </c>
      <c r="L18" t="s">
        <v>92</v>
      </c>
      <c r="M18" t="s">
        <v>111</v>
      </c>
      <c r="N18" t="s">
        <v>243</v>
      </c>
      <c r="O18" t="s">
        <v>262</v>
      </c>
      <c r="P18" t="s">
        <v>130</v>
      </c>
      <c r="Q18" t="s">
        <v>149</v>
      </c>
      <c r="R18" t="s">
        <v>281</v>
      </c>
      <c r="S18" t="s">
        <v>300</v>
      </c>
    </row>
    <row r="19" spans="1:19" x14ac:dyDescent="0.25">
      <c r="A19" s="1">
        <v>15</v>
      </c>
      <c r="B19" t="s">
        <v>29</v>
      </c>
      <c r="C19" t="s">
        <v>30</v>
      </c>
      <c r="D19" t="s">
        <v>169</v>
      </c>
      <c r="E19" t="s">
        <v>188</v>
      </c>
      <c r="F19" t="s">
        <v>55</v>
      </c>
      <c r="G19" t="s">
        <v>73</v>
      </c>
      <c r="H19" t="s">
        <v>206</v>
      </c>
      <c r="I19" t="s">
        <v>225</v>
      </c>
      <c r="K19" s="1">
        <v>15</v>
      </c>
      <c r="L19" t="s">
        <v>93</v>
      </c>
      <c r="M19" t="s">
        <v>112</v>
      </c>
      <c r="N19" t="s">
        <v>244</v>
      </c>
      <c r="O19" t="s">
        <v>263</v>
      </c>
      <c r="P19" t="s">
        <v>131</v>
      </c>
      <c r="Q19" t="s">
        <v>150</v>
      </c>
      <c r="R19" t="s">
        <v>282</v>
      </c>
      <c r="S19" t="s">
        <v>301</v>
      </c>
    </row>
    <row r="20" spans="1:19" x14ac:dyDescent="0.25">
      <c r="A20" s="1">
        <v>16</v>
      </c>
      <c r="B20" t="s">
        <v>31</v>
      </c>
      <c r="C20" t="s">
        <v>32</v>
      </c>
      <c r="D20" t="s">
        <v>170</v>
      </c>
      <c r="E20" t="s">
        <v>189</v>
      </c>
      <c r="F20" t="s">
        <v>56</v>
      </c>
      <c r="G20" t="s">
        <v>74</v>
      </c>
      <c r="H20" t="s">
        <v>207</v>
      </c>
      <c r="I20" t="s">
        <v>226</v>
      </c>
      <c r="K20" s="1">
        <v>16</v>
      </c>
      <c r="L20" t="s">
        <v>94</v>
      </c>
      <c r="M20" t="s">
        <v>113</v>
      </c>
      <c r="N20" t="s">
        <v>245</v>
      </c>
      <c r="O20" t="s">
        <v>264</v>
      </c>
      <c r="P20" t="s">
        <v>132</v>
      </c>
      <c r="Q20" t="s">
        <v>151</v>
      </c>
      <c r="R20" t="s">
        <v>283</v>
      </c>
      <c r="S20" t="s">
        <v>302</v>
      </c>
    </row>
    <row r="21" spans="1:19" x14ac:dyDescent="0.25">
      <c r="A21" s="1">
        <v>17</v>
      </c>
      <c r="B21" t="s">
        <v>33</v>
      </c>
      <c r="C21" t="s">
        <v>34</v>
      </c>
      <c r="D21" t="s">
        <v>171</v>
      </c>
      <c r="E21" t="s">
        <v>190</v>
      </c>
      <c r="F21" t="s">
        <v>57</v>
      </c>
      <c r="G21" t="s">
        <v>75</v>
      </c>
      <c r="H21" t="s">
        <v>208</v>
      </c>
      <c r="I21" t="s">
        <v>227</v>
      </c>
      <c r="K21" s="1">
        <v>17</v>
      </c>
      <c r="L21" t="s">
        <v>95</v>
      </c>
      <c r="M21" t="s">
        <v>114</v>
      </c>
      <c r="N21" t="s">
        <v>246</v>
      </c>
      <c r="O21" t="s">
        <v>265</v>
      </c>
      <c r="P21" t="s">
        <v>133</v>
      </c>
      <c r="Q21" t="s">
        <v>152</v>
      </c>
      <c r="R21" t="s">
        <v>284</v>
      </c>
      <c r="S21" t="s">
        <v>303</v>
      </c>
    </row>
    <row r="22" spans="1:19" x14ac:dyDescent="0.25">
      <c r="A22" s="1">
        <v>18</v>
      </c>
      <c r="B22" t="s">
        <v>35</v>
      </c>
      <c r="C22" t="s">
        <v>36</v>
      </c>
      <c r="D22" t="s">
        <v>172</v>
      </c>
      <c r="E22" t="s">
        <v>191</v>
      </c>
      <c r="F22" t="s">
        <v>58</v>
      </c>
      <c r="G22" t="s">
        <v>76</v>
      </c>
      <c r="H22" t="s">
        <v>209</v>
      </c>
      <c r="I22" t="s">
        <v>228</v>
      </c>
      <c r="K22" s="1">
        <v>18</v>
      </c>
      <c r="L22" t="s">
        <v>96</v>
      </c>
      <c r="M22" t="s">
        <v>115</v>
      </c>
      <c r="N22" t="s">
        <v>247</v>
      </c>
      <c r="O22" t="s">
        <v>266</v>
      </c>
      <c r="P22" t="s">
        <v>134</v>
      </c>
      <c r="Q22" t="s">
        <v>153</v>
      </c>
      <c r="R22" t="s">
        <v>285</v>
      </c>
      <c r="S22" t="s">
        <v>304</v>
      </c>
    </row>
    <row r="23" spans="1:19" x14ac:dyDescent="0.25">
      <c r="A23" s="1">
        <v>19</v>
      </c>
      <c r="B23" t="s">
        <v>37</v>
      </c>
      <c r="C23" t="s">
        <v>38</v>
      </c>
      <c r="D23" t="s">
        <v>173</v>
      </c>
      <c r="E23" t="s">
        <v>192</v>
      </c>
      <c r="F23" t="s">
        <v>59</v>
      </c>
      <c r="G23" t="s">
        <v>77</v>
      </c>
      <c r="H23" t="s">
        <v>210</v>
      </c>
      <c r="I23" t="s">
        <v>229</v>
      </c>
      <c r="K23" s="1">
        <v>19</v>
      </c>
      <c r="L23" t="s">
        <v>97</v>
      </c>
      <c r="M23" t="s">
        <v>116</v>
      </c>
      <c r="N23" t="s">
        <v>248</v>
      </c>
      <c r="O23" t="s">
        <v>267</v>
      </c>
      <c r="P23" t="s">
        <v>135</v>
      </c>
      <c r="Q23" t="s">
        <v>154</v>
      </c>
      <c r="R23" t="s">
        <v>286</v>
      </c>
      <c r="S23" t="s">
        <v>305</v>
      </c>
    </row>
    <row r="26" spans="1:19" x14ac:dyDescent="0.25">
      <c r="A26" s="33" t="s">
        <v>553</v>
      </c>
      <c r="B26" s="33"/>
      <c r="C26" s="33"/>
      <c r="D26" s="33"/>
      <c r="E26" s="33"/>
      <c r="F26" s="33"/>
      <c r="G26" s="33"/>
      <c r="H26" s="33"/>
    </row>
    <row r="27" spans="1:19" x14ac:dyDescent="0.25">
      <c r="A27" s="34"/>
      <c r="B27" s="14"/>
      <c r="C27" s="34" t="s">
        <v>40</v>
      </c>
      <c r="D27" s="34"/>
      <c r="E27" s="34"/>
      <c r="F27" s="34" t="s">
        <v>78</v>
      </c>
      <c r="G27" s="34"/>
      <c r="H27" s="34"/>
    </row>
    <row r="28" spans="1:19" x14ac:dyDescent="0.25">
      <c r="A28" s="34"/>
      <c r="B28" s="14" t="s">
        <v>334</v>
      </c>
      <c r="C28" s="14" t="s">
        <v>335</v>
      </c>
      <c r="D28" s="14" t="s">
        <v>336</v>
      </c>
      <c r="E28" s="14" t="s">
        <v>337</v>
      </c>
      <c r="F28" s="14" t="s">
        <v>335</v>
      </c>
      <c r="G28" s="14" t="s">
        <v>336</v>
      </c>
      <c r="H28" s="14" t="s">
        <v>337</v>
      </c>
    </row>
    <row r="29" spans="1:19" x14ac:dyDescent="0.25">
      <c r="A29" s="32" t="s">
        <v>0</v>
      </c>
      <c r="B29" s="14">
        <v>1</v>
      </c>
      <c r="C29" s="14" t="s">
        <v>338</v>
      </c>
      <c r="D29" s="14" t="s">
        <v>339</v>
      </c>
      <c r="E29" s="14">
        <v>96.14</v>
      </c>
      <c r="F29" s="14" t="s">
        <v>338</v>
      </c>
      <c r="G29" s="14" t="s">
        <v>339</v>
      </c>
      <c r="H29" s="14">
        <v>44.93</v>
      </c>
    </row>
    <row r="30" spans="1:19" x14ac:dyDescent="0.25">
      <c r="A30" s="32"/>
      <c r="B30" s="14">
        <v>2</v>
      </c>
      <c r="C30" s="14" t="s">
        <v>340</v>
      </c>
      <c r="D30" s="14" t="s">
        <v>341</v>
      </c>
      <c r="E30" s="14">
        <v>95.91</v>
      </c>
      <c r="F30" s="14" t="s">
        <v>342</v>
      </c>
      <c r="G30" s="14" t="s">
        <v>343</v>
      </c>
      <c r="H30" s="14">
        <v>34.5</v>
      </c>
    </row>
    <row r="31" spans="1:19" x14ac:dyDescent="0.25">
      <c r="A31" s="32"/>
      <c r="B31" s="14">
        <v>3</v>
      </c>
      <c r="C31" s="14" t="s">
        <v>342</v>
      </c>
      <c r="D31" s="14" t="s">
        <v>343</v>
      </c>
      <c r="E31" s="14">
        <v>93.92</v>
      </c>
      <c r="F31" s="14" t="s">
        <v>340</v>
      </c>
      <c r="G31" s="14" t="s">
        <v>341</v>
      </c>
      <c r="H31" s="14">
        <v>28.07</v>
      </c>
    </row>
    <row r="32" spans="1:19" x14ac:dyDescent="0.25">
      <c r="A32" s="32"/>
      <c r="B32" s="14">
        <v>4</v>
      </c>
      <c r="C32" s="14" t="s">
        <v>344</v>
      </c>
      <c r="D32" s="14" t="s">
        <v>345</v>
      </c>
      <c r="E32" s="14">
        <v>78.069999999999993</v>
      </c>
      <c r="F32" s="14" t="s">
        <v>344</v>
      </c>
      <c r="G32" s="14" t="s">
        <v>345</v>
      </c>
      <c r="H32" s="14">
        <v>19.850000000000001</v>
      </c>
    </row>
    <row r="33" spans="1:8" x14ac:dyDescent="0.25">
      <c r="A33" s="32"/>
      <c r="B33" s="14">
        <v>5</v>
      </c>
      <c r="C33" s="14" t="s">
        <v>346</v>
      </c>
      <c r="D33" s="14" t="s">
        <v>347</v>
      </c>
      <c r="E33" s="14">
        <v>75.03</v>
      </c>
      <c r="F33" s="14" t="s">
        <v>346</v>
      </c>
      <c r="G33" s="14" t="s">
        <v>347</v>
      </c>
      <c r="H33" s="14">
        <v>17.48</v>
      </c>
    </row>
    <row r="34" spans="1:8" x14ac:dyDescent="0.25">
      <c r="A34" s="32" t="s">
        <v>39</v>
      </c>
      <c r="B34" s="14">
        <v>1</v>
      </c>
      <c r="C34" s="14" t="s">
        <v>338</v>
      </c>
      <c r="D34" s="14" t="s">
        <v>339</v>
      </c>
      <c r="E34" s="14">
        <v>96.39</v>
      </c>
      <c r="F34" s="14" t="s">
        <v>338</v>
      </c>
      <c r="G34" s="14" t="s">
        <v>339</v>
      </c>
      <c r="H34" s="14">
        <v>96.14</v>
      </c>
    </row>
    <row r="35" spans="1:8" x14ac:dyDescent="0.25">
      <c r="A35" s="32"/>
      <c r="B35" s="14">
        <v>2</v>
      </c>
      <c r="C35" s="14" t="s">
        <v>342</v>
      </c>
      <c r="D35" s="14" t="s">
        <v>343</v>
      </c>
      <c r="E35" s="14">
        <v>95.38</v>
      </c>
      <c r="F35" s="14" t="s">
        <v>340</v>
      </c>
      <c r="G35" s="14" t="s">
        <v>348</v>
      </c>
      <c r="H35" s="14">
        <v>95.91</v>
      </c>
    </row>
    <row r="36" spans="1:8" x14ac:dyDescent="0.25">
      <c r="A36" s="32"/>
      <c r="B36" s="14">
        <v>3</v>
      </c>
      <c r="C36" s="14" t="s">
        <v>340</v>
      </c>
      <c r="D36" s="14" t="s">
        <v>348</v>
      </c>
      <c r="E36" s="14">
        <v>90.29</v>
      </c>
      <c r="F36" s="14" t="s">
        <v>342</v>
      </c>
      <c r="G36" s="14" t="s">
        <v>343</v>
      </c>
      <c r="H36" s="14">
        <v>93.92</v>
      </c>
    </row>
    <row r="37" spans="1:8" x14ac:dyDescent="0.25">
      <c r="A37" s="32"/>
      <c r="B37" s="14">
        <v>4</v>
      </c>
      <c r="C37" s="14" t="s">
        <v>346</v>
      </c>
      <c r="D37" s="14" t="s">
        <v>349</v>
      </c>
      <c r="E37" s="14">
        <v>80.63</v>
      </c>
      <c r="F37" s="14" t="s">
        <v>340</v>
      </c>
      <c r="G37" s="14" t="s">
        <v>350</v>
      </c>
      <c r="H37" s="14">
        <v>78.069999999999993</v>
      </c>
    </row>
    <row r="38" spans="1:8" x14ac:dyDescent="0.25">
      <c r="A38" s="32"/>
      <c r="B38" s="14">
        <v>5</v>
      </c>
      <c r="C38" s="14" t="s">
        <v>344</v>
      </c>
      <c r="D38" s="14" t="s">
        <v>351</v>
      </c>
      <c r="E38" s="14">
        <v>78.900000000000006</v>
      </c>
      <c r="F38" s="14" t="s">
        <v>344</v>
      </c>
      <c r="G38" s="14" t="s">
        <v>352</v>
      </c>
      <c r="H38" s="14">
        <v>75.03</v>
      </c>
    </row>
    <row r="39" spans="1:8" x14ac:dyDescent="0.25">
      <c r="A39" s="32"/>
      <c r="B39" s="14">
        <v>6</v>
      </c>
      <c r="C39" s="14" t="s">
        <v>346</v>
      </c>
      <c r="D39" s="14" t="s">
        <v>353</v>
      </c>
      <c r="E39" s="14">
        <v>78.349999999999994</v>
      </c>
      <c r="F39" s="14" t="s">
        <v>344</v>
      </c>
      <c r="G39" s="14" t="s">
        <v>354</v>
      </c>
      <c r="H39" s="14">
        <v>74.56</v>
      </c>
    </row>
    <row r="40" spans="1:8" x14ac:dyDescent="0.25">
      <c r="A40" s="32"/>
      <c r="B40" s="14">
        <v>7</v>
      </c>
      <c r="C40" s="14" t="s">
        <v>346</v>
      </c>
      <c r="D40" s="14" t="s">
        <v>355</v>
      </c>
      <c r="E40" s="14">
        <v>74.94</v>
      </c>
      <c r="F40" s="14" t="s">
        <v>344</v>
      </c>
      <c r="G40" s="14" t="s">
        <v>351</v>
      </c>
      <c r="H40" s="14">
        <v>69.290000000000006</v>
      </c>
    </row>
    <row r="41" spans="1:8" x14ac:dyDescent="0.25">
      <c r="A41" s="32"/>
      <c r="B41" s="14">
        <v>8</v>
      </c>
      <c r="C41" s="14" t="s">
        <v>344</v>
      </c>
      <c r="D41" s="14" t="s">
        <v>356</v>
      </c>
      <c r="E41" s="14">
        <v>68.02</v>
      </c>
      <c r="F41" s="14" t="s">
        <v>346</v>
      </c>
      <c r="G41" s="14" t="s">
        <v>349</v>
      </c>
      <c r="H41" s="14">
        <v>68.25</v>
      </c>
    </row>
    <row r="42" spans="1:8" x14ac:dyDescent="0.25">
      <c r="A42" s="32"/>
      <c r="B42" s="14">
        <v>9</v>
      </c>
      <c r="C42" s="14" t="s">
        <v>340</v>
      </c>
      <c r="D42" s="14" t="s">
        <v>350</v>
      </c>
      <c r="E42" s="14">
        <v>67.77</v>
      </c>
      <c r="F42" s="14" t="s">
        <v>344</v>
      </c>
      <c r="G42" s="14" t="s">
        <v>356</v>
      </c>
      <c r="H42" s="14">
        <v>61.86</v>
      </c>
    </row>
    <row r="43" spans="1:8" x14ac:dyDescent="0.25">
      <c r="A43" s="32"/>
      <c r="B43" s="14">
        <v>10</v>
      </c>
      <c r="C43" s="14" t="s">
        <v>344</v>
      </c>
      <c r="D43" s="14" t="s">
        <v>352</v>
      </c>
      <c r="E43" s="14">
        <v>66.209999999999994</v>
      </c>
      <c r="F43" s="14" t="s">
        <v>346</v>
      </c>
      <c r="G43" s="14" t="s">
        <v>353</v>
      </c>
      <c r="H43" s="14">
        <v>55.21</v>
      </c>
    </row>
    <row r="44" spans="1:8" x14ac:dyDescent="0.25">
      <c r="A44" s="32"/>
      <c r="B44" s="14">
        <v>11</v>
      </c>
      <c r="C44" s="14" t="s">
        <v>344</v>
      </c>
      <c r="D44" s="14" t="s">
        <v>354</v>
      </c>
      <c r="E44" s="14">
        <v>62.95</v>
      </c>
      <c r="F44" s="14" t="s">
        <v>346</v>
      </c>
      <c r="G44" s="14" t="s">
        <v>355</v>
      </c>
      <c r="H44" s="14">
        <v>47.51</v>
      </c>
    </row>
    <row r="45" spans="1:8" x14ac:dyDescent="0.25">
      <c r="A45" s="32"/>
      <c r="B45" s="14">
        <v>12</v>
      </c>
      <c r="C45" s="14" t="s">
        <v>346</v>
      </c>
      <c r="D45" s="14" t="s">
        <v>357</v>
      </c>
      <c r="E45" s="14">
        <v>62.18</v>
      </c>
      <c r="F45" s="14" t="s">
        <v>346</v>
      </c>
      <c r="G45" s="14" t="s">
        <v>357</v>
      </c>
      <c r="H45" s="14">
        <v>35.31</v>
      </c>
    </row>
    <row r="46" spans="1:8" x14ac:dyDescent="0.25">
      <c r="A46" s="32"/>
      <c r="B46" s="14">
        <v>13</v>
      </c>
      <c r="C46" s="14" t="s">
        <v>346</v>
      </c>
      <c r="D46" s="14" t="s">
        <v>358</v>
      </c>
      <c r="E46" s="14">
        <v>54.79</v>
      </c>
      <c r="F46" s="14" t="s">
        <v>346</v>
      </c>
      <c r="G46" s="14" t="s">
        <v>358</v>
      </c>
      <c r="H46" s="14">
        <v>25.43</v>
      </c>
    </row>
    <row r="47" spans="1:8" x14ac:dyDescent="0.25">
      <c r="A47" s="32"/>
      <c r="B47" s="14">
        <v>14</v>
      </c>
      <c r="C47" s="14" t="s">
        <v>346</v>
      </c>
      <c r="D47" s="14" t="s">
        <v>359</v>
      </c>
      <c r="E47" s="14">
        <v>48.89</v>
      </c>
      <c r="F47" s="14" t="s">
        <v>346</v>
      </c>
      <c r="G47" s="14" t="s">
        <v>360</v>
      </c>
      <c r="H47" s="14">
        <v>7.45</v>
      </c>
    </row>
    <row r="48" spans="1:8" x14ac:dyDescent="0.25">
      <c r="A48" s="32"/>
      <c r="B48" s="14">
        <v>15</v>
      </c>
      <c r="C48" s="14" t="s">
        <v>346</v>
      </c>
      <c r="D48" s="14" t="s">
        <v>360</v>
      </c>
      <c r="E48" s="14">
        <v>46.54</v>
      </c>
      <c r="F48" s="14" t="s">
        <v>346</v>
      </c>
      <c r="G48" s="14" t="s">
        <v>359</v>
      </c>
      <c r="H48" s="14">
        <v>6.52</v>
      </c>
    </row>
    <row r="49" spans="1:8" x14ac:dyDescent="0.25">
      <c r="A49" s="32"/>
      <c r="B49" s="14">
        <v>16</v>
      </c>
      <c r="C49" s="14" t="s">
        <v>346</v>
      </c>
      <c r="D49" s="14" t="s">
        <v>361</v>
      </c>
      <c r="E49" s="14">
        <v>46.28</v>
      </c>
      <c r="F49" s="14" t="s">
        <v>346</v>
      </c>
      <c r="G49" s="14" t="s">
        <v>361</v>
      </c>
      <c r="H49" s="14">
        <v>2.76</v>
      </c>
    </row>
  </sheetData>
  <mergeCells count="13">
    <mergeCell ref="A1:S1"/>
    <mergeCell ref="A27:A28"/>
    <mergeCell ref="C27:E27"/>
    <mergeCell ref="F27:H27"/>
    <mergeCell ref="A29:A33"/>
    <mergeCell ref="A34:A49"/>
    <mergeCell ref="B2:I2"/>
    <mergeCell ref="L2:S2"/>
    <mergeCell ref="B3:E3"/>
    <mergeCell ref="F3:I3"/>
    <mergeCell ref="L3:O3"/>
    <mergeCell ref="P3:S3"/>
    <mergeCell ref="A26:H2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520E-930C-44C2-9352-C16549D62BD1}">
  <dimension ref="A1:W20"/>
  <sheetViews>
    <sheetView topLeftCell="H1" workbookViewId="0">
      <selection activeCell="H2" sqref="H2:I2"/>
    </sheetView>
  </sheetViews>
  <sheetFormatPr baseColWidth="10" defaultRowHeight="15" x14ac:dyDescent="0.25"/>
  <cols>
    <col min="1" max="1" width="11.42578125" style="1"/>
    <col min="2" max="3" width="11.42578125" style="3"/>
    <col min="4" max="9" width="11.42578125" style="1"/>
  </cols>
  <sheetData>
    <row r="1" spans="1:23" x14ac:dyDescent="0.25">
      <c r="A1" s="14"/>
      <c r="B1" s="14"/>
      <c r="C1" s="14"/>
      <c r="D1" s="14"/>
      <c r="E1" s="14"/>
      <c r="F1" s="14"/>
      <c r="G1" s="14"/>
      <c r="H1" s="33" t="s">
        <v>552</v>
      </c>
      <c r="I1" s="33"/>
      <c r="J1" s="33"/>
      <c r="K1" s="33"/>
      <c r="L1" s="33"/>
      <c r="M1" s="33"/>
      <c r="N1" s="33"/>
      <c r="O1" s="33"/>
      <c r="P1" s="33"/>
    </row>
    <row r="2" spans="1:23" x14ac:dyDescent="0.25">
      <c r="D2" s="34" t="s">
        <v>372</v>
      </c>
      <c r="E2" s="34"/>
      <c r="H2" s="34" t="s">
        <v>373</v>
      </c>
      <c r="I2" s="34"/>
      <c r="M2" t="s">
        <v>399</v>
      </c>
    </row>
    <row r="4" spans="1:23" x14ac:dyDescent="0.25">
      <c r="D4" s="34" t="s">
        <v>311</v>
      </c>
      <c r="E4" s="34"/>
      <c r="F4" s="34"/>
      <c r="G4" s="34"/>
      <c r="H4" s="34" t="s">
        <v>312</v>
      </c>
      <c r="I4" s="34"/>
      <c r="J4" s="34"/>
      <c r="K4" s="34"/>
      <c r="M4" s="5" t="s">
        <v>313</v>
      </c>
      <c r="N4" s="5">
        <v>1</v>
      </c>
      <c r="O4" s="5">
        <v>2</v>
      </c>
      <c r="P4" s="5">
        <v>3</v>
      </c>
      <c r="Q4" s="5">
        <v>4</v>
      </c>
      <c r="R4" s="5">
        <v>5</v>
      </c>
      <c r="S4" s="5">
        <v>6</v>
      </c>
      <c r="T4" s="5">
        <v>7</v>
      </c>
      <c r="U4" s="5">
        <v>8</v>
      </c>
      <c r="V4" s="5">
        <v>9</v>
      </c>
      <c r="W4" s="5">
        <v>10</v>
      </c>
    </row>
    <row r="5" spans="1:23" x14ac:dyDescent="0.25">
      <c r="B5" s="34" t="s">
        <v>380</v>
      </c>
      <c r="C5" s="34"/>
      <c r="D5" s="34" t="s">
        <v>363</v>
      </c>
      <c r="E5" s="34"/>
      <c r="F5" s="34" t="s">
        <v>362</v>
      </c>
      <c r="G5" s="34"/>
      <c r="H5" s="34" t="s">
        <v>363</v>
      </c>
      <c r="I5" s="34"/>
      <c r="J5" s="34" t="s">
        <v>362</v>
      </c>
      <c r="K5" s="34"/>
      <c r="M5" s="32" t="s">
        <v>385</v>
      </c>
      <c r="N5" s="7">
        <v>81.720399999999998</v>
      </c>
      <c r="O5" s="8">
        <v>72.702600000000004</v>
      </c>
      <c r="P5" s="7">
        <v>71.707300000000004</v>
      </c>
      <c r="Q5" s="5">
        <v>71.559299999999993</v>
      </c>
      <c r="R5" s="5">
        <v>70.279499999999999</v>
      </c>
      <c r="S5" s="5">
        <v>69.5274</v>
      </c>
      <c r="T5" s="5">
        <v>69.243899999999996</v>
      </c>
      <c r="U5" s="5">
        <v>68.833299999999994</v>
      </c>
      <c r="V5" s="5">
        <v>67.521500000000003</v>
      </c>
      <c r="W5" s="5">
        <v>67.165899999999993</v>
      </c>
    </row>
    <row r="6" spans="1:23" x14ac:dyDescent="0.25">
      <c r="A6" s="1" t="s">
        <v>313</v>
      </c>
      <c r="B6" s="3" t="s">
        <v>314</v>
      </c>
      <c r="C6" s="3" t="s">
        <v>379</v>
      </c>
      <c r="D6" s="1" t="s">
        <v>314</v>
      </c>
      <c r="E6" s="1" t="s">
        <v>315</v>
      </c>
      <c r="F6" s="1" t="s">
        <v>314</v>
      </c>
      <c r="G6" s="1" t="s">
        <v>315</v>
      </c>
      <c r="H6" s="1" t="s">
        <v>314</v>
      </c>
      <c r="I6" s="1" t="s">
        <v>315</v>
      </c>
      <c r="J6" s="1" t="s">
        <v>314</v>
      </c>
      <c r="K6" s="1" t="s">
        <v>315</v>
      </c>
      <c r="M6" s="32"/>
      <c r="N6" s="8">
        <v>75.608400000000003</v>
      </c>
      <c r="O6" s="8">
        <v>73.873900000000006</v>
      </c>
      <c r="P6" s="7">
        <v>73.193799999999996</v>
      </c>
      <c r="Q6" s="8">
        <v>72.264399999999995</v>
      </c>
      <c r="R6" s="7">
        <v>71.677899999999994</v>
      </c>
      <c r="S6" s="5">
        <v>71.677700000000002</v>
      </c>
      <c r="T6" s="5">
        <v>71.677400000000006</v>
      </c>
      <c r="U6" s="5">
        <v>69.481999999999999</v>
      </c>
      <c r="V6" s="5">
        <v>69.111199999999997</v>
      </c>
      <c r="W6" s="5">
        <v>68.642200000000003</v>
      </c>
    </row>
    <row r="7" spans="1:23" x14ac:dyDescent="0.25">
      <c r="A7" s="1">
        <v>1</v>
      </c>
      <c r="B7" s="4" t="s">
        <v>364</v>
      </c>
      <c r="C7" s="3">
        <v>0.37809999999999999</v>
      </c>
      <c r="D7" s="4" t="s">
        <v>333</v>
      </c>
      <c r="E7">
        <v>61.947400000000002</v>
      </c>
      <c r="F7" s="1" t="s">
        <v>316</v>
      </c>
      <c r="G7" s="1">
        <v>82.993200000000002</v>
      </c>
      <c r="H7" s="4" t="s">
        <v>364</v>
      </c>
      <c r="I7" s="1">
        <v>53.954099999999997</v>
      </c>
      <c r="J7" s="1" t="s">
        <v>317</v>
      </c>
      <c r="K7" s="1">
        <v>83.029600000000002</v>
      </c>
      <c r="M7" s="32"/>
      <c r="N7" s="8">
        <v>73.785200000000003</v>
      </c>
      <c r="O7" s="8">
        <v>73.161799999999999</v>
      </c>
      <c r="P7" s="5">
        <v>70.493799999999993</v>
      </c>
      <c r="Q7" s="5">
        <v>70.493799999999993</v>
      </c>
      <c r="R7" s="5">
        <v>70.013000000000005</v>
      </c>
      <c r="S7" s="5">
        <v>69.181600000000003</v>
      </c>
      <c r="T7" s="5">
        <v>67.925700000000006</v>
      </c>
      <c r="U7" s="5">
        <v>66.559399999999997</v>
      </c>
      <c r="V7" s="5">
        <v>65.625</v>
      </c>
      <c r="W7" s="5">
        <v>65.267200000000003</v>
      </c>
    </row>
    <row r="8" spans="1:23" x14ac:dyDescent="0.25">
      <c r="A8" s="1">
        <v>2</v>
      </c>
      <c r="B8" s="4" t="s">
        <v>377</v>
      </c>
      <c r="C8" s="3">
        <v>0.37580000000000002</v>
      </c>
      <c r="D8" s="4" t="s">
        <v>364</v>
      </c>
      <c r="E8">
        <v>60.566400000000002</v>
      </c>
      <c r="F8" s="1" t="s">
        <v>318</v>
      </c>
      <c r="G8" s="1">
        <v>82.048500000000004</v>
      </c>
      <c r="H8" s="4" t="s">
        <v>374</v>
      </c>
      <c r="I8" s="1">
        <v>53.561399999999999</v>
      </c>
      <c r="J8" s="1" t="s">
        <v>319</v>
      </c>
      <c r="K8" s="1">
        <v>82.079599999999999</v>
      </c>
      <c r="M8" s="32"/>
      <c r="N8" s="8">
        <v>79.405100000000004</v>
      </c>
      <c r="O8" s="8">
        <v>77.116699999999994</v>
      </c>
      <c r="P8" s="8">
        <v>74.370699999999999</v>
      </c>
      <c r="Q8" s="5">
        <v>70.894400000000005</v>
      </c>
      <c r="R8" s="5">
        <v>69.865099999999998</v>
      </c>
      <c r="S8" s="5">
        <v>69.084800000000001</v>
      </c>
      <c r="T8" s="5">
        <v>68.015199999999993</v>
      </c>
      <c r="U8" s="5">
        <v>67.783299999999997</v>
      </c>
      <c r="V8" s="5">
        <v>67.394400000000005</v>
      </c>
      <c r="W8" s="5">
        <v>66.995400000000004</v>
      </c>
    </row>
    <row r="9" spans="1:23" x14ac:dyDescent="0.25">
      <c r="A9" s="1">
        <v>3</v>
      </c>
      <c r="B9" s="4" t="s">
        <v>371</v>
      </c>
      <c r="C9" s="3">
        <v>0.37280000000000002</v>
      </c>
      <c r="D9" s="1" t="s">
        <v>365</v>
      </c>
      <c r="E9">
        <v>60.398899999999998</v>
      </c>
      <c r="F9" s="1" t="s">
        <v>320</v>
      </c>
      <c r="G9" s="1">
        <v>81.720399999999998</v>
      </c>
      <c r="H9" s="1" t="s">
        <v>369</v>
      </c>
      <c r="I9" s="1">
        <v>51.120699999999999</v>
      </c>
      <c r="J9" s="1" t="s">
        <v>321</v>
      </c>
      <c r="K9" s="1">
        <v>82.008799999999994</v>
      </c>
      <c r="M9" s="32"/>
      <c r="N9" s="7">
        <v>82.993200000000002</v>
      </c>
      <c r="O9" s="7">
        <v>82.048500000000004</v>
      </c>
      <c r="P9" s="7">
        <v>76.188500000000005</v>
      </c>
      <c r="Q9" s="7">
        <v>74.285200000000003</v>
      </c>
      <c r="R9" s="7">
        <v>73.960700000000003</v>
      </c>
      <c r="S9" s="7">
        <v>73.255799999999994</v>
      </c>
      <c r="T9" s="5">
        <v>72.232299999999995</v>
      </c>
      <c r="U9" s="5">
        <v>70.837100000000007</v>
      </c>
      <c r="V9" s="5">
        <v>70.596400000000003</v>
      </c>
      <c r="W9" s="5">
        <v>69.650800000000004</v>
      </c>
    </row>
    <row r="10" spans="1:23" x14ac:dyDescent="0.25">
      <c r="A10" s="1">
        <v>4</v>
      </c>
      <c r="B10" s="4" t="s">
        <v>324</v>
      </c>
      <c r="C10" s="3">
        <v>0.372</v>
      </c>
      <c r="D10" s="1" t="s">
        <v>366</v>
      </c>
      <c r="E10">
        <v>60.377000000000002</v>
      </c>
      <c r="F10" s="1" t="s">
        <v>322</v>
      </c>
      <c r="G10" s="1">
        <v>76.188500000000005</v>
      </c>
      <c r="H10" s="1" t="s">
        <v>375</v>
      </c>
      <c r="I10" s="1">
        <v>50.673200000000001</v>
      </c>
      <c r="J10" s="1" t="s">
        <v>323</v>
      </c>
      <c r="K10" s="1">
        <v>82.008799999999994</v>
      </c>
      <c r="M10" s="32" t="s">
        <v>386</v>
      </c>
      <c r="N10" s="7" t="s">
        <v>320</v>
      </c>
      <c r="O10" s="8" t="s">
        <v>316</v>
      </c>
      <c r="P10" s="7" t="s">
        <v>331</v>
      </c>
      <c r="Q10" s="5" t="s">
        <v>389</v>
      </c>
      <c r="R10" s="5" t="s">
        <v>330</v>
      </c>
      <c r="S10" s="5" t="s">
        <v>390</v>
      </c>
      <c r="T10" s="5" t="s">
        <v>391</v>
      </c>
      <c r="U10" s="5" t="s">
        <v>392</v>
      </c>
      <c r="V10" s="5" t="s">
        <v>368</v>
      </c>
      <c r="W10" s="5" t="s">
        <v>398</v>
      </c>
    </row>
    <row r="11" spans="1:23" x14ac:dyDescent="0.25">
      <c r="A11" s="1">
        <v>5</v>
      </c>
      <c r="B11" s="4" t="s">
        <v>327</v>
      </c>
      <c r="C11" s="3">
        <v>0.36959999999999998</v>
      </c>
      <c r="D11" s="1" t="s">
        <v>367</v>
      </c>
      <c r="E11">
        <v>60.026400000000002</v>
      </c>
      <c r="F11" s="4" t="s">
        <v>324</v>
      </c>
      <c r="G11" s="1">
        <v>74.285200000000003</v>
      </c>
      <c r="H11" s="1" t="s">
        <v>376</v>
      </c>
      <c r="I11" s="1">
        <v>50.548999999999999</v>
      </c>
      <c r="J11" s="1" t="s">
        <v>315</v>
      </c>
      <c r="K11" s="1">
        <v>82.008799999999994</v>
      </c>
      <c r="M11" s="32"/>
      <c r="N11" s="8" t="s">
        <v>322</v>
      </c>
      <c r="O11" s="8" t="s">
        <v>320</v>
      </c>
      <c r="P11" s="7" t="s">
        <v>329</v>
      </c>
      <c r="Q11" s="8" t="s">
        <v>316</v>
      </c>
      <c r="R11" s="7" t="s">
        <v>332</v>
      </c>
      <c r="S11" s="5" t="s">
        <v>318</v>
      </c>
      <c r="T11" s="5" t="s">
        <v>370</v>
      </c>
      <c r="U11" s="5" t="s">
        <v>315</v>
      </c>
      <c r="V11" s="5" t="s">
        <v>364</v>
      </c>
      <c r="W11" s="5" t="s">
        <v>391</v>
      </c>
    </row>
    <row r="12" spans="1:23" x14ac:dyDescent="0.25">
      <c r="A12" s="1">
        <v>6</v>
      </c>
      <c r="B12" s="3" t="s">
        <v>381</v>
      </c>
      <c r="C12" s="3">
        <v>0.36859999999999998</v>
      </c>
      <c r="D12" s="4" t="s">
        <v>324</v>
      </c>
      <c r="E12">
        <v>59.814900000000002</v>
      </c>
      <c r="F12" s="1" t="s">
        <v>325</v>
      </c>
      <c r="G12" s="1">
        <v>73.960700000000003</v>
      </c>
      <c r="H12" s="4" t="s">
        <v>377</v>
      </c>
      <c r="I12" s="1">
        <v>50.407200000000003</v>
      </c>
      <c r="J12" s="1" t="s">
        <v>326</v>
      </c>
      <c r="K12" s="1">
        <v>82.008799999999994</v>
      </c>
      <c r="M12" s="32"/>
      <c r="N12" s="8" t="s">
        <v>325</v>
      </c>
      <c r="O12" s="8" t="s">
        <v>318</v>
      </c>
      <c r="P12" s="5" t="s">
        <v>329</v>
      </c>
      <c r="Q12" s="5" t="s">
        <v>319</v>
      </c>
      <c r="R12" s="5" t="s">
        <v>393</v>
      </c>
      <c r="S12" s="5" t="s">
        <v>394</v>
      </c>
      <c r="T12" s="5" t="s">
        <v>395</v>
      </c>
      <c r="U12" s="5" t="s">
        <v>396</v>
      </c>
      <c r="V12" s="5" t="s">
        <v>390</v>
      </c>
      <c r="W12" s="5" t="s">
        <v>375</v>
      </c>
    </row>
    <row r="13" spans="1:23" x14ac:dyDescent="0.25">
      <c r="A13" s="1">
        <v>7</v>
      </c>
      <c r="B13" s="4" t="s">
        <v>374</v>
      </c>
      <c r="C13" s="3">
        <v>0.36849999999999999</v>
      </c>
      <c r="D13" s="1" t="s">
        <v>368</v>
      </c>
      <c r="E13">
        <v>59.691800000000001</v>
      </c>
      <c r="F13" s="4" t="s">
        <v>327</v>
      </c>
      <c r="G13" s="1">
        <v>73.255799999999994</v>
      </c>
      <c r="H13" s="4" t="s">
        <v>371</v>
      </c>
      <c r="I13" s="1">
        <v>50.267099999999999</v>
      </c>
      <c r="J13" s="1" t="s">
        <v>328</v>
      </c>
      <c r="K13" s="1">
        <v>81.8386</v>
      </c>
      <c r="M13" s="32"/>
      <c r="N13" s="8" t="s">
        <v>320</v>
      </c>
      <c r="O13" s="8" t="s">
        <v>316</v>
      </c>
      <c r="P13" s="8" t="s">
        <v>322</v>
      </c>
      <c r="Q13" s="5" t="s">
        <v>368</v>
      </c>
      <c r="R13" s="5" t="s">
        <v>371</v>
      </c>
      <c r="S13" s="5" t="s">
        <v>397</v>
      </c>
      <c r="T13" s="5" t="s">
        <v>364</v>
      </c>
      <c r="U13" s="5" t="s">
        <v>315</v>
      </c>
      <c r="V13" s="5" t="s">
        <v>329</v>
      </c>
      <c r="W13" s="5" t="s">
        <v>325</v>
      </c>
    </row>
    <row r="14" spans="1:23" x14ac:dyDescent="0.25">
      <c r="A14" s="1">
        <v>8</v>
      </c>
      <c r="B14" s="4" t="s">
        <v>333</v>
      </c>
      <c r="C14" s="3">
        <v>0.3659</v>
      </c>
      <c r="D14" s="1" t="s">
        <v>369</v>
      </c>
      <c r="E14">
        <v>58.974499999999999</v>
      </c>
      <c r="F14" s="1" t="s">
        <v>329</v>
      </c>
      <c r="G14" s="1">
        <v>73.193799999999996</v>
      </c>
      <c r="H14" s="1" t="s">
        <v>367</v>
      </c>
      <c r="I14" s="1">
        <v>50.114100000000001</v>
      </c>
      <c r="J14" s="1" t="s">
        <v>330</v>
      </c>
      <c r="K14" s="1">
        <v>81.688599999999994</v>
      </c>
      <c r="M14" s="32"/>
      <c r="N14" s="7" t="s">
        <v>316</v>
      </c>
      <c r="O14" s="7" t="s">
        <v>318</v>
      </c>
      <c r="P14" s="7" t="s">
        <v>322</v>
      </c>
      <c r="Q14" s="7" t="s">
        <v>324</v>
      </c>
      <c r="R14" s="7" t="s">
        <v>325</v>
      </c>
      <c r="S14" s="7" t="s">
        <v>327</v>
      </c>
      <c r="T14" s="5" t="s">
        <v>329</v>
      </c>
      <c r="U14" s="5" t="s">
        <v>364</v>
      </c>
      <c r="V14" s="5" t="s">
        <v>370</v>
      </c>
      <c r="W14" s="5" t="s">
        <v>315</v>
      </c>
    </row>
    <row r="15" spans="1:23" x14ac:dyDescent="0.25">
      <c r="A15" s="1">
        <v>9</v>
      </c>
      <c r="B15" s="3" t="s">
        <v>382</v>
      </c>
      <c r="C15" s="3">
        <v>0.36259999999999998</v>
      </c>
      <c r="D15" s="1" t="s">
        <v>370</v>
      </c>
      <c r="E15">
        <v>58.9437</v>
      </c>
      <c r="F15" s="1" t="s">
        <v>331</v>
      </c>
      <c r="G15" s="1">
        <v>71.707300000000004</v>
      </c>
      <c r="H15" s="1" t="s">
        <v>329</v>
      </c>
      <c r="I15" s="1">
        <v>49.866599999999998</v>
      </c>
      <c r="J15" s="1" t="s">
        <v>331</v>
      </c>
      <c r="K15" s="1">
        <v>81.277500000000003</v>
      </c>
      <c r="M15" s="5" t="s">
        <v>387</v>
      </c>
      <c r="N15" s="5" t="s">
        <v>316</v>
      </c>
      <c r="O15" s="5" t="s">
        <v>318</v>
      </c>
      <c r="P15" s="5" t="s">
        <v>320</v>
      </c>
      <c r="Q15" s="5" t="s">
        <v>322</v>
      </c>
      <c r="R15" s="6" t="s">
        <v>324</v>
      </c>
      <c r="S15" s="6" t="s">
        <v>325</v>
      </c>
      <c r="T15" s="6" t="s">
        <v>327</v>
      </c>
      <c r="U15" s="5" t="s">
        <v>329</v>
      </c>
      <c r="V15" s="5" t="s">
        <v>331</v>
      </c>
      <c r="W15" s="5" t="s">
        <v>332</v>
      </c>
    </row>
    <row r="16" spans="1:23" x14ac:dyDescent="0.25">
      <c r="A16" s="1">
        <v>10</v>
      </c>
      <c r="B16" s="3" t="s">
        <v>383</v>
      </c>
      <c r="C16" s="3">
        <v>0.36230000000000001</v>
      </c>
      <c r="D16" s="4" t="s">
        <v>371</v>
      </c>
      <c r="E16">
        <v>58.620800000000003</v>
      </c>
      <c r="F16" s="1" t="s">
        <v>332</v>
      </c>
      <c r="G16" s="1">
        <v>71.677899999999994</v>
      </c>
      <c r="H16" s="1" t="s">
        <v>378</v>
      </c>
      <c r="I16" s="1">
        <v>49.696199999999997</v>
      </c>
      <c r="J16" s="4" t="s">
        <v>333</v>
      </c>
      <c r="K16" s="1">
        <v>81.277500000000003</v>
      </c>
    </row>
    <row r="19" spans="1:1" x14ac:dyDescent="0.25">
      <c r="A19" s="1" t="s">
        <v>388</v>
      </c>
    </row>
    <row r="20" spans="1:1" x14ac:dyDescent="0.25">
      <c r="A20" s="1" t="s">
        <v>384</v>
      </c>
    </row>
  </sheetData>
  <mergeCells count="12">
    <mergeCell ref="M10:M14"/>
    <mergeCell ref="B5:C5"/>
    <mergeCell ref="J5:K5"/>
    <mergeCell ref="H4:K4"/>
    <mergeCell ref="H1:P1"/>
    <mergeCell ref="D2:E2"/>
    <mergeCell ref="H2:I2"/>
    <mergeCell ref="D4:G4"/>
    <mergeCell ref="D5:E5"/>
    <mergeCell ref="F5:G5"/>
    <mergeCell ref="H5:I5"/>
    <mergeCell ref="M5:M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861DD-6BE5-421E-906D-09869BE6D872}">
  <dimension ref="A1:AI150"/>
  <sheetViews>
    <sheetView topLeftCell="A128" workbookViewId="0">
      <selection activeCell="D131" sqref="D131"/>
    </sheetView>
  </sheetViews>
  <sheetFormatPr baseColWidth="10" defaultRowHeight="15" x14ac:dyDescent="0.25"/>
  <cols>
    <col min="2" max="2" width="11.85546875" bestFit="1" customWidth="1"/>
    <col min="14" max="16" width="11.5703125" bestFit="1" customWidth="1"/>
    <col min="17" max="17" width="9.5703125" bestFit="1" customWidth="1"/>
    <col min="18" max="23" width="11.5703125" bestFit="1" customWidth="1"/>
  </cols>
  <sheetData>
    <row r="1" spans="1:11" x14ac:dyDescent="0.25">
      <c r="A1" s="33" t="s">
        <v>549</v>
      </c>
      <c r="B1" s="33"/>
      <c r="C1" s="33"/>
      <c r="D1" s="33"/>
      <c r="E1" s="33"/>
      <c r="F1" s="33"/>
      <c r="G1" s="33"/>
      <c r="H1" s="33"/>
      <c r="I1" s="33"/>
      <c r="J1" s="33"/>
      <c r="K1" s="33"/>
    </row>
    <row r="2" spans="1:11" x14ac:dyDescent="0.25">
      <c r="A2" s="34" t="s">
        <v>410</v>
      </c>
      <c r="B2" s="34"/>
      <c r="C2" s="34"/>
      <c r="D2" s="34"/>
      <c r="E2" s="34"/>
      <c r="G2" s="34" t="s">
        <v>411</v>
      </c>
      <c r="H2" s="34"/>
      <c r="I2" s="34"/>
      <c r="J2" s="34"/>
      <c r="K2" s="34"/>
    </row>
    <row r="3" spans="1:11" x14ac:dyDescent="0.25">
      <c r="A3" t="s">
        <v>405</v>
      </c>
      <c r="B3" t="s">
        <v>400</v>
      </c>
      <c r="C3" t="s">
        <v>401</v>
      </c>
      <c r="D3" t="s">
        <v>402</v>
      </c>
      <c r="E3" t="s">
        <v>403</v>
      </c>
      <c r="G3" t="s">
        <v>405</v>
      </c>
      <c r="H3" t="s">
        <v>400</v>
      </c>
      <c r="I3" t="s">
        <v>401</v>
      </c>
      <c r="J3" t="s">
        <v>402</v>
      </c>
      <c r="K3" t="s">
        <v>403</v>
      </c>
    </row>
    <row r="4" spans="1:11" x14ac:dyDescent="0.25">
      <c r="A4">
        <v>1</v>
      </c>
      <c r="B4">
        <v>28.271000000000001</v>
      </c>
      <c r="C4">
        <v>0.17199</v>
      </c>
      <c r="D4">
        <v>1.5126999999999999</v>
      </c>
      <c r="E4">
        <v>3.8272E-2</v>
      </c>
      <c r="G4">
        <v>1</v>
      </c>
      <c r="H4">
        <v>28.85</v>
      </c>
      <c r="I4">
        <v>0.22533</v>
      </c>
      <c r="J4">
        <v>1.2690999999999999</v>
      </c>
      <c r="K4">
        <v>9.2412999999999995E-2</v>
      </c>
    </row>
    <row r="5" spans="1:11" x14ac:dyDescent="0.25">
      <c r="A5">
        <v>2</v>
      </c>
      <c r="B5">
        <v>38.920999999999999</v>
      </c>
      <c r="C5">
        <v>0.11952</v>
      </c>
      <c r="D5">
        <v>1.8157000000000001</v>
      </c>
      <c r="E5">
        <v>3.5735000000000003E-2</v>
      </c>
      <c r="G5">
        <v>2</v>
      </c>
      <c r="H5">
        <v>30.896000000000001</v>
      </c>
      <c r="I5">
        <v>0.13097</v>
      </c>
      <c r="J5">
        <v>1.4116</v>
      </c>
      <c r="K5">
        <v>0.13636000000000001</v>
      </c>
    </row>
    <row r="6" spans="1:11" x14ac:dyDescent="0.25">
      <c r="A6">
        <v>3</v>
      </c>
      <c r="B6">
        <v>30.140999999999998</v>
      </c>
      <c r="C6">
        <v>0.11233</v>
      </c>
      <c r="D6">
        <v>1.6659999999999999</v>
      </c>
      <c r="E6">
        <v>4.5255999999999998E-2</v>
      </c>
      <c r="G6">
        <v>3</v>
      </c>
      <c r="H6">
        <v>45.052</v>
      </c>
      <c r="I6">
        <v>0.19549</v>
      </c>
      <c r="J6">
        <v>1.3475999999999999</v>
      </c>
      <c r="K6">
        <v>0.15121000000000001</v>
      </c>
    </row>
    <row r="7" spans="1:11" x14ac:dyDescent="0.25">
      <c r="A7">
        <v>4</v>
      </c>
      <c r="B7">
        <v>36.762</v>
      </c>
      <c r="C7">
        <v>0.10304000000000001</v>
      </c>
      <c r="D7">
        <v>1.7185999999999999</v>
      </c>
      <c r="E7">
        <v>2.3799000000000001E-2</v>
      </c>
      <c r="G7">
        <v>4</v>
      </c>
      <c r="H7">
        <v>48.274000000000001</v>
      </c>
      <c r="I7">
        <v>0.20386000000000001</v>
      </c>
      <c r="J7">
        <v>1.1463000000000001</v>
      </c>
      <c r="K7">
        <v>0.14691000000000001</v>
      </c>
    </row>
    <row r="8" spans="1:11" x14ac:dyDescent="0.25">
      <c r="A8">
        <v>5</v>
      </c>
      <c r="B8">
        <v>30.952000000000002</v>
      </c>
      <c r="C8">
        <v>0.14482</v>
      </c>
      <c r="D8">
        <v>1.65</v>
      </c>
      <c r="E8">
        <v>4.3208999999999997E-2</v>
      </c>
      <c r="G8">
        <v>5</v>
      </c>
      <c r="H8">
        <v>31.041</v>
      </c>
      <c r="I8">
        <v>0.22677</v>
      </c>
      <c r="J8">
        <v>1.0035000000000001</v>
      </c>
      <c r="K8">
        <v>0.15148</v>
      </c>
    </row>
    <row r="9" spans="1:11" x14ac:dyDescent="0.25">
      <c r="A9">
        <v>6</v>
      </c>
      <c r="B9">
        <v>38.093000000000004</v>
      </c>
      <c r="C9">
        <v>0.18224000000000001</v>
      </c>
      <c r="D9">
        <v>1.5182</v>
      </c>
      <c r="E9">
        <v>5.9114E-2</v>
      </c>
      <c r="G9">
        <v>6</v>
      </c>
      <c r="H9">
        <v>10.811</v>
      </c>
      <c r="I9">
        <v>0.14050000000000001</v>
      </c>
      <c r="J9">
        <v>1.2954000000000001</v>
      </c>
      <c r="K9">
        <v>0.16744999999999999</v>
      </c>
    </row>
    <row r="10" spans="1:11" x14ac:dyDescent="0.25">
      <c r="A10">
        <v>7</v>
      </c>
      <c r="B10">
        <v>31.103000000000002</v>
      </c>
      <c r="C10">
        <v>0.25417000000000001</v>
      </c>
      <c r="D10">
        <v>1.0691999999999999</v>
      </c>
      <c r="E10">
        <v>9.7987000000000005E-2</v>
      </c>
      <c r="G10">
        <v>7</v>
      </c>
      <c r="H10">
        <v>12.54</v>
      </c>
      <c r="I10">
        <v>0.29570999999999997</v>
      </c>
      <c r="J10">
        <v>1.3338000000000001</v>
      </c>
      <c r="K10">
        <v>9.1356000000000007E-2</v>
      </c>
    </row>
    <row r="11" spans="1:11" x14ac:dyDescent="0.25">
      <c r="A11">
        <v>8</v>
      </c>
      <c r="B11">
        <v>14.593</v>
      </c>
      <c r="C11">
        <v>0.18057000000000001</v>
      </c>
      <c r="D11">
        <v>1.6380999999999999</v>
      </c>
      <c r="E11">
        <v>5.8362999999999998E-2</v>
      </c>
      <c r="G11">
        <v>8</v>
      </c>
      <c r="H11">
        <v>13.618</v>
      </c>
      <c r="I11">
        <v>0.17724999999999999</v>
      </c>
      <c r="J11">
        <v>1.4635</v>
      </c>
      <c r="K11">
        <v>0.12126000000000001</v>
      </c>
    </row>
    <row r="12" spans="1:11" x14ac:dyDescent="0.25">
      <c r="A12">
        <v>9</v>
      </c>
      <c r="B12">
        <v>19.213000000000001</v>
      </c>
      <c r="C12">
        <v>0.15573999999999999</v>
      </c>
      <c r="D12">
        <v>1.5316000000000001</v>
      </c>
      <c r="E12">
        <v>5.2366000000000003E-2</v>
      </c>
      <c r="G12">
        <v>9</v>
      </c>
      <c r="H12">
        <v>20.785</v>
      </c>
      <c r="I12">
        <v>0.25030999999999998</v>
      </c>
      <c r="J12">
        <v>1.3084</v>
      </c>
      <c r="K12">
        <v>0.1089</v>
      </c>
    </row>
    <row r="13" spans="1:11" x14ac:dyDescent="0.25">
      <c r="A13">
        <v>10</v>
      </c>
      <c r="B13">
        <v>26.39</v>
      </c>
      <c r="C13">
        <v>0.13467999999999999</v>
      </c>
      <c r="D13">
        <v>1.7515000000000001</v>
      </c>
      <c r="E13">
        <v>1.8461000000000002E-2</v>
      </c>
      <c r="G13">
        <v>10</v>
      </c>
      <c r="H13">
        <v>31.744</v>
      </c>
      <c r="I13">
        <v>0.16863</v>
      </c>
      <c r="J13">
        <v>1.3277000000000001</v>
      </c>
      <c r="K13">
        <v>0.11905</v>
      </c>
    </row>
    <row r="14" spans="1:11" x14ac:dyDescent="0.25">
      <c r="A14">
        <v>11</v>
      </c>
      <c r="B14">
        <v>25.488</v>
      </c>
      <c r="C14">
        <v>0.12689</v>
      </c>
      <c r="D14">
        <v>1.4348000000000001</v>
      </c>
      <c r="E14">
        <v>5.1494999999999999E-2</v>
      </c>
      <c r="G14">
        <v>11</v>
      </c>
      <c r="H14">
        <v>8.1956000000000007</v>
      </c>
      <c r="I14">
        <v>0.28021000000000001</v>
      </c>
      <c r="J14">
        <v>1.3052999999999999</v>
      </c>
      <c r="K14">
        <v>0.11948</v>
      </c>
    </row>
    <row r="15" spans="1:11" x14ac:dyDescent="0.25">
      <c r="A15">
        <v>12</v>
      </c>
      <c r="B15">
        <v>21.431000000000001</v>
      </c>
      <c r="C15">
        <v>0.11995</v>
      </c>
      <c r="D15">
        <v>1.88</v>
      </c>
      <c r="E15">
        <v>4.6046999999999998E-2</v>
      </c>
      <c r="G15">
        <v>12</v>
      </c>
      <c r="H15">
        <v>14.673999999999999</v>
      </c>
      <c r="I15">
        <v>0.13436999999999999</v>
      </c>
      <c r="J15">
        <v>1.4901</v>
      </c>
      <c r="K15">
        <v>0.11043</v>
      </c>
    </row>
    <row r="16" spans="1:11" x14ac:dyDescent="0.25">
      <c r="A16" t="s">
        <v>404</v>
      </c>
      <c r="B16" t="s">
        <v>406</v>
      </c>
      <c r="C16" t="s">
        <v>407</v>
      </c>
      <c r="D16" t="s">
        <v>408</v>
      </c>
      <c r="E16" t="s">
        <v>409</v>
      </c>
      <c r="G16" t="s">
        <v>404</v>
      </c>
      <c r="H16" t="s">
        <v>412</v>
      </c>
      <c r="I16" t="s">
        <v>413</v>
      </c>
      <c r="J16" t="s">
        <v>414</v>
      </c>
      <c r="K16" t="s">
        <v>415</v>
      </c>
    </row>
    <row r="19" spans="1:23" x14ac:dyDescent="0.25">
      <c r="A19" s="33" t="s">
        <v>550</v>
      </c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</row>
    <row r="20" spans="1:23" x14ac:dyDescent="0.25">
      <c r="A20" s="34" t="s">
        <v>410</v>
      </c>
      <c r="B20" s="34"/>
      <c r="C20" s="34"/>
      <c r="D20" s="34"/>
      <c r="E20" s="34"/>
      <c r="F20" s="34"/>
      <c r="G20" s="34"/>
      <c r="I20" s="34" t="s">
        <v>411</v>
      </c>
      <c r="J20" s="34"/>
      <c r="K20" s="34"/>
      <c r="L20" s="34"/>
      <c r="M20" s="34"/>
      <c r="N20" s="34"/>
      <c r="O20" s="34"/>
    </row>
    <row r="21" spans="1:23" x14ac:dyDescent="0.25">
      <c r="A21" s="14"/>
      <c r="B21" s="34" t="s">
        <v>424</v>
      </c>
      <c r="C21" s="34"/>
      <c r="D21" s="34" t="s">
        <v>420</v>
      </c>
      <c r="E21" s="34"/>
      <c r="F21" s="34" t="s">
        <v>421</v>
      </c>
      <c r="G21" s="34"/>
      <c r="I21" s="14"/>
      <c r="J21" s="34" t="s">
        <v>424</v>
      </c>
      <c r="K21" s="34"/>
      <c r="L21" s="34" t="s">
        <v>420</v>
      </c>
      <c r="M21" s="34"/>
      <c r="N21" s="34" t="s">
        <v>421</v>
      </c>
      <c r="O21" s="34"/>
      <c r="T21" s="34" t="s">
        <v>410</v>
      </c>
      <c r="U21" s="34"/>
      <c r="V21" s="34" t="s">
        <v>411</v>
      </c>
      <c r="W21" s="34"/>
    </row>
    <row r="22" spans="1:23" x14ac:dyDescent="0.25">
      <c r="B22" t="s">
        <v>416</v>
      </c>
      <c r="C22" t="s">
        <v>417</v>
      </c>
      <c r="D22" t="s">
        <v>418</v>
      </c>
      <c r="E22" t="s">
        <v>419</v>
      </c>
      <c r="F22" t="s">
        <v>418</v>
      </c>
      <c r="G22" t="s">
        <v>419</v>
      </c>
      <c r="J22" t="s">
        <v>416</v>
      </c>
      <c r="K22" t="s">
        <v>417</v>
      </c>
      <c r="L22" t="s">
        <v>418</v>
      </c>
      <c r="M22" t="s">
        <v>419</v>
      </c>
      <c r="N22" t="s">
        <v>418</v>
      </c>
      <c r="O22" t="s">
        <v>419</v>
      </c>
      <c r="R22" t="s">
        <v>416</v>
      </c>
      <c r="S22" t="s">
        <v>417</v>
      </c>
      <c r="T22" t="s">
        <v>420</v>
      </c>
      <c r="U22" t="s">
        <v>421</v>
      </c>
      <c r="V22" t="s">
        <v>420</v>
      </c>
      <c r="W22" t="s">
        <v>421</v>
      </c>
    </row>
    <row r="23" spans="1:23" x14ac:dyDescent="0.25">
      <c r="A23" s="32" t="s">
        <v>422</v>
      </c>
      <c r="B23">
        <v>0.7</v>
      </c>
      <c r="C23">
        <v>0.1</v>
      </c>
      <c r="D23" s="9">
        <v>0.63947368421052597</v>
      </c>
      <c r="E23" s="9">
        <v>0.52760736196319002</v>
      </c>
      <c r="F23">
        <v>0.63684210526315699</v>
      </c>
      <c r="G23">
        <v>0.54601226993865004</v>
      </c>
      <c r="I23" s="32" t="s">
        <v>422</v>
      </c>
      <c r="J23">
        <v>0.7</v>
      </c>
      <c r="K23">
        <v>0.1</v>
      </c>
      <c r="L23">
        <v>0.53157894736842104</v>
      </c>
      <c r="M23">
        <v>0.625766871165644</v>
      </c>
      <c r="N23" s="9">
        <v>0.58421052631578896</v>
      </c>
      <c r="O23" s="9">
        <v>0.61963190184049</v>
      </c>
      <c r="Q23" s="32" t="s">
        <v>422</v>
      </c>
      <c r="R23">
        <v>0.7</v>
      </c>
      <c r="S23">
        <v>0.1</v>
      </c>
      <c r="T23" s="11">
        <v>58.354052308685802</v>
      </c>
      <c r="U23" s="11">
        <v>59.142718760090403</v>
      </c>
      <c r="V23" s="11">
        <v>57.867290926703298</v>
      </c>
      <c r="W23" s="11">
        <v>60.1921214078139</v>
      </c>
    </row>
    <row r="24" spans="1:23" x14ac:dyDescent="0.25">
      <c r="A24" s="32"/>
      <c r="B24">
        <v>0.7</v>
      </c>
      <c r="C24">
        <v>0.05</v>
      </c>
      <c r="D24">
        <v>0.58947368421052604</v>
      </c>
      <c r="E24">
        <v>0.58282208588956996</v>
      </c>
      <c r="F24">
        <v>0.62105263157894697</v>
      </c>
      <c r="G24">
        <v>0.55828220858895705</v>
      </c>
      <c r="I24" s="32"/>
      <c r="J24">
        <v>0.7</v>
      </c>
      <c r="K24">
        <v>0.05</v>
      </c>
      <c r="L24">
        <v>0.557894736842105</v>
      </c>
      <c r="M24">
        <v>0.38650306748466201</v>
      </c>
      <c r="N24">
        <v>0.52631578947368396</v>
      </c>
      <c r="O24">
        <v>0.58282208588956996</v>
      </c>
      <c r="Q24" s="32"/>
      <c r="R24">
        <v>0.7</v>
      </c>
      <c r="S24">
        <v>0.05</v>
      </c>
      <c r="T24" s="11">
        <v>58.614788505004803</v>
      </c>
      <c r="U24" s="11">
        <v>58.966742008395201</v>
      </c>
      <c r="V24" s="11">
        <v>47.219890216338399</v>
      </c>
      <c r="W24" s="11">
        <v>55.456893768162701</v>
      </c>
    </row>
    <row r="25" spans="1:23" x14ac:dyDescent="0.25">
      <c r="A25" s="32"/>
      <c r="B25">
        <v>0.5</v>
      </c>
      <c r="C25">
        <v>0.1</v>
      </c>
      <c r="D25">
        <v>0.59736842105263099</v>
      </c>
      <c r="E25">
        <v>0.59509202453987697</v>
      </c>
      <c r="F25" s="9">
        <v>0.576315789473684</v>
      </c>
      <c r="G25" s="9">
        <v>0.65644171779141103</v>
      </c>
      <c r="I25" s="32"/>
      <c r="J25">
        <v>0.5</v>
      </c>
      <c r="K25">
        <v>0.1</v>
      </c>
      <c r="L25" s="9">
        <v>0.55263157894736803</v>
      </c>
      <c r="M25" s="9">
        <v>0.63803680981595001</v>
      </c>
      <c r="N25">
        <v>0.576315789473684</v>
      </c>
      <c r="O25">
        <v>0.52147239263803602</v>
      </c>
      <c r="Q25" s="32"/>
      <c r="R25">
        <v>0.5</v>
      </c>
      <c r="S25">
        <v>0.1</v>
      </c>
      <c r="T25" s="11">
        <v>59.623022279625403</v>
      </c>
      <c r="U25" s="11">
        <v>61.6378753632548</v>
      </c>
      <c r="V25" s="11">
        <v>59.5334194381659</v>
      </c>
      <c r="W25" s="11">
        <v>54.889409105585997</v>
      </c>
    </row>
    <row r="26" spans="1:23" x14ac:dyDescent="0.25">
      <c r="A26" s="32"/>
      <c r="B26">
        <v>0.5</v>
      </c>
      <c r="C26">
        <v>0.05</v>
      </c>
      <c r="D26">
        <v>0.53684210526315701</v>
      </c>
      <c r="E26">
        <v>0.53374233128834303</v>
      </c>
      <c r="F26">
        <v>0.60526315789473595</v>
      </c>
      <c r="G26">
        <v>0.503067484662576</v>
      </c>
      <c r="I26" s="32"/>
      <c r="J26">
        <v>0.5</v>
      </c>
      <c r="K26">
        <v>0.05</v>
      </c>
      <c r="L26">
        <v>0.55526315789473601</v>
      </c>
      <c r="M26">
        <v>0.40490797546012203</v>
      </c>
      <c r="N26">
        <v>0.53421052631578902</v>
      </c>
      <c r="O26">
        <v>0.55828220858895705</v>
      </c>
      <c r="Q26" s="32"/>
      <c r="R26">
        <v>0.5</v>
      </c>
      <c r="S26">
        <v>0.05</v>
      </c>
      <c r="T26" s="11">
        <v>53.529221827575</v>
      </c>
      <c r="U26" s="11">
        <v>55.416532127865601</v>
      </c>
      <c r="V26" s="11">
        <v>48.008556667742901</v>
      </c>
      <c r="W26" s="11">
        <v>54.624636745237297</v>
      </c>
    </row>
    <row r="27" spans="1:23" x14ac:dyDescent="0.25">
      <c r="A27" s="32" t="s">
        <v>423</v>
      </c>
      <c r="B27">
        <v>0.7</v>
      </c>
      <c r="C27">
        <v>0.1</v>
      </c>
      <c r="D27">
        <v>0.59210526315789402</v>
      </c>
      <c r="E27">
        <v>0.60122699386502998</v>
      </c>
      <c r="F27">
        <v>0.59473684210526301</v>
      </c>
      <c r="G27">
        <v>0.57055214723926295</v>
      </c>
      <c r="I27" s="32" t="s">
        <v>423</v>
      </c>
      <c r="J27">
        <v>0.7</v>
      </c>
      <c r="K27">
        <v>0.1</v>
      </c>
      <c r="L27">
        <v>0.49210526315789399</v>
      </c>
      <c r="M27">
        <v>0.51533742331288301</v>
      </c>
      <c r="N27">
        <v>0.57894736842105199</v>
      </c>
      <c r="O27">
        <v>0.60122699386502998</v>
      </c>
      <c r="Q27" s="32" t="s">
        <v>423</v>
      </c>
      <c r="R27">
        <v>0.7</v>
      </c>
      <c r="S27">
        <v>0.1</v>
      </c>
      <c r="T27" s="11">
        <v>59.666612851146198</v>
      </c>
      <c r="U27" s="11">
        <v>58.264449467226299</v>
      </c>
      <c r="V27" s="11">
        <v>50.372134323538901</v>
      </c>
      <c r="W27" s="11">
        <v>59.008718114304102</v>
      </c>
    </row>
    <row r="28" spans="1:23" x14ac:dyDescent="0.25">
      <c r="A28" s="32"/>
      <c r="B28">
        <v>0.7</v>
      </c>
      <c r="C28">
        <v>0.05</v>
      </c>
      <c r="D28">
        <v>0.54473684210526296</v>
      </c>
      <c r="E28">
        <v>0.51533742331288301</v>
      </c>
      <c r="F28">
        <v>0.57105263157894703</v>
      </c>
      <c r="G28">
        <v>0.58282208588956996</v>
      </c>
      <c r="I28" s="32"/>
      <c r="J28">
        <v>0.7</v>
      </c>
      <c r="K28">
        <v>0.05</v>
      </c>
      <c r="L28">
        <v>0.51578947368421002</v>
      </c>
      <c r="M28">
        <v>0.40490797546012203</v>
      </c>
      <c r="N28">
        <v>0.58157894736842097</v>
      </c>
      <c r="O28">
        <v>0.503067484662576</v>
      </c>
      <c r="Q28" s="32"/>
      <c r="R28">
        <v>0.7</v>
      </c>
      <c r="S28">
        <v>0.05</v>
      </c>
      <c r="T28" s="11">
        <v>53.003713270907298</v>
      </c>
      <c r="U28" s="11">
        <v>57.693735873425901</v>
      </c>
      <c r="V28" s="11">
        <v>46.034872457216601</v>
      </c>
      <c r="W28" s="11">
        <v>54.232321601549799</v>
      </c>
    </row>
    <row r="29" spans="1:23" x14ac:dyDescent="0.25">
      <c r="A29" s="32"/>
      <c r="B29">
        <v>0.5</v>
      </c>
      <c r="C29">
        <v>0.1</v>
      </c>
      <c r="D29" s="9">
        <v>0.634210526315789</v>
      </c>
      <c r="E29" s="9">
        <v>0.60736196319018398</v>
      </c>
      <c r="F29" s="9">
        <v>0.60526315789473595</v>
      </c>
      <c r="G29" s="9">
        <v>0.59509202453987697</v>
      </c>
      <c r="I29" s="32"/>
      <c r="J29">
        <v>0.5</v>
      </c>
      <c r="K29">
        <v>0.1</v>
      </c>
      <c r="L29">
        <v>0.52894736842105206</v>
      </c>
      <c r="M29">
        <v>0.51533742331288301</v>
      </c>
      <c r="N29" s="9">
        <v>0.60526315789473595</v>
      </c>
      <c r="O29" s="9">
        <v>0.55828220858895705</v>
      </c>
      <c r="Q29" s="32"/>
      <c r="R29">
        <v>0.5</v>
      </c>
      <c r="S29">
        <v>0.1</v>
      </c>
      <c r="T29" s="11">
        <v>62.078624475298597</v>
      </c>
      <c r="U29" s="11">
        <v>60.017759121730599</v>
      </c>
      <c r="V29" s="11">
        <v>52.214239586696799</v>
      </c>
      <c r="W29" s="11">
        <v>58.177268324184602</v>
      </c>
    </row>
    <row r="30" spans="1:23" x14ac:dyDescent="0.25">
      <c r="A30" s="32"/>
      <c r="B30">
        <v>0.5</v>
      </c>
      <c r="C30">
        <v>0.05</v>
      </c>
      <c r="D30">
        <v>0.58684210526315705</v>
      </c>
      <c r="E30">
        <v>0.58282208588956996</v>
      </c>
      <c r="F30">
        <v>0.58157894736842097</v>
      </c>
      <c r="G30">
        <v>0.59509202453987697</v>
      </c>
      <c r="I30" s="32"/>
      <c r="J30">
        <v>0.5</v>
      </c>
      <c r="K30">
        <v>0.05</v>
      </c>
      <c r="L30">
        <v>0.53157894736842104</v>
      </c>
      <c r="M30">
        <v>0.46012269938650302</v>
      </c>
      <c r="N30">
        <v>0.56052631578947298</v>
      </c>
      <c r="O30">
        <v>0.54601226993865004</v>
      </c>
      <c r="Q30" s="32"/>
      <c r="R30">
        <v>0.5</v>
      </c>
      <c r="S30">
        <v>0.05</v>
      </c>
      <c r="T30" s="11">
        <v>58.4832095576364</v>
      </c>
      <c r="U30" s="11">
        <v>58.833548595414896</v>
      </c>
      <c r="V30" s="11">
        <v>49.585082337746201</v>
      </c>
      <c r="W30" s="11">
        <v>55.326929286406099</v>
      </c>
    </row>
    <row r="33" spans="1:22" x14ac:dyDescent="0.25">
      <c r="A33" s="33" t="s">
        <v>551</v>
      </c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</row>
    <row r="34" spans="1:22" x14ac:dyDescent="0.25">
      <c r="C34" s="34" t="s">
        <v>410</v>
      </c>
      <c r="D34" s="34"/>
      <c r="E34" s="34"/>
      <c r="F34" s="34"/>
      <c r="J34" s="34" t="s">
        <v>411</v>
      </c>
      <c r="K34" s="34"/>
      <c r="L34" s="34"/>
      <c r="M34" s="34"/>
    </row>
    <row r="35" spans="1:22" x14ac:dyDescent="0.25">
      <c r="C35" s="34" t="s">
        <v>420</v>
      </c>
      <c r="D35" s="34"/>
      <c r="E35" s="34" t="s">
        <v>421</v>
      </c>
      <c r="F35" s="34"/>
      <c r="J35" s="34" t="s">
        <v>420</v>
      </c>
      <c r="K35" s="34"/>
      <c r="L35" s="34" t="s">
        <v>421</v>
      </c>
      <c r="M35" s="34"/>
      <c r="S35" s="34" t="s">
        <v>410</v>
      </c>
      <c r="T35" s="34"/>
      <c r="U35" s="34" t="s">
        <v>411</v>
      </c>
      <c r="V35" s="34"/>
    </row>
    <row r="36" spans="1:22" x14ac:dyDescent="0.25">
      <c r="B36" t="s">
        <v>425</v>
      </c>
      <c r="C36" t="s">
        <v>418</v>
      </c>
      <c r="D36" t="s">
        <v>419</v>
      </c>
      <c r="E36" t="s">
        <v>418</v>
      </c>
      <c r="F36" t="s">
        <v>419</v>
      </c>
      <c r="I36" t="s">
        <v>425</v>
      </c>
      <c r="J36" t="s">
        <v>418</v>
      </c>
      <c r="K36" t="s">
        <v>419</v>
      </c>
      <c r="L36" t="s">
        <v>418</v>
      </c>
      <c r="M36" t="s">
        <v>419</v>
      </c>
      <c r="R36" t="s">
        <v>425</v>
      </c>
      <c r="S36" t="s">
        <v>420</v>
      </c>
      <c r="T36" t="s">
        <v>421</v>
      </c>
      <c r="U36" t="s">
        <v>420</v>
      </c>
      <c r="V36" t="s">
        <v>421</v>
      </c>
    </row>
    <row r="37" spans="1:22" x14ac:dyDescent="0.25">
      <c r="A37" s="32" t="s">
        <v>422</v>
      </c>
      <c r="B37" t="s">
        <v>426</v>
      </c>
      <c r="C37" t="s">
        <v>433</v>
      </c>
      <c r="D37" t="s">
        <v>434</v>
      </c>
      <c r="E37" t="s">
        <v>437</v>
      </c>
      <c r="F37" t="s">
        <v>438</v>
      </c>
      <c r="H37" s="32" t="s">
        <v>422</v>
      </c>
      <c r="I37" t="s">
        <v>426</v>
      </c>
      <c r="J37" t="s">
        <v>441</v>
      </c>
      <c r="K37" t="s">
        <v>442</v>
      </c>
      <c r="L37" t="s">
        <v>445</v>
      </c>
      <c r="M37" t="s">
        <v>446</v>
      </c>
      <c r="Q37" s="32" t="s">
        <v>422</v>
      </c>
      <c r="R37" t="s">
        <v>426</v>
      </c>
      <c r="S37" s="11">
        <v>59.68</v>
      </c>
      <c r="T37" s="11">
        <v>55.855000000000004</v>
      </c>
      <c r="U37" s="11">
        <v>56.25</v>
      </c>
      <c r="V37" s="11">
        <v>54.865000000000002</v>
      </c>
    </row>
    <row r="38" spans="1:22" x14ac:dyDescent="0.25">
      <c r="A38" s="32"/>
      <c r="B38" t="s">
        <v>427</v>
      </c>
      <c r="C38" t="s">
        <v>449</v>
      </c>
      <c r="D38" t="s">
        <v>450</v>
      </c>
      <c r="E38" t="s">
        <v>453</v>
      </c>
      <c r="F38" t="s">
        <v>454</v>
      </c>
      <c r="H38" s="32"/>
      <c r="I38" t="s">
        <v>427</v>
      </c>
      <c r="J38" t="s">
        <v>457</v>
      </c>
      <c r="K38" t="s">
        <v>458</v>
      </c>
      <c r="L38" t="s">
        <v>461</v>
      </c>
      <c r="M38" t="s">
        <v>462</v>
      </c>
      <c r="Q38" s="32"/>
      <c r="R38" t="s">
        <v>427</v>
      </c>
      <c r="S38" s="11">
        <v>58.230000000000004</v>
      </c>
      <c r="T38" s="11">
        <v>56.44</v>
      </c>
      <c r="U38" s="11">
        <v>54.524999999999999</v>
      </c>
      <c r="V38" s="11">
        <v>54.945</v>
      </c>
    </row>
    <row r="39" spans="1:22" x14ac:dyDescent="0.25">
      <c r="A39" s="32"/>
      <c r="B39" t="s">
        <v>428</v>
      </c>
      <c r="C39" t="s">
        <v>465</v>
      </c>
      <c r="D39" t="s">
        <v>466</v>
      </c>
      <c r="E39" t="s">
        <v>469</v>
      </c>
      <c r="F39" t="s">
        <v>470</v>
      </c>
      <c r="H39" s="32"/>
      <c r="I39" t="s">
        <v>428</v>
      </c>
      <c r="J39" t="s">
        <v>473</v>
      </c>
      <c r="K39" t="s">
        <v>474</v>
      </c>
      <c r="L39" t="s">
        <v>477</v>
      </c>
      <c r="M39" t="s">
        <v>478</v>
      </c>
      <c r="Q39" s="32"/>
      <c r="R39" t="s">
        <v>428</v>
      </c>
      <c r="S39" s="11">
        <v>55.685000000000002</v>
      </c>
      <c r="T39" s="11">
        <v>57.545000000000002</v>
      </c>
      <c r="U39" s="11">
        <v>54.614999999999995</v>
      </c>
      <c r="V39" s="11">
        <v>55.215000000000003</v>
      </c>
    </row>
    <row r="40" spans="1:22" x14ac:dyDescent="0.25">
      <c r="A40" s="32"/>
      <c r="B40" t="s">
        <v>429</v>
      </c>
      <c r="C40" t="s">
        <v>481</v>
      </c>
      <c r="D40" t="s">
        <v>482</v>
      </c>
      <c r="E40" t="s">
        <v>485</v>
      </c>
      <c r="F40" t="s">
        <v>486</v>
      </c>
      <c r="H40" s="32"/>
      <c r="I40" t="s">
        <v>429</v>
      </c>
      <c r="J40" t="s">
        <v>489</v>
      </c>
      <c r="K40" t="s">
        <v>490</v>
      </c>
      <c r="L40" t="s">
        <v>493</v>
      </c>
      <c r="M40" t="s">
        <v>494</v>
      </c>
      <c r="Q40" s="32"/>
      <c r="R40" t="s">
        <v>429</v>
      </c>
      <c r="S40" s="11">
        <v>58.71</v>
      </c>
      <c r="T40" s="11">
        <v>58.22</v>
      </c>
      <c r="U40" s="11">
        <v>54.605000000000004</v>
      </c>
      <c r="V40" s="11">
        <v>55.08</v>
      </c>
    </row>
    <row r="41" spans="1:22" x14ac:dyDescent="0.25">
      <c r="A41" s="32"/>
      <c r="B41" s="9" t="s">
        <v>430</v>
      </c>
      <c r="C41" s="10" t="s">
        <v>433</v>
      </c>
      <c r="D41" s="10" t="s">
        <v>434</v>
      </c>
      <c r="E41" s="9" t="s">
        <v>499</v>
      </c>
      <c r="F41" s="9" t="s">
        <v>500</v>
      </c>
      <c r="H41" s="32"/>
      <c r="I41" t="s">
        <v>430</v>
      </c>
      <c r="J41" t="s">
        <v>503</v>
      </c>
      <c r="K41" t="s">
        <v>504</v>
      </c>
      <c r="L41" t="s">
        <v>507</v>
      </c>
      <c r="M41" t="s">
        <v>508</v>
      </c>
      <c r="Q41" s="32"/>
      <c r="R41" s="10" t="s">
        <v>430</v>
      </c>
      <c r="S41" s="11">
        <v>59.68</v>
      </c>
      <c r="T41" s="11">
        <v>60.74</v>
      </c>
      <c r="U41" s="11">
        <v>51.335000000000001</v>
      </c>
      <c r="V41" s="11">
        <v>55.55</v>
      </c>
    </row>
    <row r="42" spans="1:22" x14ac:dyDescent="0.25">
      <c r="A42" s="32" t="s">
        <v>423</v>
      </c>
      <c r="B42" t="s">
        <v>426</v>
      </c>
      <c r="C42" t="s">
        <v>431</v>
      </c>
      <c r="D42" t="s">
        <v>432</v>
      </c>
      <c r="E42" t="s">
        <v>435</v>
      </c>
      <c r="F42" t="s">
        <v>436</v>
      </c>
      <c r="H42" s="32" t="s">
        <v>423</v>
      </c>
      <c r="I42" t="s">
        <v>426</v>
      </c>
      <c r="J42" t="s">
        <v>439</v>
      </c>
      <c r="K42" t="s">
        <v>440</v>
      </c>
      <c r="L42" t="s">
        <v>443</v>
      </c>
      <c r="M42" t="s">
        <v>444</v>
      </c>
      <c r="Q42" s="32" t="s">
        <v>423</v>
      </c>
      <c r="R42" t="s">
        <v>426</v>
      </c>
      <c r="S42" s="11">
        <v>56.930000000000007</v>
      </c>
      <c r="T42" s="11">
        <v>58.239999999999995</v>
      </c>
      <c r="U42" s="11">
        <v>52.174999999999997</v>
      </c>
      <c r="V42" s="11">
        <v>57.954999999999998</v>
      </c>
    </row>
    <row r="43" spans="1:22" x14ac:dyDescent="0.25">
      <c r="A43" s="32"/>
      <c r="B43" t="s">
        <v>427</v>
      </c>
      <c r="C43" t="s">
        <v>447</v>
      </c>
      <c r="D43" t="s">
        <v>448</v>
      </c>
      <c r="E43" t="s">
        <v>451</v>
      </c>
      <c r="F43" t="s">
        <v>452</v>
      </c>
      <c r="H43" s="32"/>
      <c r="I43" t="s">
        <v>427</v>
      </c>
      <c r="J43" t="s">
        <v>455</v>
      </c>
      <c r="K43" t="s">
        <v>456</v>
      </c>
      <c r="L43" t="s">
        <v>459</v>
      </c>
      <c r="M43" t="s">
        <v>460</v>
      </c>
      <c r="Q43" s="32"/>
      <c r="R43" t="s">
        <v>427</v>
      </c>
      <c r="S43" s="11">
        <v>58.655000000000001</v>
      </c>
      <c r="T43" s="11">
        <v>56.005000000000003</v>
      </c>
      <c r="U43" s="11">
        <v>54.46</v>
      </c>
      <c r="V43" s="11">
        <v>56.094999999999999</v>
      </c>
    </row>
    <row r="44" spans="1:22" x14ac:dyDescent="0.25">
      <c r="A44" s="32"/>
      <c r="B44" t="s">
        <v>428</v>
      </c>
      <c r="C44" t="s">
        <v>463</v>
      </c>
      <c r="D44" t="s">
        <v>464</v>
      </c>
      <c r="E44" t="s">
        <v>467</v>
      </c>
      <c r="F44" t="s">
        <v>468</v>
      </c>
      <c r="H44" s="32"/>
      <c r="I44" t="s">
        <v>428</v>
      </c>
      <c r="J44" t="s">
        <v>471</v>
      </c>
      <c r="K44" t="s">
        <v>472</v>
      </c>
      <c r="L44" t="s">
        <v>475</v>
      </c>
      <c r="M44" t="s">
        <v>476</v>
      </c>
      <c r="Q44" s="32"/>
      <c r="R44" t="s">
        <v>428</v>
      </c>
      <c r="S44" s="11">
        <v>53.004999999999995</v>
      </c>
      <c r="T44" s="11">
        <v>57.519999999999996</v>
      </c>
      <c r="U44" s="11">
        <v>55.510000000000005</v>
      </c>
      <c r="V44" s="11">
        <v>57.164999999999999</v>
      </c>
    </row>
    <row r="45" spans="1:22" x14ac:dyDescent="0.25">
      <c r="A45" s="32"/>
      <c r="B45" t="s">
        <v>429</v>
      </c>
      <c r="C45" t="s">
        <v>479</v>
      </c>
      <c r="D45" t="s">
        <v>480</v>
      </c>
      <c r="E45" t="s">
        <v>483</v>
      </c>
      <c r="F45" t="s">
        <v>484</v>
      </c>
      <c r="H45" s="32"/>
      <c r="I45" t="s">
        <v>429</v>
      </c>
      <c r="J45" t="s">
        <v>487</v>
      </c>
      <c r="K45" t="s">
        <v>488</v>
      </c>
      <c r="L45" s="9" t="s">
        <v>491</v>
      </c>
      <c r="M45" s="9" t="s">
        <v>492</v>
      </c>
      <c r="Q45" s="32"/>
      <c r="R45" t="s">
        <v>429</v>
      </c>
      <c r="S45" s="11">
        <v>58.66</v>
      </c>
      <c r="T45" s="11">
        <v>56.75</v>
      </c>
      <c r="U45" s="11">
        <v>53.825000000000003</v>
      </c>
      <c r="V45" s="11">
        <v>58.305</v>
      </c>
    </row>
    <row r="46" spans="1:22" x14ac:dyDescent="0.25">
      <c r="A46" s="32"/>
      <c r="B46" t="s">
        <v>430</v>
      </c>
      <c r="C46" t="s">
        <v>495</v>
      </c>
      <c r="D46" t="s">
        <v>496</v>
      </c>
      <c r="E46" t="s">
        <v>497</v>
      </c>
      <c r="F46" t="s">
        <v>498</v>
      </c>
      <c r="H46" s="32"/>
      <c r="I46" t="s">
        <v>430</v>
      </c>
      <c r="J46" t="s">
        <v>501</v>
      </c>
      <c r="K46" t="s">
        <v>502</v>
      </c>
      <c r="L46" t="s">
        <v>505</v>
      </c>
      <c r="M46" t="s">
        <v>506</v>
      </c>
      <c r="Q46" s="32"/>
      <c r="R46" t="s">
        <v>430</v>
      </c>
      <c r="S46" s="11">
        <v>57.265000000000001</v>
      </c>
      <c r="T46" s="11">
        <v>57.615000000000002</v>
      </c>
      <c r="U46" s="11">
        <v>54.71</v>
      </c>
      <c r="V46" s="11">
        <v>54.94</v>
      </c>
    </row>
    <row r="47" spans="1:22" x14ac:dyDescent="0.25">
      <c r="A47" s="15"/>
      <c r="H47" s="15"/>
    </row>
    <row r="49" spans="1:12" x14ac:dyDescent="0.25">
      <c r="A49" s="33" t="s">
        <v>672</v>
      </c>
      <c r="B49" s="33"/>
      <c r="C49" s="33"/>
    </row>
    <row r="50" spans="1:12" x14ac:dyDescent="0.25">
      <c r="A50" t="s">
        <v>424</v>
      </c>
      <c r="B50" t="s">
        <v>561</v>
      </c>
    </row>
    <row r="51" spans="1:12" x14ac:dyDescent="0.25">
      <c r="A51" t="s">
        <v>555</v>
      </c>
      <c r="B51" t="s">
        <v>559</v>
      </c>
    </row>
    <row r="52" spans="1:12" x14ac:dyDescent="0.25">
      <c r="A52" t="s">
        <v>556</v>
      </c>
      <c r="B52" t="s">
        <v>673</v>
      </c>
    </row>
    <row r="53" spans="1:12" x14ac:dyDescent="0.25">
      <c r="A53" t="s">
        <v>557</v>
      </c>
      <c r="B53" t="s">
        <v>560</v>
      </c>
    </row>
    <row r="54" spans="1:12" x14ac:dyDescent="0.25">
      <c r="A54" t="s">
        <v>558</v>
      </c>
      <c r="B54" t="s">
        <v>560</v>
      </c>
    </row>
    <row r="57" spans="1:12" x14ac:dyDescent="0.25">
      <c r="A57" s="33" t="s">
        <v>671</v>
      </c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</row>
    <row r="58" spans="1:12" x14ac:dyDescent="0.25">
      <c r="A58" t="s">
        <v>405</v>
      </c>
      <c r="B58" t="s">
        <v>663</v>
      </c>
      <c r="C58" t="s">
        <v>674</v>
      </c>
      <c r="D58" t="s">
        <v>556</v>
      </c>
      <c r="E58" t="s">
        <v>664</v>
      </c>
      <c r="F58" t="s">
        <v>665</v>
      </c>
      <c r="G58" t="s">
        <v>666</v>
      </c>
      <c r="H58" t="s">
        <v>667</v>
      </c>
      <c r="I58" t="s">
        <v>555</v>
      </c>
      <c r="J58" t="s">
        <v>670</v>
      </c>
    </row>
    <row r="59" spans="1:12" x14ac:dyDescent="0.25">
      <c r="A59" s="32" t="s">
        <v>669</v>
      </c>
      <c r="B59" s="31">
        <v>1</v>
      </c>
      <c r="C59">
        <v>1</v>
      </c>
      <c r="D59">
        <v>0.13</v>
      </c>
      <c r="E59">
        <v>1E-3</v>
      </c>
      <c r="F59">
        <v>5.0000000000000001E-3</v>
      </c>
      <c r="G59">
        <v>5.0000000000000001E-3</v>
      </c>
      <c r="H59">
        <v>1E-3</v>
      </c>
      <c r="I59">
        <v>0.3</v>
      </c>
      <c r="J59">
        <v>67.150000000000006</v>
      </c>
    </row>
    <row r="60" spans="1:12" x14ac:dyDescent="0.25">
      <c r="A60" s="32"/>
      <c r="B60" s="31"/>
      <c r="C60">
        <v>2</v>
      </c>
      <c r="D60">
        <v>0.13</v>
      </c>
      <c r="E60">
        <v>1E-3</v>
      </c>
      <c r="F60">
        <v>5.0000000000000001E-3</v>
      </c>
      <c r="G60">
        <v>5.0000000000000001E-3</v>
      </c>
      <c r="H60">
        <v>1E-3</v>
      </c>
      <c r="I60">
        <v>0.3</v>
      </c>
      <c r="J60">
        <v>67.790000000000006</v>
      </c>
    </row>
    <row r="61" spans="1:12" x14ac:dyDescent="0.25">
      <c r="A61" s="32"/>
      <c r="B61" s="31">
        <v>2</v>
      </c>
      <c r="C61">
        <v>1</v>
      </c>
      <c r="D61">
        <v>0.05</v>
      </c>
      <c r="E61">
        <v>5.0000000000000001E-3</v>
      </c>
      <c r="F61">
        <v>0.01</v>
      </c>
      <c r="G61">
        <v>1E-3</v>
      </c>
      <c r="H61">
        <v>5.0000000000000001E-3</v>
      </c>
      <c r="I61">
        <v>0.7</v>
      </c>
      <c r="J61">
        <v>66.88</v>
      </c>
    </row>
    <row r="62" spans="1:12" x14ac:dyDescent="0.25">
      <c r="A62" s="32"/>
      <c r="B62" s="31"/>
      <c r="C62">
        <v>2</v>
      </c>
      <c r="D62">
        <v>0.05</v>
      </c>
      <c r="E62">
        <v>1E-3</v>
      </c>
      <c r="F62">
        <v>0.01</v>
      </c>
      <c r="G62">
        <v>1E-3</v>
      </c>
      <c r="H62">
        <v>0.01</v>
      </c>
      <c r="I62">
        <v>0.3</v>
      </c>
      <c r="J62">
        <v>68.17</v>
      </c>
    </row>
    <row r="63" spans="1:12" x14ac:dyDescent="0.25">
      <c r="A63" s="32" t="s">
        <v>668</v>
      </c>
      <c r="B63" s="31">
        <v>1</v>
      </c>
      <c r="C63">
        <v>1</v>
      </c>
      <c r="D63">
        <v>0.13</v>
      </c>
      <c r="E63">
        <v>1E-3</v>
      </c>
      <c r="F63">
        <v>1E-3</v>
      </c>
      <c r="G63">
        <v>0.01</v>
      </c>
      <c r="H63">
        <v>5.0000000000000001E-3</v>
      </c>
      <c r="I63">
        <v>0.3</v>
      </c>
      <c r="J63">
        <v>64.290000000000006</v>
      </c>
    </row>
    <row r="64" spans="1:12" x14ac:dyDescent="0.25">
      <c r="A64" s="32"/>
      <c r="B64" s="31"/>
      <c r="C64">
        <v>2</v>
      </c>
      <c r="D64">
        <v>7.0000000000000007E-2</v>
      </c>
      <c r="E64">
        <v>1E-3</v>
      </c>
      <c r="F64">
        <v>5.0000000000000001E-3</v>
      </c>
      <c r="G64">
        <v>1E-3</v>
      </c>
      <c r="H64">
        <v>1E-3</v>
      </c>
      <c r="I64">
        <v>0.7</v>
      </c>
      <c r="J64">
        <v>66.459999999999994</v>
      </c>
    </row>
    <row r="65" spans="1:23" x14ac:dyDescent="0.25">
      <c r="A65" s="32"/>
      <c r="B65" s="31">
        <v>2</v>
      </c>
      <c r="C65">
        <v>1</v>
      </c>
      <c r="D65">
        <v>0.08</v>
      </c>
      <c r="E65">
        <v>1E-3</v>
      </c>
      <c r="F65">
        <v>0.01</v>
      </c>
      <c r="G65">
        <v>1E-3</v>
      </c>
      <c r="H65">
        <v>5.0000000000000001E-3</v>
      </c>
      <c r="I65">
        <v>0.3</v>
      </c>
      <c r="J65">
        <v>64.39</v>
      </c>
    </row>
    <row r="66" spans="1:23" x14ac:dyDescent="0.25">
      <c r="A66" s="32"/>
      <c r="B66" s="31"/>
      <c r="C66">
        <v>2</v>
      </c>
      <c r="D66">
        <v>0.05</v>
      </c>
      <c r="E66">
        <v>1E-3</v>
      </c>
      <c r="F66">
        <v>1E-3</v>
      </c>
      <c r="G66">
        <v>1E-3</v>
      </c>
      <c r="H66">
        <v>0.01</v>
      </c>
      <c r="I66">
        <v>0.7</v>
      </c>
      <c r="J66">
        <v>64.290000000000006</v>
      </c>
    </row>
    <row r="69" spans="1:23" x14ac:dyDescent="0.25">
      <c r="A69" s="33" t="s">
        <v>739</v>
      </c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</row>
    <row r="70" spans="1:23" x14ac:dyDescent="0.25">
      <c r="B70" s="34" t="s">
        <v>734</v>
      </c>
      <c r="C70" s="34"/>
      <c r="D70" s="34"/>
      <c r="E70" s="34"/>
      <c r="F70" s="34"/>
      <c r="G70" s="34"/>
      <c r="H70" s="34"/>
      <c r="I70" s="34"/>
      <c r="J70" s="34"/>
      <c r="K70" s="34"/>
      <c r="N70" s="34" t="s">
        <v>735</v>
      </c>
      <c r="O70" s="34"/>
      <c r="P70" s="34"/>
      <c r="Q70" s="34"/>
      <c r="R70" s="34"/>
      <c r="S70" s="34"/>
      <c r="T70" s="34"/>
      <c r="U70" s="34"/>
      <c r="V70" s="34"/>
      <c r="W70" s="34"/>
    </row>
    <row r="71" spans="1:23" x14ac:dyDescent="0.25">
      <c r="B71" s="34" t="s">
        <v>526</v>
      </c>
      <c r="C71" s="34"/>
      <c r="D71" s="34" t="s">
        <v>527</v>
      </c>
      <c r="E71" s="34"/>
      <c r="F71" s="34" t="s">
        <v>528</v>
      </c>
      <c r="G71" s="34"/>
      <c r="H71" s="34" t="s">
        <v>529</v>
      </c>
      <c r="I71" s="34"/>
      <c r="J71" s="34" t="s">
        <v>530</v>
      </c>
      <c r="K71" s="34"/>
      <c r="N71" s="34" t="s">
        <v>526</v>
      </c>
      <c r="O71" s="34"/>
      <c r="P71" s="34" t="s">
        <v>527</v>
      </c>
      <c r="Q71" s="34"/>
      <c r="R71" s="34" t="s">
        <v>528</v>
      </c>
      <c r="S71" s="34"/>
      <c r="T71" s="34" t="s">
        <v>529</v>
      </c>
      <c r="U71" s="34"/>
      <c r="V71" s="34" t="s">
        <v>530</v>
      </c>
      <c r="W71" s="34"/>
    </row>
    <row r="72" spans="1:23" x14ac:dyDescent="0.25">
      <c r="A72" s="23" t="s">
        <v>729</v>
      </c>
      <c r="B72" s="23" t="s">
        <v>730</v>
      </c>
      <c r="C72" s="23" t="s">
        <v>731</v>
      </c>
      <c r="D72" s="23" t="s">
        <v>730</v>
      </c>
      <c r="E72" s="23" t="s">
        <v>731</v>
      </c>
      <c r="F72" s="23" t="s">
        <v>730</v>
      </c>
      <c r="G72" s="23" t="s">
        <v>731</v>
      </c>
      <c r="H72" s="23" t="s">
        <v>730</v>
      </c>
      <c r="I72" s="23" t="s">
        <v>731</v>
      </c>
      <c r="J72" s="23" t="s">
        <v>730</v>
      </c>
      <c r="K72" s="23" t="s">
        <v>731</v>
      </c>
      <c r="M72" s="23" t="s">
        <v>729</v>
      </c>
      <c r="N72" s="23" t="s">
        <v>730</v>
      </c>
      <c r="O72" s="23" t="s">
        <v>731</v>
      </c>
      <c r="P72" s="23" t="s">
        <v>730</v>
      </c>
      <c r="Q72" s="23" t="s">
        <v>731</v>
      </c>
      <c r="R72" s="23" t="s">
        <v>730</v>
      </c>
      <c r="S72" s="23" t="s">
        <v>731</v>
      </c>
      <c r="T72" s="23" t="s">
        <v>730</v>
      </c>
      <c r="U72" s="23" t="s">
        <v>731</v>
      </c>
      <c r="V72" s="23" t="s">
        <v>730</v>
      </c>
      <c r="W72" s="23" t="s">
        <v>731</v>
      </c>
    </row>
    <row r="73" spans="1:23" x14ac:dyDescent="0.25">
      <c r="A73" s="23">
        <v>1</v>
      </c>
      <c r="B73" s="24">
        <v>0.57105263157894703</v>
      </c>
      <c r="C73" s="24">
        <v>0.65030674846625702</v>
      </c>
      <c r="D73" s="24">
        <v>0.60767590618336798</v>
      </c>
      <c r="E73" s="24">
        <v>0.52702702702702697</v>
      </c>
      <c r="F73" s="24">
        <v>0.61927710843373496</v>
      </c>
      <c r="G73" s="24">
        <v>0.59375</v>
      </c>
      <c r="H73" s="24">
        <v>0.568927789934354</v>
      </c>
      <c r="I73" s="24">
        <v>0.62790697674418605</v>
      </c>
      <c r="J73" s="24">
        <v>0.58991228070175405</v>
      </c>
      <c r="K73" s="24">
        <v>0.60919540229885005</v>
      </c>
      <c r="M73" s="23">
        <v>1</v>
      </c>
      <c r="N73">
        <v>0.57105263157894703</v>
      </c>
      <c r="O73">
        <v>0.59509202453987697</v>
      </c>
      <c r="P73">
        <v>0.57142857142857095</v>
      </c>
      <c r="Q73">
        <v>0.55405405405405395</v>
      </c>
      <c r="R73">
        <v>0.60481927710843297</v>
      </c>
      <c r="S73">
        <v>0.46875</v>
      </c>
      <c r="T73">
        <v>0.58862144420131202</v>
      </c>
      <c r="U73">
        <v>0.55813953488372003</v>
      </c>
      <c r="V73">
        <v>0.57236842105263097</v>
      </c>
      <c r="W73">
        <v>0.51724137931034397</v>
      </c>
    </row>
    <row r="74" spans="1:23" x14ac:dyDescent="0.25">
      <c r="A74" s="23">
        <v>2</v>
      </c>
      <c r="B74" s="24">
        <v>0.60263157894736796</v>
      </c>
      <c r="C74" s="24">
        <v>0.54601226993865004</v>
      </c>
      <c r="D74" s="24">
        <v>0.60127931769722798</v>
      </c>
      <c r="E74" s="24">
        <v>0.62162162162162105</v>
      </c>
      <c r="F74" s="24">
        <v>0.59277108433734904</v>
      </c>
      <c r="G74" s="24">
        <v>0.4765625</v>
      </c>
      <c r="H74" s="24">
        <v>0.60175054704595099</v>
      </c>
      <c r="I74" s="24">
        <v>0.65116279069767402</v>
      </c>
      <c r="J74" s="24">
        <v>0.60526315789473595</v>
      </c>
      <c r="K74" s="24">
        <v>0.58620689655172398</v>
      </c>
      <c r="M74" s="23">
        <v>2</v>
      </c>
      <c r="N74">
        <v>0.62105263157894697</v>
      </c>
      <c r="O74">
        <v>0.63190184049079701</v>
      </c>
      <c r="P74">
        <v>0.58635394456289902</v>
      </c>
      <c r="Q74">
        <v>0.59459459459459396</v>
      </c>
      <c r="R74">
        <v>0.61686746987951802</v>
      </c>
      <c r="S74">
        <v>0.515625</v>
      </c>
      <c r="T74">
        <v>0.59080962800875203</v>
      </c>
      <c r="U74">
        <v>0.60465116279069697</v>
      </c>
      <c r="V74">
        <v>0.55921052631578905</v>
      </c>
      <c r="W74">
        <v>0.52873563218390796</v>
      </c>
    </row>
    <row r="75" spans="1:23" x14ac:dyDescent="0.25">
      <c r="A75" s="23">
        <v>3</v>
      </c>
      <c r="B75" s="24">
        <v>0.58157894736842097</v>
      </c>
      <c r="C75" s="24">
        <v>0.52760736196319002</v>
      </c>
      <c r="D75" s="24">
        <v>0.62046908315564997</v>
      </c>
      <c r="E75" s="24">
        <v>0.48648648648648601</v>
      </c>
      <c r="F75" s="24">
        <v>0.60963855421686697</v>
      </c>
      <c r="G75" s="24">
        <v>0.4296875</v>
      </c>
      <c r="H75" s="24">
        <v>0.59956236323851198</v>
      </c>
      <c r="I75" s="24">
        <v>0.54651162790697605</v>
      </c>
      <c r="J75" s="24">
        <v>0.60745614035087703</v>
      </c>
      <c r="K75" s="24">
        <v>0.62068965517241304</v>
      </c>
      <c r="M75" s="23">
        <v>3</v>
      </c>
      <c r="N75">
        <v>0.62631578947368405</v>
      </c>
      <c r="O75">
        <v>0.52147239263803602</v>
      </c>
      <c r="P75">
        <v>0.58635394456289902</v>
      </c>
      <c r="Q75">
        <v>0.58108108108108103</v>
      </c>
      <c r="R75">
        <v>0.55903614457831297</v>
      </c>
      <c r="S75">
        <v>0.4140625</v>
      </c>
      <c r="T75">
        <v>0.59956236323851198</v>
      </c>
      <c r="U75">
        <v>0.55813953488372003</v>
      </c>
      <c r="V75">
        <v>0.60087719298245601</v>
      </c>
      <c r="W75">
        <v>0.42528735632183901</v>
      </c>
    </row>
    <row r="76" spans="1:23" x14ac:dyDescent="0.25">
      <c r="A76" s="23">
        <v>4</v>
      </c>
      <c r="B76" s="24">
        <v>0.60263157894736796</v>
      </c>
      <c r="C76" s="24">
        <v>0.60122699386502998</v>
      </c>
      <c r="D76" s="24">
        <v>0.61407249466950897</v>
      </c>
      <c r="E76" s="24">
        <v>0.58108108108108103</v>
      </c>
      <c r="F76" s="24">
        <v>0.61445783132530096</v>
      </c>
      <c r="G76" s="24">
        <v>0.546875</v>
      </c>
      <c r="H76" s="24">
        <v>0.58862144420131202</v>
      </c>
      <c r="I76" s="24">
        <v>0.59302325581395299</v>
      </c>
      <c r="J76" s="24">
        <v>0.58333333333333304</v>
      </c>
      <c r="K76" s="24">
        <v>0.59770114942528696</v>
      </c>
      <c r="M76" s="23">
        <v>4</v>
      </c>
      <c r="N76">
        <v>0.60789473684210504</v>
      </c>
      <c r="O76">
        <v>0.64417177914110402</v>
      </c>
      <c r="P76">
        <v>0.61620469083155605</v>
      </c>
      <c r="Q76">
        <v>0.52702702702702697</v>
      </c>
      <c r="R76">
        <v>0.60481927710843297</v>
      </c>
      <c r="S76">
        <v>0.59375</v>
      </c>
      <c r="T76">
        <v>0.59080962800875203</v>
      </c>
      <c r="U76">
        <v>0.45348837209302301</v>
      </c>
      <c r="V76">
        <v>0.59649122807017496</v>
      </c>
      <c r="W76">
        <v>0.51724137931034397</v>
      </c>
    </row>
    <row r="77" spans="1:23" x14ac:dyDescent="0.25">
      <c r="A77" s="23">
        <v>5</v>
      </c>
      <c r="B77" s="24">
        <v>0.61578947368421</v>
      </c>
      <c r="C77" s="24">
        <v>0.56441717791410995</v>
      </c>
      <c r="D77" s="24">
        <v>0.58422174840085195</v>
      </c>
      <c r="E77" s="24">
        <v>0.54054054054054002</v>
      </c>
      <c r="F77" s="24">
        <v>0.60240963855421603</v>
      </c>
      <c r="G77" s="24">
        <v>0.5625</v>
      </c>
      <c r="H77" s="24">
        <v>0.59737417943107196</v>
      </c>
      <c r="I77" s="24">
        <v>0.55813953488372003</v>
      </c>
      <c r="J77" s="24">
        <v>0.58771929824561397</v>
      </c>
      <c r="K77" s="24">
        <v>0.57471264367816</v>
      </c>
      <c r="M77" s="23">
        <v>5</v>
      </c>
      <c r="N77">
        <v>0.65263157894736801</v>
      </c>
      <c r="O77">
        <v>0.46625766871165603</v>
      </c>
      <c r="P77">
        <v>0.550106609808102</v>
      </c>
      <c r="Q77">
        <v>0.56756756756756699</v>
      </c>
      <c r="R77">
        <v>0.61204819277108402</v>
      </c>
      <c r="S77">
        <v>0.6171875</v>
      </c>
      <c r="T77">
        <v>0.51859956236323801</v>
      </c>
      <c r="U77">
        <v>0.62790697674418605</v>
      </c>
      <c r="V77">
        <v>0.60087719298245601</v>
      </c>
      <c r="W77">
        <v>0.54022988505747105</v>
      </c>
    </row>
    <row r="78" spans="1:23" x14ac:dyDescent="0.25">
      <c r="A78" s="23">
        <v>6</v>
      </c>
      <c r="B78" s="24">
        <v>0.56052631578947298</v>
      </c>
      <c r="C78" s="24">
        <v>0.48466257668711599</v>
      </c>
      <c r="D78" s="24">
        <v>0.61194029850746201</v>
      </c>
      <c r="E78" s="24">
        <v>0.59459459459459396</v>
      </c>
      <c r="F78" s="24">
        <v>0.62891566265060195</v>
      </c>
      <c r="G78" s="24">
        <v>0.4765625</v>
      </c>
      <c r="H78" s="24">
        <v>0.61706783369802998</v>
      </c>
      <c r="I78" s="24">
        <v>0.59302325581395299</v>
      </c>
      <c r="J78" s="24">
        <v>0.60307017543859598</v>
      </c>
      <c r="K78" s="24">
        <v>0.54022988505747105</v>
      </c>
      <c r="M78" s="23">
        <v>6</v>
      </c>
      <c r="N78">
        <v>0.60526315789473595</v>
      </c>
      <c r="O78">
        <v>0.54601226993865004</v>
      </c>
      <c r="P78">
        <v>0.56929637526652399</v>
      </c>
      <c r="Q78">
        <v>0.54054054054054002</v>
      </c>
      <c r="R78">
        <v>0.59518072289156598</v>
      </c>
      <c r="S78">
        <v>0.5078125</v>
      </c>
      <c r="T78">
        <v>0.56236323851203496</v>
      </c>
      <c r="U78">
        <v>0.55813953488372003</v>
      </c>
      <c r="V78">
        <v>0.63157894736842102</v>
      </c>
      <c r="W78">
        <v>0.42528735632183901</v>
      </c>
    </row>
    <row r="79" spans="1:23" x14ac:dyDescent="0.25">
      <c r="A79" s="23">
        <v>7</v>
      </c>
      <c r="B79" s="24">
        <v>0.634210526315789</v>
      </c>
      <c r="C79" s="24">
        <v>0.61349693251533699</v>
      </c>
      <c r="D79" s="24">
        <v>0.58208955223880599</v>
      </c>
      <c r="E79" s="24">
        <v>0.58108108108108103</v>
      </c>
      <c r="F79" s="24">
        <v>0.65783132530120403</v>
      </c>
      <c r="G79" s="24">
        <v>0.4140625</v>
      </c>
      <c r="H79" s="24">
        <v>0.61487964989058996</v>
      </c>
      <c r="I79" s="24">
        <v>0.55813953488372003</v>
      </c>
      <c r="J79" s="24">
        <v>0.64254385964912197</v>
      </c>
      <c r="K79" s="24">
        <v>0.62068965517241304</v>
      </c>
      <c r="M79" s="23">
        <v>7</v>
      </c>
      <c r="N79">
        <v>0.51842105263157801</v>
      </c>
      <c r="O79">
        <v>0.57668711656441696</v>
      </c>
      <c r="P79">
        <v>0.624733475479744</v>
      </c>
      <c r="Q79">
        <v>0.55405405405405395</v>
      </c>
      <c r="R79">
        <v>0.59277108433734904</v>
      </c>
      <c r="S79">
        <v>0.4609375</v>
      </c>
      <c r="T79">
        <v>0.59080962800875203</v>
      </c>
      <c r="U79">
        <v>0.56976744186046502</v>
      </c>
      <c r="V79">
        <v>0.58991228070175405</v>
      </c>
      <c r="W79">
        <v>0.52873563218390796</v>
      </c>
    </row>
    <row r="80" spans="1:23" x14ac:dyDescent="0.25">
      <c r="A80" s="23">
        <v>8</v>
      </c>
      <c r="B80" s="24">
        <v>0.61842105263157898</v>
      </c>
      <c r="C80" s="24">
        <v>0.53987730061349604</v>
      </c>
      <c r="D80" s="24">
        <v>0.59275053304904002</v>
      </c>
      <c r="E80" s="24">
        <v>0.56756756756756699</v>
      </c>
      <c r="F80" s="24">
        <v>0.65542168674698797</v>
      </c>
      <c r="G80" s="24">
        <v>0.421875</v>
      </c>
      <c r="H80" s="24">
        <v>0.586433260393873</v>
      </c>
      <c r="I80" s="24">
        <v>0.56976744186046502</v>
      </c>
      <c r="J80" s="24">
        <v>0.61622807017543801</v>
      </c>
      <c r="K80" s="24">
        <v>0.68965517241379304</v>
      </c>
      <c r="M80" s="23">
        <v>8</v>
      </c>
      <c r="N80">
        <v>0.62368421052631495</v>
      </c>
      <c r="O80">
        <v>0.63190184049079701</v>
      </c>
      <c r="P80">
        <v>0.56929637526652399</v>
      </c>
      <c r="Q80">
        <v>0.54054054054054002</v>
      </c>
      <c r="R80">
        <v>0.56626506024096301</v>
      </c>
      <c r="S80">
        <v>0.5078125</v>
      </c>
      <c r="T80">
        <v>0.60831509846827103</v>
      </c>
      <c r="U80">
        <v>0.61627906976744096</v>
      </c>
      <c r="V80">
        <v>0.570175438596491</v>
      </c>
      <c r="W80">
        <v>0.42528735632183901</v>
      </c>
    </row>
    <row r="81" spans="1:23" x14ac:dyDescent="0.25">
      <c r="A81" s="23">
        <v>9</v>
      </c>
      <c r="B81" s="24">
        <v>0.59210526315789402</v>
      </c>
      <c r="C81" s="24">
        <v>0.496932515337423</v>
      </c>
      <c r="D81" s="24">
        <v>0.62046908315564997</v>
      </c>
      <c r="E81" s="24">
        <v>0.59459459459459396</v>
      </c>
      <c r="F81" s="24">
        <v>0.580722891566265</v>
      </c>
      <c r="G81" s="24">
        <v>0.5078125</v>
      </c>
      <c r="H81" s="24">
        <v>0.64989059080962797</v>
      </c>
      <c r="I81" s="24">
        <v>0.581395348837209</v>
      </c>
      <c r="J81" s="24">
        <v>0.62719298245613997</v>
      </c>
      <c r="K81" s="24">
        <v>0.62068965517241304</v>
      </c>
      <c r="M81" s="23">
        <v>9</v>
      </c>
      <c r="N81">
        <v>0.57894736842105199</v>
      </c>
      <c r="O81">
        <v>0.60122699386502998</v>
      </c>
      <c r="P81">
        <v>0.59061833688699295</v>
      </c>
      <c r="Q81">
        <v>0.64864864864864802</v>
      </c>
      <c r="R81">
        <v>0.62409638554216795</v>
      </c>
      <c r="S81">
        <v>0.5234375</v>
      </c>
      <c r="T81">
        <v>0.56455142231947397</v>
      </c>
      <c r="U81">
        <v>0.581395348837209</v>
      </c>
      <c r="V81">
        <v>0.58333333333333304</v>
      </c>
      <c r="W81">
        <v>0.57471264367816</v>
      </c>
    </row>
    <row r="82" spans="1:23" x14ac:dyDescent="0.25">
      <c r="A82" s="23">
        <v>10</v>
      </c>
      <c r="B82" s="24">
        <v>0.62368421052631495</v>
      </c>
      <c r="C82" s="24">
        <v>0.60122699386502998</v>
      </c>
      <c r="D82" s="24">
        <v>0.62260127931769704</v>
      </c>
      <c r="E82" s="24">
        <v>0.5</v>
      </c>
      <c r="F82" s="24">
        <v>0.64578313253011999</v>
      </c>
      <c r="G82" s="24">
        <v>0.5234375</v>
      </c>
      <c r="H82" s="24">
        <v>0.568927789934354</v>
      </c>
      <c r="I82" s="24">
        <v>0.63953488372093004</v>
      </c>
      <c r="J82" s="24">
        <v>0.58991228070175405</v>
      </c>
      <c r="K82" s="24">
        <v>0.64367816091954</v>
      </c>
      <c r="M82" s="23">
        <v>10</v>
      </c>
      <c r="N82">
        <v>0.59210526315789402</v>
      </c>
      <c r="O82">
        <v>0.59509202453987697</v>
      </c>
      <c r="P82">
        <v>0.57995735607675902</v>
      </c>
      <c r="Q82">
        <v>0.59459459459459396</v>
      </c>
      <c r="R82">
        <v>0.59036144578313199</v>
      </c>
      <c r="S82">
        <v>0.5234375</v>
      </c>
      <c r="T82">
        <v>0.60612691466083102</v>
      </c>
      <c r="U82">
        <v>0.66279069767441801</v>
      </c>
      <c r="V82">
        <v>0.61403508771929804</v>
      </c>
      <c r="W82">
        <v>0.54022988505747105</v>
      </c>
    </row>
    <row r="83" spans="1:23" x14ac:dyDescent="0.25">
      <c r="A83" s="23">
        <v>11</v>
      </c>
      <c r="B83" s="24">
        <v>0.576315789473684</v>
      </c>
      <c r="C83" s="24">
        <v>0.58895705521472397</v>
      </c>
      <c r="D83" s="24">
        <v>0.624733475479744</v>
      </c>
      <c r="E83" s="24">
        <v>0.54054054054054002</v>
      </c>
      <c r="F83" s="24">
        <v>0.60722891566265003</v>
      </c>
      <c r="G83" s="24">
        <v>0.53125</v>
      </c>
      <c r="H83" s="24">
        <v>0.63238512035010896</v>
      </c>
      <c r="I83" s="24">
        <v>0.54651162790697605</v>
      </c>
      <c r="J83" s="24">
        <v>0.64254385964912197</v>
      </c>
      <c r="K83" s="24">
        <v>0.59770114942528696</v>
      </c>
      <c r="M83" s="23">
        <v>11</v>
      </c>
      <c r="N83">
        <v>0.58157894736842097</v>
      </c>
      <c r="O83">
        <v>0.58282208588956996</v>
      </c>
      <c r="P83">
        <v>0.59701492537313405</v>
      </c>
      <c r="Q83">
        <v>0.63513513513513498</v>
      </c>
      <c r="R83">
        <v>0.575903614457831</v>
      </c>
      <c r="S83">
        <v>0.515625</v>
      </c>
      <c r="T83">
        <v>0.61269146608315095</v>
      </c>
      <c r="U83">
        <v>0.62790697674418605</v>
      </c>
      <c r="V83">
        <v>0.60526315789473595</v>
      </c>
      <c r="W83">
        <v>0.52873563218390796</v>
      </c>
    </row>
    <row r="84" spans="1:23" x14ac:dyDescent="0.25">
      <c r="A84" s="23">
        <v>12</v>
      </c>
      <c r="B84" s="24">
        <v>0.58684210526315705</v>
      </c>
      <c r="C84" s="24">
        <v>0.61963190184049</v>
      </c>
      <c r="D84" s="24">
        <v>0.624733475479744</v>
      </c>
      <c r="E84" s="24">
        <v>0.58108108108108103</v>
      </c>
      <c r="F84" s="24">
        <v>0.61445783132530096</v>
      </c>
      <c r="G84" s="24">
        <v>0.5859375</v>
      </c>
      <c r="H84" s="24">
        <v>0.61269146608315095</v>
      </c>
      <c r="I84" s="24">
        <v>0.65116279069767402</v>
      </c>
      <c r="J84" s="24">
        <v>0.61622807017543801</v>
      </c>
      <c r="K84" s="24">
        <v>0.64367816091954</v>
      </c>
      <c r="M84" s="23">
        <v>12</v>
      </c>
      <c r="N84">
        <v>0.58947368421052604</v>
      </c>
      <c r="O84">
        <v>0.50920245398773001</v>
      </c>
      <c r="P84">
        <v>0.624733475479744</v>
      </c>
      <c r="Q84">
        <v>0.52702702702702697</v>
      </c>
      <c r="R84">
        <v>0.62891566265060195</v>
      </c>
      <c r="S84">
        <v>0.4765625</v>
      </c>
      <c r="T84">
        <v>0.62582056892778903</v>
      </c>
      <c r="U84">
        <v>0.53488372093023195</v>
      </c>
      <c r="V84">
        <v>0.59868421052631504</v>
      </c>
      <c r="W84">
        <v>0.45977011494252801</v>
      </c>
    </row>
    <row r="85" spans="1:23" x14ac:dyDescent="0.25">
      <c r="A85" s="23">
        <v>13</v>
      </c>
      <c r="B85" s="24">
        <v>0.54473684210526296</v>
      </c>
      <c r="C85" s="24">
        <v>0.52760736196319002</v>
      </c>
      <c r="D85" s="24">
        <v>0.60980810234541505</v>
      </c>
      <c r="E85" s="24">
        <v>0.62162162162162105</v>
      </c>
      <c r="F85" s="24">
        <v>0.63855421686746905</v>
      </c>
      <c r="G85" s="24">
        <v>0.5234375</v>
      </c>
      <c r="H85" s="24">
        <v>0.62363238512035002</v>
      </c>
      <c r="I85" s="24">
        <v>0.55813953488372003</v>
      </c>
      <c r="J85" s="24">
        <v>0.59429824561403499</v>
      </c>
      <c r="K85" s="24">
        <v>0.57471264367816</v>
      </c>
      <c r="M85" s="23">
        <v>13</v>
      </c>
      <c r="N85">
        <v>0.60526315789473595</v>
      </c>
      <c r="O85">
        <v>0.56441717791410995</v>
      </c>
      <c r="P85">
        <v>0.58208955223880599</v>
      </c>
      <c r="Q85">
        <v>0.56756756756756699</v>
      </c>
      <c r="R85">
        <v>0.59759036144578304</v>
      </c>
      <c r="S85">
        <v>0.5703125</v>
      </c>
      <c r="T85">
        <v>0.62363238512035002</v>
      </c>
      <c r="U85">
        <v>0.53488372093023195</v>
      </c>
      <c r="V85">
        <v>0.59210526315789402</v>
      </c>
      <c r="W85">
        <v>0.50574712643678099</v>
      </c>
    </row>
    <row r="86" spans="1:23" x14ac:dyDescent="0.25">
      <c r="A86" s="23">
        <v>14</v>
      </c>
      <c r="B86" s="24">
        <v>0.6</v>
      </c>
      <c r="C86" s="24">
        <v>0.65644171779141103</v>
      </c>
      <c r="D86" s="24">
        <v>0.60980810234541505</v>
      </c>
      <c r="E86" s="24">
        <v>0.68918918918918903</v>
      </c>
      <c r="F86" s="24">
        <v>0.61927710843373496</v>
      </c>
      <c r="G86" s="24">
        <v>0.5625</v>
      </c>
      <c r="H86" s="24">
        <v>0.59299781181619204</v>
      </c>
      <c r="I86" s="24">
        <v>0.581395348837209</v>
      </c>
      <c r="J86" s="24">
        <v>0.60307017543859598</v>
      </c>
      <c r="K86" s="24">
        <v>0.64367816091954</v>
      </c>
      <c r="M86" s="23">
        <v>14</v>
      </c>
      <c r="N86">
        <v>0.61315789473684201</v>
      </c>
      <c r="O86">
        <v>0.60122699386502998</v>
      </c>
      <c r="P86">
        <v>0.57569296375266499</v>
      </c>
      <c r="Q86">
        <v>0.62162162162162105</v>
      </c>
      <c r="R86">
        <v>0.60240963855421603</v>
      </c>
      <c r="S86">
        <v>0.546875</v>
      </c>
      <c r="T86">
        <v>0.59956236323851198</v>
      </c>
      <c r="U86">
        <v>0.51162790697674398</v>
      </c>
      <c r="V86">
        <v>0.609649122807017</v>
      </c>
      <c r="W86">
        <v>0.50574712643678099</v>
      </c>
    </row>
    <row r="87" spans="1:23" x14ac:dyDescent="0.25">
      <c r="A87" s="23">
        <v>15</v>
      </c>
      <c r="B87" s="24">
        <v>0.61315789473684201</v>
      </c>
      <c r="C87" s="24">
        <v>0.63190184049079701</v>
      </c>
      <c r="D87" s="24">
        <v>0.59488272921108698</v>
      </c>
      <c r="E87" s="24">
        <v>0.62162162162162105</v>
      </c>
      <c r="F87" s="24">
        <v>0.64578313253011999</v>
      </c>
      <c r="G87" s="24">
        <v>0.59375</v>
      </c>
      <c r="H87" s="24">
        <v>0.62363238512035002</v>
      </c>
      <c r="I87" s="24">
        <v>0.65116279069767402</v>
      </c>
      <c r="J87" s="24">
        <v>0.59210526315789402</v>
      </c>
      <c r="K87" s="24">
        <v>0.60919540229885005</v>
      </c>
      <c r="M87" s="23">
        <v>15</v>
      </c>
      <c r="N87">
        <v>0.61578947368421</v>
      </c>
      <c r="O87">
        <v>0.63190184049079701</v>
      </c>
      <c r="P87">
        <v>0.57142857142857095</v>
      </c>
      <c r="Q87">
        <v>0.56756756756756699</v>
      </c>
      <c r="R87">
        <v>0.60240963855421603</v>
      </c>
      <c r="S87">
        <v>0.625</v>
      </c>
      <c r="T87">
        <v>0.61487964989058996</v>
      </c>
      <c r="U87">
        <v>0.63953488372093004</v>
      </c>
      <c r="V87">
        <v>0.62280701754385903</v>
      </c>
      <c r="W87">
        <v>0.50574712643678099</v>
      </c>
    </row>
    <row r="88" spans="1:23" x14ac:dyDescent="0.25">
      <c r="A88" s="23">
        <v>16</v>
      </c>
      <c r="B88" s="24">
        <v>0.57368421052631502</v>
      </c>
      <c r="C88" s="24">
        <v>0.58282208588956996</v>
      </c>
      <c r="D88" s="24">
        <v>0.59701492537313405</v>
      </c>
      <c r="E88" s="24">
        <v>0.63513513513513498</v>
      </c>
      <c r="F88" s="24">
        <v>0.58795180722891505</v>
      </c>
      <c r="G88" s="24">
        <v>0.4921875</v>
      </c>
      <c r="H88" s="24">
        <v>0.61487964989058996</v>
      </c>
      <c r="I88" s="24">
        <v>0.65116279069767402</v>
      </c>
      <c r="J88" s="24">
        <v>0.58333333333333304</v>
      </c>
      <c r="K88" s="24">
        <v>0.60919540229885005</v>
      </c>
      <c r="M88" s="23">
        <v>16</v>
      </c>
      <c r="N88">
        <v>0.62631578947368405</v>
      </c>
      <c r="O88">
        <v>0.58282208588956996</v>
      </c>
      <c r="P88">
        <v>0.60554371002132201</v>
      </c>
      <c r="Q88">
        <v>0.54054054054054002</v>
      </c>
      <c r="R88">
        <v>0.575903614457831</v>
      </c>
      <c r="S88">
        <v>0.546875</v>
      </c>
      <c r="T88">
        <v>0.61050328227571105</v>
      </c>
      <c r="U88">
        <v>0.56976744186046502</v>
      </c>
      <c r="V88">
        <v>0.59868421052631504</v>
      </c>
      <c r="W88">
        <v>0.50574712643678099</v>
      </c>
    </row>
    <row r="89" spans="1:23" x14ac:dyDescent="0.25">
      <c r="A89" s="23">
        <v>17</v>
      </c>
      <c r="B89" s="24">
        <v>0.60526315789473595</v>
      </c>
      <c r="C89" s="24">
        <v>0.56441717791410995</v>
      </c>
      <c r="D89" s="24">
        <v>0.62260127931769704</v>
      </c>
      <c r="E89" s="24">
        <v>0.62162162162162105</v>
      </c>
      <c r="F89" s="24">
        <v>0.63855421686746905</v>
      </c>
      <c r="G89" s="24">
        <v>0.546875</v>
      </c>
      <c r="H89" s="24">
        <v>0.61706783369802998</v>
      </c>
      <c r="I89" s="24">
        <v>0.55813953488372003</v>
      </c>
      <c r="J89" s="24">
        <v>0.61184210526315697</v>
      </c>
      <c r="K89" s="24">
        <v>0.64367816091954</v>
      </c>
      <c r="M89" s="23">
        <v>17</v>
      </c>
      <c r="N89">
        <v>0.60789473684210504</v>
      </c>
      <c r="O89">
        <v>0.52760736196319002</v>
      </c>
      <c r="P89">
        <v>0.58635394456289902</v>
      </c>
      <c r="Q89">
        <v>0.62162162162162105</v>
      </c>
      <c r="R89">
        <v>0.56144578313253002</v>
      </c>
      <c r="S89">
        <v>0.640625</v>
      </c>
      <c r="T89">
        <v>0.63019693654266895</v>
      </c>
      <c r="U89">
        <v>0.62790697674418605</v>
      </c>
      <c r="V89">
        <v>0.60745614035087703</v>
      </c>
      <c r="W89">
        <v>0.48275862068965503</v>
      </c>
    </row>
    <row r="90" spans="1:23" x14ac:dyDescent="0.25">
      <c r="A90" s="23">
        <v>18</v>
      </c>
      <c r="B90" s="24">
        <v>0.60263157894736796</v>
      </c>
      <c r="C90" s="24">
        <v>0.61349693251533699</v>
      </c>
      <c r="D90" s="24">
        <v>0.57782515991471195</v>
      </c>
      <c r="E90" s="24">
        <v>0.58108108108108103</v>
      </c>
      <c r="F90" s="24">
        <v>0.61686746987951802</v>
      </c>
      <c r="G90" s="24">
        <v>0.5859375</v>
      </c>
      <c r="H90" s="24">
        <v>0.62582056892778903</v>
      </c>
      <c r="I90" s="24">
        <v>0.56976744186046502</v>
      </c>
      <c r="J90" s="24">
        <v>0.62280701754385903</v>
      </c>
      <c r="K90" s="24">
        <v>0.63218390804597702</v>
      </c>
      <c r="M90" s="23">
        <v>18</v>
      </c>
      <c r="N90">
        <v>0.59473684210526301</v>
      </c>
      <c r="O90">
        <v>0.58282208588956996</v>
      </c>
      <c r="P90">
        <v>0.56929637526652399</v>
      </c>
      <c r="Q90">
        <v>0.54054054054054002</v>
      </c>
      <c r="R90">
        <v>0.58795180722891505</v>
      </c>
      <c r="S90">
        <v>0.640625</v>
      </c>
      <c r="T90">
        <v>0.57111597374179401</v>
      </c>
      <c r="U90">
        <v>0.63953488372093004</v>
      </c>
      <c r="V90">
        <v>0.60526315789473595</v>
      </c>
      <c r="W90">
        <v>0.47126436781609099</v>
      </c>
    </row>
    <row r="91" spans="1:23" x14ac:dyDescent="0.25">
      <c r="A91" s="23">
        <v>19</v>
      </c>
      <c r="B91" s="24">
        <v>0.58157894736842097</v>
      </c>
      <c r="C91" s="24">
        <v>0.53374233128834303</v>
      </c>
      <c r="D91" s="24">
        <v>0.57142857142857095</v>
      </c>
      <c r="E91" s="24">
        <v>0.48648648648648601</v>
      </c>
      <c r="F91" s="24">
        <v>0.60481927710843297</v>
      </c>
      <c r="G91" s="24">
        <v>0.515625</v>
      </c>
      <c r="H91" s="24">
        <v>0.59956236323851198</v>
      </c>
      <c r="I91" s="24">
        <v>0.65116279069767402</v>
      </c>
      <c r="J91" s="24">
        <v>0.640350877192982</v>
      </c>
      <c r="K91" s="24">
        <v>0.57471264367816</v>
      </c>
      <c r="M91" s="23">
        <v>19</v>
      </c>
      <c r="N91">
        <v>0.55263157894736803</v>
      </c>
      <c r="O91">
        <v>0.54601226993865004</v>
      </c>
      <c r="P91">
        <v>0.60127931769722798</v>
      </c>
      <c r="Q91">
        <v>0.62162162162162105</v>
      </c>
      <c r="R91">
        <v>0.6</v>
      </c>
      <c r="S91">
        <v>0.484375</v>
      </c>
      <c r="T91">
        <v>0.60831509846827103</v>
      </c>
      <c r="U91">
        <v>0.65116279069767402</v>
      </c>
      <c r="V91">
        <v>0.59649122807017496</v>
      </c>
      <c r="W91">
        <v>0.49425287356321801</v>
      </c>
    </row>
    <row r="92" spans="1:23" x14ac:dyDescent="0.25">
      <c r="A92" s="23">
        <v>20</v>
      </c>
      <c r="B92" s="24">
        <v>0.60526315789473595</v>
      </c>
      <c r="C92" s="24">
        <v>0.63803680981595001</v>
      </c>
      <c r="D92" s="24">
        <v>0.56503198294242996</v>
      </c>
      <c r="E92" s="24">
        <v>0.52702702702702697</v>
      </c>
      <c r="F92" s="24">
        <v>0.61204819277108402</v>
      </c>
      <c r="G92" s="24">
        <v>0.5546875</v>
      </c>
      <c r="H92" s="24">
        <v>0.60175054704595099</v>
      </c>
      <c r="I92" s="24">
        <v>0.65116279069767402</v>
      </c>
      <c r="J92" s="24">
        <v>0.59210526315789402</v>
      </c>
      <c r="K92" s="24">
        <v>0.70114942528735602</v>
      </c>
      <c r="M92" s="23">
        <v>20</v>
      </c>
      <c r="N92">
        <v>0.58947368421052604</v>
      </c>
      <c r="O92">
        <v>0.56441717791410995</v>
      </c>
      <c r="P92">
        <v>0.59061833688699295</v>
      </c>
      <c r="Q92">
        <v>0.55405405405405395</v>
      </c>
      <c r="R92">
        <v>0.57349397590361395</v>
      </c>
      <c r="S92">
        <v>0.6015625</v>
      </c>
      <c r="T92">
        <v>0.57986870897155296</v>
      </c>
      <c r="U92">
        <v>0.56976744186046502</v>
      </c>
      <c r="V92">
        <v>0.58114035087719296</v>
      </c>
      <c r="W92">
        <v>0.58620689655172398</v>
      </c>
    </row>
    <row r="93" spans="1:23" x14ac:dyDescent="0.25">
      <c r="A93" s="23" t="s">
        <v>732</v>
      </c>
      <c r="B93" s="26">
        <f t="shared" ref="B93:K93" si="0">100*AVERAGE(B73:B92)</f>
        <v>59.460526315789444</v>
      </c>
      <c r="C93" s="26">
        <f t="shared" si="0"/>
        <v>57.91411042944781</v>
      </c>
      <c r="D93" s="26">
        <f t="shared" si="0"/>
        <v>60.277185501066057</v>
      </c>
      <c r="E93" s="26">
        <f t="shared" si="0"/>
        <v>57.49999999999995</v>
      </c>
      <c r="F93" s="26">
        <f t="shared" si="0"/>
        <v>61.963855421686695</v>
      </c>
      <c r="G93" s="26">
        <f t="shared" si="0"/>
        <v>52.226562499999993</v>
      </c>
      <c r="H93" s="26">
        <f t="shared" si="0"/>
        <v>60.689277899343494</v>
      </c>
      <c r="I93" s="26">
        <f t="shared" si="0"/>
        <v>59.941860465116228</v>
      </c>
      <c r="J93" s="26">
        <f t="shared" si="0"/>
        <v>60.756578947368389</v>
      </c>
      <c r="K93" s="26">
        <f t="shared" si="0"/>
        <v>61.666666666666629</v>
      </c>
      <c r="M93" s="23" t="s">
        <v>732</v>
      </c>
      <c r="N93" s="26">
        <f>100*AVERAGE(N73:N92)</f>
        <v>59.868421052631547</v>
      </c>
      <c r="O93" s="26">
        <f t="shared" ref="O93:W93" si="1">100*AVERAGE(O73:O92)</f>
        <v>57.51533742331285</v>
      </c>
      <c r="P93" s="26">
        <f t="shared" si="1"/>
        <v>58.742004264392293</v>
      </c>
      <c r="Q93" s="26">
        <f t="shared" si="1"/>
        <v>57.499999999999964</v>
      </c>
      <c r="R93" s="26">
        <f t="shared" si="1"/>
        <v>59.361445783132474</v>
      </c>
      <c r="S93" s="26">
        <f t="shared" si="1"/>
        <v>53.90625</v>
      </c>
      <c r="T93" s="26">
        <f t="shared" si="1"/>
        <v>59.485776805251604</v>
      </c>
      <c r="U93" s="26">
        <f t="shared" si="1"/>
        <v>58.488372093023223</v>
      </c>
      <c r="V93" s="26">
        <f t="shared" si="1"/>
        <v>59.682017543859601</v>
      </c>
      <c r="W93" s="26">
        <f t="shared" si="1"/>
        <v>50.34482758620684</v>
      </c>
    </row>
    <row r="94" spans="1:23" x14ac:dyDescent="0.25">
      <c r="A94" s="23" t="s">
        <v>733</v>
      </c>
      <c r="B94" s="26">
        <f>100*_xlfn.STDEV.S(B73:B92)</f>
        <v>2.2483815111631902</v>
      </c>
      <c r="C94" s="26">
        <f t="shared" ref="C94:K94" si="2">100*_xlfn.STDEV.S(C73:C92)</f>
        <v>5.0527563765884107</v>
      </c>
      <c r="D94" s="26">
        <f t="shared" si="2"/>
        <v>1.879416162270017</v>
      </c>
      <c r="E94" s="26">
        <f t="shared" si="2"/>
        <v>5.3603205149711819</v>
      </c>
      <c r="F94" s="26">
        <f t="shared" si="2"/>
        <v>2.1810048970361549</v>
      </c>
      <c r="G94" s="26">
        <f t="shared" si="2"/>
        <v>5.6009342188761444</v>
      </c>
      <c r="H94" s="26">
        <f t="shared" si="2"/>
        <v>2.0345403093352914</v>
      </c>
      <c r="I94" s="26">
        <f t="shared" si="2"/>
        <v>4.192077119365317</v>
      </c>
      <c r="J94" s="26">
        <f t="shared" si="2"/>
        <v>1.9465340459184708</v>
      </c>
      <c r="K94" s="26">
        <f t="shared" si="2"/>
        <v>3.8804584799142452</v>
      </c>
      <c r="M94" s="23" t="s">
        <v>733</v>
      </c>
      <c r="N94" s="26">
        <f t="shared" ref="N94:W94" si="3">100*_xlfn.STDEV.S(N73:N92)</f>
        <v>2.952088622363962</v>
      </c>
      <c r="O94" s="26">
        <f t="shared" si="3"/>
        <v>4.5904512718269901</v>
      </c>
      <c r="P94" s="26">
        <f t="shared" si="3"/>
        <v>1.968220637304519</v>
      </c>
      <c r="Q94" s="26">
        <f t="shared" si="3"/>
        <v>3.7836567749461918</v>
      </c>
      <c r="R94" s="26">
        <f t="shared" si="3"/>
        <v>1.9966662055702262</v>
      </c>
      <c r="S94" s="26">
        <f t="shared" si="3"/>
        <v>6.4572942358765264</v>
      </c>
      <c r="T94" s="26">
        <f t="shared" si="3"/>
        <v>2.6356633443971123</v>
      </c>
      <c r="U94" s="26">
        <f t="shared" si="3"/>
        <v>5.3232317779185152</v>
      </c>
      <c r="V94" s="26">
        <f t="shared" si="3"/>
        <v>1.7562245098519933</v>
      </c>
      <c r="W94" s="26">
        <f t="shared" si="3"/>
        <v>4.5152929241342035</v>
      </c>
    </row>
    <row r="95" spans="1:23" x14ac:dyDescent="0.2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</row>
    <row r="97" spans="1:35" x14ac:dyDescent="0.25">
      <c r="B97" s="34" t="s">
        <v>736</v>
      </c>
      <c r="C97" s="34"/>
      <c r="D97" s="34"/>
      <c r="E97" s="34"/>
      <c r="F97" s="34"/>
      <c r="G97" s="34"/>
      <c r="H97" s="34"/>
      <c r="I97" s="34"/>
      <c r="J97" s="34"/>
      <c r="K97" s="34"/>
      <c r="N97" s="34" t="s">
        <v>737</v>
      </c>
      <c r="O97" s="34"/>
      <c r="P97" s="34"/>
      <c r="Q97" s="34"/>
      <c r="R97" s="34"/>
      <c r="S97" s="34"/>
      <c r="T97" s="34"/>
      <c r="U97" s="34"/>
      <c r="V97" s="34"/>
      <c r="W97" s="34"/>
      <c r="Z97" s="34" t="s">
        <v>738</v>
      </c>
      <c r="AA97" s="34"/>
      <c r="AB97" s="34"/>
      <c r="AC97" s="34"/>
      <c r="AD97" s="34"/>
      <c r="AE97" s="34"/>
      <c r="AF97" s="34"/>
      <c r="AG97" s="34"/>
      <c r="AH97" s="34"/>
      <c r="AI97" s="34"/>
    </row>
    <row r="98" spans="1:35" x14ac:dyDescent="0.25">
      <c r="B98" s="34" t="s">
        <v>526</v>
      </c>
      <c r="C98" s="34"/>
      <c r="D98" s="34" t="s">
        <v>527</v>
      </c>
      <c r="E98" s="34"/>
      <c r="F98" s="34" t="s">
        <v>528</v>
      </c>
      <c r="G98" s="34"/>
      <c r="H98" s="34" t="s">
        <v>529</v>
      </c>
      <c r="I98" s="34"/>
      <c r="J98" s="34" t="s">
        <v>530</v>
      </c>
      <c r="K98" s="34"/>
      <c r="N98" s="34" t="s">
        <v>526</v>
      </c>
      <c r="O98" s="34"/>
      <c r="P98" s="34" t="s">
        <v>527</v>
      </c>
      <c r="Q98" s="34"/>
      <c r="R98" s="34" t="s">
        <v>528</v>
      </c>
      <c r="S98" s="34"/>
      <c r="T98" s="34" t="s">
        <v>529</v>
      </c>
      <c r="U98" s="34"/>
      <c r="V98" s="34" t="s">
        <v>530</v>
      </c>
      <c r="W98" s="34"/>
      <c r="Z98" s="34" t="s">
        <v>526</v>
      </c>
      <c r="AA98" s="34"/>
      <c r="AB98" s="34" t="s">
        <v>527</v>
      </c>
      <c r="AC98" s="34"/>
      <c r="AD98" s="34" t="s">
        <v>528</v>
      </c>
      <c r="AE98" s="34"/>
      <c r="AF98" s="34" t="s">
        <v>529</v>
      </c>
      <c r="AG98" s="34"/>
      <c r="AH98" s="34" t="s">
        <v>530</v>
      </c>
      <c r="AI98" s="34"/>
    </row>
    <row r="99" spans="1:35" x14ac:dyDescent="0.25">
      <c r="A99" s="23" t="s">
        <v>729</v>
      </c>
      <c r="B99" s="23" t="s">
        <v>730</v>
      </c>
      <c r="C99" s="23" t="s">
        <v>731</v>
      </c>
      <c r="D99" s="23" t="s">
        <v>730</v>
      </c>
      <c r="E99" s="23" t="s">
        <v>731</v>
      </c>
      <c r="F99" s="23" t="s">
        <v>730</v>
      </c>
      <c r="G99" s="23" t="s">
        <v>731</v>
      </c>
      <c r="H99" s="23" t="s">
        <v>730</v>
      </c>
      <c r="I99" s="23" t="s">
        <v>731</v>
      </c>
      <c r="J99" s="23" t="s">
        <v>730</v>
      </c>
      <c r="K99" s="23" t="s">
        <v>731</v>
      </c>
      <c r="M99" s="23" t="s">
        <v>729</v>
      </c>
      <c r="N99" s="23" t="s">
        <v>730</v>
      </c>
      <c r="O99" s="23" t="s">
        <v>731</v>
      </c>
      <c r="P99" s="23" t="s">
        <v>730</v>
      </c>
      <c r="Q99" s="23" t="s">
        <v>731</v>
      </c>
      <c r="R99" s="23" t="s">
        <v>730</v>
      </c>
      <c r="S99" s="23" t="s">
        <v>731</v>
      </c>
      <c r="T99" s="23" t="s">
        <v>730</v>
      </c>
      <c r="U99" s="23" t="s">
        <v>731</v>
      </c>
      <c r="V99" s="23" t="s">
        <v>730</v>
      </c>
      <c r="W99" s="23" t="s">
        <v>731</v>
      </c>
      <c r="Y99" s="23" t="s">
        <v>729</v>
      </c>
      <c r="Z99" s="23" t="s">
        <v>730</v>
      </c>
      <c r="AA99" s="23" t="s">
        <v>731</v>
      </c>
      <c r="AB99" s="23" t="s">
        <v>730</v>
      </c>
      <c r="AC99" s="23" t="s">
        <v>731</v>
      </c>
      <c r="AD99" s="23" t="s">
        <v>730</v>
      </c>
      <c r="AE99" s="23" t="s">
        <v>731</v>
      </c>
      <c r="AF99" s="23" t="s">
        <v>730</v>
      </c>
      <c r="AG99" s="23" t="s">
        <v>731</v>
      </c>
      <c r="AH99" s="23" t="s">
        <v>730</v>
      </c>
      <c r="AI99" s="23" t="s">
        <v>731</v>
      </c>
    </row>
    <row r="100" spans="1:35" x14ac:dyDescent="0.25">
      <c r="A100" s="23">
        <v>1</v>
      </c>
      <c r="B100">
        <v>0.63684210526315699</v>
      </c>
      <c r="C100">
        <v>0.38650306748466201</v>
      </c>
      <c r="D100">
        <v>0.58848614072494598</v>
      </c>
      <c r="E100">
        <v>0.56756756756756699</v>
      </c>
      <c r="F100">
        <v>0.55903614457831297</v>
      </c>
      <c r="G100">
        <v>0.515625</v>
      </c>
      <c r="H100">
        <v>0.603938730853391</v>
      </c>
      <c r="I100">
        <v>0.56976744186046502</v>
      </c>
      <c r="J100">
        <v>0.640350877192982</v>
      </c>
      <c r="K100">
        <v>0.40229885057471199</v>
      </c>
      <c r="M100" s="23">
        <v>1</v>
      </c>
      <c r="N100">
        <v>0.61052631578947303</v>
      </c>
      <c r="O100">
        <v>0.52760736196319002</v>
      </c>
      <c r="P100">
        <v>0.65458422174840003</v>
      </c>
      <c r="Q100">
        <v>0.55405405405405395</v>
      </c>
      <c r="R100">
        <v>0.56144578313253002</v>
      </c>
      <c r="S100">
        <v>0.578125</v>
      </c>
      <c r="T100">
        <v>0.63676148796498899</v>
      </c>
      <c r="U100">
        <v>0.581395348837209</v>
      </c>
      <c r="V100">
        <v>0.63157894736842102</v>
      </c>
      <c r="W100">
        <v>0.42528735632183901</v>
      </c>
      <c r="Y100" s="23">
        <v>1</v>
      </c>
      <c r="Z100">
        <v>0.62105263157894697</v>
      </c>
      <c r="AA100">
        <v>0.52147239263803602</v>
      </c>
      <c r="AB100">
        <v>0.62260127931769704</v>
      </c>
      <c r="AC100">
        <v>0.55405405405405395</v>
      </c>
      <c r="AD100">
        <v>0.55662650602409602</v>
      </c>
      <c r="AE100">
        <v>0.6015625</v>
      </c>
      <c r="AF100">
        <v>0.62582056892778903</v>
      </c>
      <c r="AG100">
        <v>0.61627906976744096</v>
      </c>
      <c r="AH100">
        <v>0.61622807017543801</v>
      </c>
      <c r="AI100">
        <v>0.42528735632183901</v>
      </c>
    </row>
    <row r="101" spans="1:35" x14ac:dyDescent="0.25">
      <c r="A101" s="23">
        <v>2</v>
      </c>
      <c r="B101">
        <v>0.62105263157894697</v>
      </c>
      <c r="C101">
        <v>0.50920245398773001</v>
      </c>
      <c r="D101">
        <v>0.59914712153518102</v>
      </c>
      <c r="E101">
        <v>0.54054054054054002</v>
      </c>
      <c r="F101">
        <v>0.57108433734939701</v>
      </c>
      <c r="G101">
        <v>0.53125</v>
      </c>
      <c r="H101">
        <v>0.58424507658643299</v>
      </c>
      <c r="I101">
        <v>0.61627906976744096</v>
      </c>
      <c r="J101">
        <v>0.59210526315789402</v>
      </c>
      <c r="K101">
        <v>0.45977011494252801</v>
      </c>
      <c r="M101" s="23">
        <v>2</v>
      </c>
      <c r="N101">
        <v>0.60789473684210504</v>
      </c>
      <c r="O101">
        <v>0.57668711656441696</v>
      </c>
      <c r="P101">
        <v>0.60127931769722798</v>
      </c>
      <c r="Q101">
        <v>0.56756756756756699</v>
      </c>
      <c r="R101">
        <v>0.60722891566265003</v>
      </c>
      <c r="S101">
        <v>0.609375</v>
      </c>
      <c r="T101">
        <v>0.61487964989058996</v>
      </c>
      <c r="U101">
        <v>0.45348837209302301</v>
      </c>
      <c r="V101">
        <v>0.59649122807017496</v>
      </c>
      <c r="W101">
        <v>0.47126436781609099</v>
      </c>
      <c r="Y101" s="23">
        <v>2</v>
      </c>
      <c r="Z101">
        <v>0.65789473684210498</v>
      </c>
      <c r="AA101">
        <v>0.50920245398773001</v>
      </c>
      <c r="AB101">
        <v>0.57995735607675902</v>
      </c>
      <c r="AC101">
        <v>0.608108108108108</v>
      </c>
      <c r="AD101">
        <v>0.53493975903614399</v>
      </c>
      <c r="AE101">
        <v>0.4921875</v>
      </c>
      <c r="AF101">
        <v>0.57330415754923403</v>
      </c>
      <c r="AG101">
        <v>0.52325581395348797</v>
      </c>
      <c r="AH101">
        <v>0.640350877192982</v>
      </c>
      <c r="AI101">
        <v>0.42528735632183901</v>
      </c>
    </row>
    <row r="102" spans="1:35" x14ac:dyDescent="0.25">
      <c r="A102" s="23">
        <v>3</v>
      </c>
      <c r="B102">
        <v>0.58157894736842097</v>
      </c>
      <c r="C102">
        <v>0.42944785276073599</v>
      </c>
      <c r="D102">
        <v>0.64605543710021296</v>
      </c>
      <c r="E102">
        <v>0.48648648648648601</v>
      </c>
      <c r="F102">
        <v>0.60722891566265003</v>
      </c>
      <c r="G102">
        <v>0.4765625</v>
      </c>
      <c r="H102">
        <v>0.56455142231947397</v>
      </c>
      <c r="I102">
        <v>0.52325581395348797</v>
      </c>
      <c r="J102">
        <v>0.61403508771929804</v>
      </c>
      <c r="K102">
        <v>0.56321839080459701</v>
      </c>
      <c r="M102" s="23">
        <v>3</v>
      </c>
      <c r="N102">
        <v>0.59210526315789402</v>
      </c>
      <c r="O102">
        <v>0.51533742331288301</v>
      </c>
      <c r="P102">
        <v>0.61194029850746201</v>
      </c>
      <c r="Q102">
        <v>0.56756756756756699</v>
      </c>
      <c r="R102">
        <v>0.58554216867469799</v>
      </c>
      <c r="S102">
        <v>0.640625</v>
      </c>
      <c r="T102">
        <v>0.58424507658643299</v>
      </c>
      <c r="U102">
        <v>0.59302325581395299</v>
      </c>
      <c r="V102">
        <v>0.65350877192982404</v>
      </c>
      <c r="W102">
        <v>0.47126436781609099</v>
      </c>
      <c r="Y102" s="23">
        <v>3</v>
      </c>
      <c r="Z102">
        <v>0.62631578947368405</v>
      </c>
      <c r="AA102">
        <v>0.52147239263803602</v>
      </c>
      <c r="AB102">
        <v>0.60127931769722798</v>
      </c>
      <c r="AC102">
        <v>0.54054054054054002</v>
      </c>
      <c r="AD102">
        <v>0.60722891566265003</v>
      </c>
      <c r="AE102">
        <v>0.609375</v>
      </c>
      <c r="AF102">
        <v>0.63676148796498899</v>
      </c>
      <c r="AG102">
        <v>0.51162790697674398</v>
      </c>
      <c r="AH102">
        <v>0.59868421052631504</v>
      </c>
      <c r="AI102">
        <v>0.44827586206896503</v>
      </c>
    </row>
    <row r="103" spans="1:35" x14ac:dyDescent="0.25">
      <c r="A103" s="23">
        <v>4</v>
      </c>
      <c r="B103">
        <v>0.62894736842105203</v>
      </c>
      <c r="C103">
        <v>0.47239263803680898</v>
      </c>
      <c r="D103">
        <v>0.631130063965884</v>
      </c>
      <c r="E103">
        <v>0.55405405405405395</v>
      </c>
      <c r="F103">
        <v>0.55662650602409602</v>
      </c>
      <c r="G103">
        <v>0.5625</v>
      </c>
      <c r="H103">
        <v>0.61925601750546999</v>
      </c>
      <c r="I103">
        <v>0.581395348837209</v>
      </c>
      <c r="J103">
        <v>0.59649122807017496</v>
      </c>
      <c r="K103">
        <v>0.44827586206896503</v>
      </c>
      <c r="M103" s="23">
        <v>4</v>
      </c>
      <c r="N103">
        <v>0.57105263157894703</v>
      </c>
      <c r="O103">
        <v>0.49079754601226899</v>
      </c>
      <c r="P103">
        <v>0.61194029850746201</v>
      </c>
      <c r="Q103">
        <v>0.43243243243243201</v>
      </c>
      <c r="R103">
        <v>0.61204819277108402</v>
      </c>
      <c r="S103">
        <v>0.5390625</v>
      </c>
      <c r="T103">
        <v>0.59080962800875203</v>
      </c>
      <c r="U103">
        <v>0.60465116279069697</v>
      </c>
      <c r="V103">
        <v>0.640350877192982</v>
      </c>
      <c r="W103">
        <v>0.47126436781609099</v>
      </c>
      <c r="Y103" s="23">
        <v>4</v>
      </c>
      <c r="Z103">
        <v>0.62894736842105203</v>
      </c>
      <c r="AA103">
        <v>0.56441717791410995</v>
      </c>
      <c r="AB103">
        <v>0.61833688699360301</v>
      </c>
      <c r="AC103">
        <v>0.59459459459459396</v>
      </c>
      <c r="AD103">
        <v>0.58313253012048105</v>
      </c>
      <c r="AE103">
        <v>0.546875</v>
      </c>
      <c r="AF103">
        <v>0.59080962800875203</v>
      </c>
      <c r="AG103">
        <v>0.581395348837209</v>
      </c>
      <c r="AH103">
        <v>0.62280701754385903</v>
      </c>
      <c r="AI103">
        <v>0.45977011494252801</v>
      </c>
    </row>
    <row r="104" spans="1:35" x14ac:dyDescent="0.25">
      <c r="A104" s="23">
        <v>5</v>
      </c>
      <c r="B104">
        <v>0.56842105263157805</v>
      </c>
      <c r="C104">
        <v>0.374233128834355</v>
      </c>
      <c r="D104">
        <v>0.62686567164179097</v>
      </c>
      <c r="E104">
        <v>0.47297297297297197</v>
      </c>
      <c r="F104">
        <v>0.61204819277108402</v>
      </c>
      <c r="G104">
        <v>0.546875</v>
      </c>
      <c r="H104">
        <v>0.61269146608315095</v>
      </c>
      <c r="I104">
        <v>0.5</v>
      </c>
      <c r="J104">
        <v>0.63815789473684204</v>
      </c>
      <c r="K104">
        <v>0.43678160919540199</v>
      </c>
      <c r="M104" s="23">
        <v>5</v>
      </c>
      <c r="N104">
        <v>0.61315789473684201</v>
      </c>
      <c r="O104">
        <v>0.38650306748466201</v>
      </c>
      <c r="P104">
        <v>0.62046908315564997</v>
      </c>
      <c r="Q104">
        <v>0.51351351351351304</v>
      </c>
      <c r="R104">
        <v>0.56144578313253002</v>
      </c>
      <c r="S104">
        <v>0.65625</v>
      </c>
      <c r="T104">
        <v>0.61269146608315095</v>
      </c>
      <c r="U104">
        <v>0.51162790697674398</v>
      </c>
      <c r="V104">
        <v>0.64473684210526305</v>
      </c>
      <c r="W104">
        <v>0.49425287356321801</v>
      </c>
      <c r="Y104" s="23">
        <v>5</v>
      </c>
      <c r="Z104">
        <v>0.63684210526315699</v>
      </c>
      <c r="AA104">
        <v>0.52760736196319002</v>
      </c>
      <c r="AB104">
        <v>0.61833688699360301</v>
      </c>
      <c r="AC104">
        <v>0.52702702702702697</v>
      </c>
      <c r="AD104">
        <v>0.59036144578313199</v>
      </c>
      <c r="AE104">
        <v>0.59375</v>
      </c>
      <c r="AF104">
        <v>0.62363238512035002</v>
      </c>
      <c r="AG104">
        <v>0.581395348837209</v>
      </c>
      <c r="AH104">
        <v>0.59210526315789402</v>
      </c>
      <c r="AI104">
        <v>0.43678160919540199</v>
      </c>
    </row>
    <row r="105" spans="1:35" x14ac:dyDescent="0.25">
      <c r="A105" s="23">
        <v>6</v>
      </c>
      <c r="B105">
        <v>0.59736842105263099</v>
      </c>
      <c r="C105">
        <v>0.44785276073619601</v>
      </c>
      <c r="D105">
        <v>0.59701492537313405</v>
      </c>
      <c r="E105">
        <v>0.48648648648648601</v>
      </c>
      <c r="F105">
        <v>0.58313253012048105</v>
      </c>
      <c r="G105">
        <v>0.5390625</v>
      </c>
      <c r="H105">
        <v>0.59299781181619204</v>
      </c>
      <c r="I105">
        <v>0.65116279069767402</v>
      </c>
      <c r="J105">
        <v>0.61403508771929804</v>
      </c>
      <c r="K105">
        <v>0.42528735632183901</v>
      </c>
      <c r="M105" s="23">
        <v>6</v>
      </c>
      <c r="N105">
        <v>0.62105263157894697</v>
      </c>
      <c r="O105">
        <v>0.58282208588956996</v>
      </c>
      <c r="P105">
        <v>0.62686567164179097</v>
      </c>
      <c r="Q105">
        <v>0.59459459459459396</v>
      </c>
      <c r="R105">
        <v>0.57108433734939701</v>
      </c>
      <c r="S105">
        <v>0.5859375</v>
      </c>
      <c r="T105">
        <v>0.62582056892778903</v>
      </c>
      <c r="U105">
        <v>0.52325581395348797</v>
      </c>
      <c r="V105">
        <v>0.62938596491228005</v>
      </c>
      <c r="W105">
        <v>0.48275862068965503</v>
      </c>
      <c r="Y105" s="23">
        <v>6</v>
      </c>
      <c r="Z105">
        <v>0.634210526315789</v>
      </c>
      <c r="AA105">
        <v>0.54601226993865004</v>
      </c>
      <c r="AB105">
        <v>0.624733475479744</v>
      </c>
      <c r="AC105">
        <v>0.445945945945945</v>
      </c>
      <c r="AD105">
        <v>0.57108433734939701</v>
      </c>
      <c r="AE105">
        <v>0.5859375</v>
      </c>
      <c r="AF105">
        <v>0.61269146608315095</v>
      </c>
      <c r="AG105">
        <v>0.61627906976744096</v>
      </c>
      <c r="AH105">
        <v>0.59868421052631504</v>
      </c>
      <c r="AI105">
        <v>0.44827586206896503</v>
      </c>
    </row>
    <row r="106" spans="1:35" x14ac:dyDescent="0.25">
      <c r="A106" s="23">
        <v>7</v>
      </c>
      <c r="B106">
        <v>0.65789473684210498</v>
      </c>
      <c r="C106">
        <v>0.38650306748466201</v>
      </c>
      <c r="D106">
        <v>0.61833688699360301</v>
      </c>
      <c r="E106">
        <v>0.52702702702702697</v>
      </c>
      <c r="F106">
        <v>0.55903614457831297</v>
      </c>
      <c r="G106">
        <v>0.5</v>
      </c>
      <c r="H106">
        <v>0.61487964989058996</v>
      </c>
      <c r="I106">
        <v>0.53488372093023195</v>
      </c>
      <c r="J106">
        <v>0.58333333333333304</v>
      </c>
      <c r="K106">
        <v>0.45977011494252801</v>
      </c>
      <c r="M106" s="23">
        <v>7</v>
      </c>
      <c r="N106">
        <v>0.64473684210526305</v>
      </c>
      <c r="O106">
        <v>0.60736196319018398</v>
      </c>
      <c r="P106">
        <v>0.60980810234541505</v>
      </c>
      <c r="Q106">
        <v>0.55405405405405395</v>
      </c>
      <c r="R106">
        <v>0.53975903614457799</v>
      </c>
      <c r="S106">
        <v>0.6484375</v>
      </c>
      <c r="T106">
        <v>0.59956236323851198</v>
      </c>
      <c r="U106">
        <v>0.55813953488372003</v>
      </c>
      <c r="V106">
        <v>0.66447368421052599</v>
      </c>
      <c r="W106">
        <v>0.50574712643678099</v>
      </c>
      <c r="Y106" s="23">
        <v>7</v>
      </c>
      <c r="Z106">
        <v>0.61052631578947303</v>
      </c>
      <c r="AA106">
        <v>0.60122699386502998</v>
      </c>
      <c r="AB106">
        <v>0.62686567164179097</v>
      </c>
      <c r="AC106">
        <v>0.51351351351351304</v>
      </c>
      <c r="AD106">
        <v>0.575903614457831</v>
      </c>
      <c r="AE106">
        <v>0.5625</v>
      </c>
      <c r="AF106">
        <v>0.59737417943107196</v>
      </c>
      <c r="AG106">
        <v>0.51162790697674398</v>
      </c>
      <c r="AH106">
        <v>0.67324561403508698</v>
      </c>
      <c r="AI106">
        <v>0.42528735632183901</v>
      </c>
    </row>
    <row r="107" spans="1:35" x14ac:dyDescent="0.25">
      <c r="A107" s="23">
        <v>8</v>
      </c>
      <c r="B107">
        <v>0.634210526315789</v>
      </c>
      <c r="C107">
        <v>0.64417177914110402</v>
      </c>
      <c r="D107">
        <v>0.62686567164179097</v>
      </c>
      <c r="E107">
        <v>0.66216216216216195</v>
      </c>
      <c r="F107">
        <v>0.59277108433734904</v>
      </c>
      <c r="G107">
        <v>0.5390625</v>
      </c>
      <c r="H107">
        <v>0.61487964989058996</v>
      </c>
      <c r="I107">
        <v>0.53488372093023195</v>
      </c>
      <c r="J107">
        <v>0.60087719298245601</v>
      </c>
      <c r="K107">
        <v>0.56321839080459701</v>
      </c>
      <c r="M107" s="23">
        <v>8</v>
      </c>
      <c r="N107">
        <v>0.60789473684210504</v>
      </c>
      <c r="O107">
        <v>0.53374233128834303</v>
      </c>
      <c r="P107">
        <v>0.60341151385927505</v>
      </c>
      <c r="Q107">
        <v>0.64864864864864802</v>
      </c>
      <c r="R107">
        <v>0.57108433734939701</v>
      </c>
      <c r="S107">
        <v>0.5546875</v>
      </c>
      <c r="T107">
        <v>0.58424507658643299</v>
      </c>
      <c r="U107">
        <v>0.63953488372093004</v>
      </c>
      <c r="V107">
        <v>0.60745614035087703</v>
      </c>
      <c r="W107">
        <v>0.50574712643678099</v>
      </c>
      <c r="Y107" s="23">
        <v>8</v>
      </c>
      <c r="Z107">
        <v>0.60526315789473595</v>
      </c>
      <c r="AA107">
        <v>0.33742331288343502</v>
      </c>
      <c r="AB107">
        <v>0.60127931769722798</v>
      </c>
      <c r="AC107">
        <v>0.51351351351351304</v>
      </c>
      <c r="AD107">
        <v>0.60481927710843297</v>
      </c>
      <c r="AE107">
        <v>0.5625</v>
      </c>
      <c r="AF107">
        <v>0.603938730853391</v>
      </c>
      <c r="AG107">
        <v>0.52325581395348797</v>
      </c>
      <c r="AH107">
        <v>0.64692982456140302</v>
      </c>
      <c r="AI107">
        <v>0.47126436781609099</v>
      </c>
    </row>
    <row r="108" spans="1:35" x14ac:dyDescent="0.25">
      <c r="A108" s="23">
        <v>9</v>
      </c>
      <c r="B108">
        <v>0.64473684210526305</v>
      </c>
      <c r="C108">
        <v>0.60122699386502998</v>
      </c>
      <c r="D108">
        <v>0.62686567164179097</v>
      </c>
      <c r="E108">
        <v>0.68918918918918903</v>
      </c>
      <c r="F108">
        <v>0.6</v>
      </c>
      <c r="G108">
        <v>0.4921875</v>
      </c>
      <c r="H108">
        <v>0.551422319474835</v>
      </c>
      <c r="I108">
        <v>0.581395348837209</v>
      </c>
      <c r="J108">
        <v>0.60307017543859598</v>
      </c>
      <c r="K108">
        <v>0.48275862068965503</v>
      </c>
      <c r="M108" s="23">
        <v>9</v>
      </c>
      <c r="N108">
        <v>0.59473684210526301</v>
      </c>
      <c r="O108">
        <v>0.64417177914110402</v>
      </c>
      <c r="P108">
        <v>0.60554371002132201</v>
      </c>
      <c r="Q108">
        <v>0.55405405405405395</v>
      </c>
      <c r="R108">
        <v>0.59036144578313199</v>
      </c>
      <c r="S108">
        <v>0.5859375</v>
      </c>
      <c r="T108">
        <v>0.63238512035010896</v>
      </c>
      <c r="U108">
        <v>0.53488372093023195</v>
      </c>
      <c r="V108">
        <v>0.62061403508771895</v>
      </c>
      <c r="W108">
        <v>0.41379310344827502</v>
      </c>
      <c r="Y108" s="23">
        <v>9</v>
      </c>
      <c r="Z108">
        <v>0.7</v>
      </c>
      <c r="AA108">
        <v>0.39263803680981502</v>
      </c>
      <c r="AB108">
        <v>0.58635394456289902</v>
      </c>
      <c r="AC108">
        <v>0.55405405405405395</v>
      </c>
      <c r="AD108">
        <v>0.6</v>
      </c>
      <c r="AE108">
        <v>0.5625</v>
      </c>
      <c r="AF108">
        <v>0.61269146608315095</v>
      </c>
      <c r="AG108">
        <v>0.60465116279069697</v>
      </c>
      <c r="AH108">
        <v>0.62061403508771895</v>
      </c>
      <c r="AI108">
        <v>0.50574712643678099</v>
      </c>
    </row>
    <row r="109" spans="1:35" x14ac:dyDescent="0.25">
      <c r="A109" s="23">
        <v>10</v>
      </c>
      <c r="B109">
        <v>0.59473684210526301</v>
      </c>
      <c r="C109">
        <v>0.60736196319018398</v>
      </c>
      <c r="D109">
        <v>0.58848614072494598</v>
      </c>
      <c r="E109">
        <v>0.63513513513513498</v>
      </c>
      <c r="F109">
        <v>0.58795180722891505</v>
      </c>
      <c r="G109">
        <v>0.5390625</v>
      </c>
      <c r="H109">
        <v>0.63019693654266895</v>
      </c>
      <c r="I109">
        <v>0.47674418604651098</v>
      </c>
      <c r="J109">
        <v>0.62280701754385903</v>
      </c>
      <c r="K109">
        <v>0.47126436781609099</v>
      </c>
      <c r="M109" s="23">
        <v>10</v>
      </c>
      <c r="N109">
        <v>0.64473684210526305</v>
      </c>
      <c r="O109">
        <v>0.65644171779141103</v>
      </c>
      <c r="P109">
        <v>0.61833688699360301</v>
      </c>
      <c r="Q109">
        <v>0.40540540540540498</v>
      </c>
      <c r="R109">
        <v>0.6</v>
      </c>
      <c r="S109">
        <v>0.578125</v>
      </c>
      <c r="T109">
        <v>0.59299781181619204</v>
      </c>
      <c r="U109">
        <v>0.59302325581395299</v>
      </c>
      <c r="V109">
        <v>0.62280701754385903</v>
      </c>
      <c r="W109">
        <v>0.44827586206896503</v>
      </c>
      <c r="Y109" s="23">
        <v>10</v>
      </c>
      <c r="Z109">
        <v>0.60263157894736796</v>
      </c>
      <c r="AA109">
        <v>0.61349693251533699</v>
      </c>
      <c r="AB109">
        <v>0.56076759061833603</v>
      </c>
      <c r="AC109">
        <v>0.45945945945945899</v>
      </c>
      <c r="AD109">
        <v>0.60240963855421603</v>
      </c>
      <c r="AE109">
        <v>0.609375</v>
      </c>
      <c r="AF109">
        <v>0.62582056892778903</v>
      </c>
      <c r="AG109">
        <v>0.53488372093023195</v>
      </c>
      <c r="AH109">
        <v>0.62719298245613997</v>
      </c>
      <c r="AI109">
        <v>0.390804597701149</v>
      </c>
    </row>
    <row r="110" spans="1:35" x14ac:dyDescent="0.25">
      <c r="A110" s="23">
        <v>11</v>
      </c>
      <c r="B110">
        <v>0.62105263157894697</v>
      </c>
      <c r="C110">
        <v>0.52147239263803602</v>
      </c>
      <c r="D110">
        <v>0.66098081023454103</v>
      </c>
      <c r="E110">
        <v>0.5</v>
      </c>
      <c r="F110">
        <v>0.55180722891566203</v>
      </c>
      <c r="G110">
        <v>0.5625</v>
      </c>
      <c r="H110">
        <v>0.61487964989058996</v>
      </c>
      <c r="I110">
        <v>0.56976744186046502</v>
      </c>
      <c r="J110">
        <v>0.61622807017543801</v>
      </c>
      <c r="K110">
        <v>0.42528735632183901</v>
      </c>
      <c r="M110" s="23">
        <v>11</v>
      </c>
      <c r="N110">
        <v>0.60789473684210504</v>
      </c>
      <c r="O110">
        <v>0.66257668711656403</v>
      </c>
      <c r="P110">
        <v>0.63326226012793096</v>
      </c>
      <c r="Q110">
        <v>0.48648648648648601</v>
      </c>
      <c r="R110">
        <v>0.61445783132530096</v>
      </c>
      <c r="S110">
        <v>0.59375</v>
      </c>
      <c r="T110">
        <v>0.58424507658643299</v>
      </c>
      <c r="U110">
        <v>0.56976744186046502</v>
      </c>
      <c r="V110">
        <v>0.61403508771929804</v>
      </c>
      <c r="W110">
        <v>0.50574712643678099</v>
      </c>
      <c r="Y110" s="23">
        <v>11</v>
      </c>
      <c r="Z110">
        <v>0.60789473684210504</v>
      </c>
      <c r="AA110">
        <v>0.374233128834355</v>
      </c>
      <c r="AB110">
        <v>0.61833688699360301</v>
      </c>
      <c r="AC110">
        <v>0.52702702702702697</v>
      </c>
      <c r="AD110">
        <v>0.56626506024096301</v>
      </c>
      <c r="AE110">
        <v>0.546875</v>
      </c>
      <c r="AF110">
        <v>0.63019693654266895</v>
      </c>
      <c r="AG110">
        <v>0.54651162790697605</v>
      </c>
      <c r="AH110">
        <v>0.65131578947368396</v>
      </c>
      <c r="AI110">
        <v>0.48275862068965503</v>
      </c>
    </row>
    <row r="111" spans="1:35" x14ac:dyDescent="0.25">
      <c r="A111" s="23">
        <v>12</v>
      </c>
      <c r="B111">
        <v>0.6</v>
      </c>
      <c r="C111">
        <v>0.61349693251533699</v>
      </c>
      <c r="D111">
        <v>0.58848614072494598</v>
      </c>
      <c r="E111">
        <v>0.608108108108108</v>
      </c>
      <c r="F111">
        <v>0.60481927710843297</v>
      </c>
      <c r="G111">
        <v>0.5546875</v>
      </c>
      <c r="H111">
        <v>0.63019693654266895</v>
      </c>
      <c r="I111">
        <v>0.581395348837209</v>
      </c>
      <c r="J111">
        <v>0.64912280701754299</v>
      </c>
      <c r="K111">
        <v>0.52873563218390796</v>
      </c>
      <c r="M111" s="23">
        <v>12</v>
      </c>
      <c r="N111">
        <v>0.63684210526315699</v>
      </c>
      <c r="O111">
        <v>0.60122699386502998</v>
      </c>
      <c r="P111">
        <v>0.66098081023454103</v>
      </c>
      <c r="Q111">
        <v>0.56756756756756699</v>
      </c>
      <c r="R111">
        <v>0.58313253012048105</v>
      </c>
      <c r="S111">
        <v>0.6328125</v>
      </c>
      <c r="T111">
        <v>0.60612691466083102</v>
      </c>
      <c r="U111">
        <v>0.581395348837209</v>
      </c>
      <c r="V111">
        <v>0.63157894736842102</v>
      </c>
      <c r="W111">
        <v>0.49425287356321801</v>
      </c>
      <c r="Y111" s="23">
        <v>12</v>
      </c>
      <c r="Z111">
        <v>0.62368421052631495</v>
      </c>
      <c r="AA111">
        <v>0.55214723926380305</v>
      </c>
      <c r="AB111">
        <v>0.60554371002132201</v>
      </c>
      <c r="AC111">
        <v>0.36486486486486402</v>
      </c>
      <c r="AD111">
        <v>0.57108433734939701</v>
      </c>
      <c r="AE111">
        <v>0.640625</v>
      </c>
      <c r="AF111">
        <v>0.63676148796498899</v>
      </c>
      <c r="AG111">
        <v>0.43023255813953398</v>
      </c>
      <c r="AH111">
        <v>0.58552631578947301</v>
      </c>
      <c r="AI111">
        <v>0.36781609195402298</v>
      </c>
    </row>
    <row r="112" spans="1:35" x14ac:dyDescent="0.25">
      <c r="A112" s="23">
        <v>13</v>
      </c>
      <c r="B112">
        <v>0.6</v>
      </c>
      <c r="C112">
        <v>0.57055214723926295</v>
      </c>
      <c r="D112">
        <v>0.59275053304904002</v>
      </c>
      <c r="E112">
        <v>0.5</v>
      </c>
      <c r="F112">
        <v>0.57108433734939701</v>
      </c>
      <c r="G112">
        <v>0.625</v>
      </c>
      <c r="H112">
        <v>0.59080962800875203</v>
      </c>
      <c r="I112">
        <v>0.59302325581395299</v>
      </c>
      <c r="J112">
        <v>0.59649122807017496</v>
      </c>
      <c r="K112">
        <v>0.52873563218390796</v>
      </c>
      <c r="M112" s="23">
        <v>13</v>
      </c>
      <c r="N112">
        <v>0.64473684210526305</v>
      </c>
      <c r="O112">
        <v>0.53987730061349604</v>
      </c>
      <c r="P112">
        <v>0.57569296375266499</v>
      </c>
      <c r="Q112">
        <v>0.43243243243243201</v>
      </c>
      <c r="R112">
        <v>0.56867469879517996</v>
      </c>
      <c r="S112">
        <v>0.5859375</v>
      </c>
      <c r="T112">
        <v>0.61925601750546999</v>
      </c>
      <c r="U112">
        <v>0.55813953488372003</v>
      </c>
      <c r="V112">
        <v>0.625</v>
      </c>
      <c r="W112">
        <v>0.48275862068965503</v>
      </c>
      <c r="Y112" s="23">
        <v>13</v>
      </c>
      <c r="Z112">
        <v>0.62631578947368405</v>
      </c>
      <c r="AA112">
        <v>0.64417177914110402</v>
      </c>
      <c r="AB112">
        <v>0.643923240938166</v>
      </c>
      <c r="AC112">
        <v>0.52702702702702697</v>
      </c>
      <c r="AD112">
        <v>0.56385542168674696</v>
      </c>
      <c r="AE112">
        <v>0.5859375</v>
      </c>
      <c r="AF112">
        <v>0.63894967177242801</v>
      </c>
      <c r="AG112">
        <v>0.56976744186046502</v>
      </c>
      <c r="AH112">
        <v>0.63377192982456099</v>
      </c>
      <c r="AI112">
        <v>0.356321839080459</v>
      </c>
    </row>
    <row r="113" spans="1:35" x14ac:dyDescent="0.25">
      <c r="A113" s="23">
        <v>14</v>
      </c>
      <c r="B113">
        <v>0.59210526315789402</v>
      </c>
      <c r="C113">
        <v>0.56441717791410995</v>
      </c>
      <c r="D113">
        <v>0.61833688699360301</v>
      </c>
      <c r="E113">
        <v>0.445945945945945</v>
      </c>
      <c r="F113">
        <v>0.58554216867469799</v>
      </c>
      <c r="G113">
        <v>0.703125</v>
      </c>
      <c r="H113">
        <v>0.59956236323851198</v>
      </c>
      <c r="I113">
        <v>0.581395348837209</v>
      </c>
      <c r="J113">
        <v>0.57894736842105199</v>
      </c>
      <c r="K113">
        <v>0.45977011494252801</v>
      </c>
      <c r="M113" s="23">
        <v>14</v>
      </c>
      <c r="N113">
        <v>0.64210526315789396</v>
      </c>
      <c r="O113">
        <v>0.46625766871165603</v>
      </c>
      <c r="P113">
        <v>0.637526652452025</v>
      </c>
      <c r="Q113">
        <v>0.59459459459459396</v>
      </c>
      <c r="R113">
        <v>0.56144578313253002</v>
      </c>
      <c r="S113">
        <v>0.5390625</v>
      </c>
      <c r="T113">
        <v>0.63676148796498899</v>
      </c>
      <c r="U113">
        <v>0.5</v>
      </c>
      <c r="V113">
        <v>0.60087719298245601</v>
      </c>
      <c r="W113">
        <v>0.43678160919540199</v>
      </c>
      <c r="Y113" s="23">
        <v>14</v>
      </c>
      <c r="Z113">
        <v>0.61315789473684201</v>
      </c>
      <c r="AA113">
        <v>0.441717791411042</v>
      </c>
      <c r="AB113">
        <v>0.62046908315564997</v>
      </c>
      <c r="AC113">
        <v>0.445945945945945</v>
      </c>
      <c r="AD113">
        <v>0.59518072289156598</v>
      </c>
      <c r="AE113">
        <v>0.6015625</v>
      </c>
      <c r="AF113">
        <v>0.58862144420131202</v>
      </c>
      <c r="AG113">
        <v>0.48837209302325502</v>
      </c>
      <c r="AH113">
        <v>0.62061403508771895</v>
      </c>
      <c r="AI113">
        <v>0.43678160919540199</v>
      </c>
    </row>
    <row r="114" spans="1:35" x14ac:dyDescent="0.25">
      <c r="A114" s="23">
        <v>15</v>
      </c>
      <c r="B114">
        <v>0.59210526315789402</v>
      </c>
      <c r="C114">
        <v>0.503067484662576</v>
      </c>
      <c r="D114">
        <v>0.61407249466950897</v>
      </c>
      <c r="E114">
        <v>0.63513513513513498</v>
      </c>
      <c r="F114">
        <v>0.6</v>
      </c>
      <c r="G114">
        <v>0.5390625</v>
      </c>
      <c r="H114">
        <v>0.61925601750546999</v>
      </c>
      <c r="I114">
        <v>0.52325581395348797</v>
      </c>
      <c r="J114">
        <v>0.640350877192982</v>
      </c>
      <c r="K114">
        <v>0.52873563218390796</v>
      </c>
      <c r="M114" s="23">
        <v>15</v>
      </c>
      <c r="N114">
        <v>0.60526315789473595</v>
      </c>
      <c r="O114">
        <v>0.46625766871165603</v>
      </c>
      <c r="P114">
        <v>0.62260127931769704</v>
      </c>
      <c r="Q114">
        <v>0.37837837837837801</v>
      </c>
      <c r="R114">
        <v>0.580722891566265</v>
      </c>
      <c r="S114">
        <v>0.6171875</v>
      </c>
      <c r="T114">
        <v>0.62800875273522905</v>
      </c>
      <c r="U114">
        <v>0.52325581395348797</v>
      </c>
      <c r="V114">
        <v>0.62719298245613997</v>
      </c>
      <c r="W114">
        <v>0.52873563218390796</v>
      </c>
      <c r="Y114" s="23">
        <v>15</v>
      </c>
      <c r="Z114">
        <v>0.59736842105263099</v>
      </c>
      <c r="AA114">
        <v>0.57668711656441696</v>
      </c>
      <c r="AB114">
        <v>0.60767590618336798</v>
      </c>
      <c r="AC114">
        <v>0.52702702702702697</v>
      </c>
      <c r="AD114">
        <v>0.58554216867469799</v>
      </c>
      <c r="AE114">
        <v>0.59375</v>
      </c>
      <c r="AF114">
        <v>0.62582056892778903</v>
      </c>
      <c r="AG114">
        <v>0.581395348837209</v>
      </c>
      <c r="AH114">
        <v>0.59429824561403499</v>
      </c>
      <c r="AI114">
        <v>0.50574712643678099</v>
      </c>
    </row>
    <row r="115" spans="1:35" x14ac:dyDescent="0.25">
      <c r="A115" s="23">
        <v>16</v>
      </c>
      <c r="B115">
        <v>0.62894736842105203</v>
      </c>
      <c r="C115">
        <v>0.57055214723926295</v>
      </c>
      <c r="D115">
        <v>0.60980810234541505</v>
      </c>
      <c r="E115">
        <v>0.608108108108108</v>
      </c>
      <c r="F115">
        <v>0.55903614457831297</v>
      </c>
      <c r="G115">
        <v>0.609375</v>
      </c>
      <c r="H115">
        <v>0.59956236323851198</v>
      </c>
      <c r="I115">
        <v>0.65116279069767402</v>
      </c>
      <c r="J115">
        <v>0.62280701754385903</v>
      </c>
      <c r="K115">
        <v>0.52873563218390796</v>
      </c>
      <c r="M115" s="23">
        <v>16</v>
      </c>
      <c r="N115">
        <v>0.65263157894736801</v>
      </c>
      <c r="O115">
        <v>0.625766871165644</v>
      </c>
      <c r="P115">
        <v>0.62046908315564997</v>
      </c>
      <c r="Q115">
        <v>0.55405405405405395</v>
      </c>
      <c r="R115">
        <v>0.59518072289156598</v>
      </c>
      <c r="S115">
        <v>0.5546875</v>
      </c>
      <c r="T115">
        <v>0.586433260393873</v>
      </c>
      <c r="U115">
        <v>0.581395348837209</v>
      </c>
      <c r="V115">
        <v>0.60745614035087703</v>
      </c>
      <c r="W115">
        <v>0.48275862068965503</v>
      </c>
      <c r="Y115" s="23">
        <v>16</v>
      </c>
      <c r="Z115">
        <v>0.56842105263157805</v>
      </c>
      <c r="AA115">
        <v>0.44785276073619601</v>
      </c>
      <c r="AB115">
        <v>0.61407249466950897</v>
      </c>
      <c r="AC115">
        <v>0.64864864864864802</v>
      </c>
      <c r="AD115">
        <v>0.59277108433734904</v>
      </c>
      <c r="AE115">
        <v>0.546875</v>
      </c>
      <c r="AF115">
        <v>0.603938730853391</v>
      </c>
      <c r="AG115">
        <v>0.61627906976744096</v>
      </c>
      <c r="AH115">
        <v>0.59210526315789402</v>
      </c>
      <c r="AI115">
        <v>0.42528735632183901</v>
      </c>
    </row>
    <row r="116" spans="1:35" x14ac:dyDescent="0.25">
      <c r="A116" s="23">
        <v>17</v>
      </c>
      <c r="B116">
        <v>0.60789473684210504</v>
      </c>
      <c r="C116">
        <v>0.53374233128834303</v>
      </c>
      <c r="D116">
        <v>0.58422174840085195</v>
      </c>
      <c r="E116">
        <v>0.445945945945945</v>
      </c>
      <c r="F116">
        <v>0.56144578313253002</v>
      </c>
      <c r="G116">
        <v>0.609375</v>
      </c>
      <c r="H116">
        <v>0.58862144420131202</v>
      </c>
      <c r="I116">
        <v>0.60465116279069697</v>
      </c>
      <c r="J116">
        <v>0.63596491228070096</v>
      </c>
      <c r="K116">
        <v>0.51724137931034397</v>
      </c>
      <c r="M116" s="23">
        <v>17</v>
      </c>
      <c r="N116">
        <v>0.62105263157894697</v>
      </c>
      <c r="O116">
        <v>0.52760736196319002</v>
      </c>
      <c r="P116">
        <v>0.61620469083155605</v>
      </c>
      <c r="Q116">
        <v>0.58108108108108103</v>
      </c>
      <c r="R116">
        <v>0.62168674698795101</v>
      </c>
      <c r="S116">
        <v>0.4609375</v>
      </c>
      <c r="T116">
        <v>0.62144420131291001</v>
      </c>
      <c r="U116">
        <v>0.54651162790697605</v>
      </c>
      <c r="V116">
        <v>0.62061403508771895</v>
      </c>
      <c r="W116">
        <v>0.49425287356321801</v>
      </c>
      <c r="Y116" s="23">
        <v>17</v>
      </c>
      <c r="Z116">
        <v>0.63947368421052597</v>
      </c>
      <c r="AA116">
        <v>0.63803680981595001</v>
      </c>
      <c r="AB116">
        <v>0.65884861407249395</v>
      </c>
      <c r="AC116">
        <v>0.43243243243243201</v>
      </c>
      <c r="AD116">
        <v>0.6</v>
      </c>
      <c r="AE116">
        <v>0.578125</v>
      </c>
      <c r="AF116">
        <v>0.61706783369802998</v>
      </c>
      <c r="AG116">
        <v>0.581395348837209</v>
      </c>
      <c r="AH116">
        <v>0.62061403508771895</v>
      </c>
      <c r="AI116">
        <v>0.42528735632183901</v>
      </c>
    </row>
    <row r="117" spans="1:35" x14ac:dyDescent="0.25">
      <c r="A117" s="23">
        <v>18</v>
      </c>
      <c r="B117">
        <v>0.66842105263157803</v>
      </c>
      <c r="C117">
        <v>0.496932515337423</v>
      </c>
      <c r="D117">
        <v>0.624733475479744</v>
      </c>
      <c r="E117">
        <v>0.56756756756756699</v>
      </c>
      <c r="F117">
        <v>0.57108433734939701</v>
      </c>
      <c r="G117">
        <v>0.53125</v>
      </c>
      <c r="H117">
        <v>0.59080962800875203</v>
      </c>
      <c r="I117">
        <v>0.51162790697674398</v>
      </c>
      <c r="J117">
        <v>0.58114035087719296</v>
      </c>
      <c r="K117">
        <v>0.55172413793103403</v>
      </c>
      <c r="M117" s="23">
        <v>18</v>
      </c>
      <c r="N117">
        <v>0.61315789473684201</v>
      </c>
      <c r="O117">
        <v>0.496932515337423</v>
      </c>
      <c r="P117">
        <v>0.62899786780383704</v>
      </c>
      <c r="Q117">
        <v>0.67567567567567499</v>
      </c>
      <c r="R117">
        <v>0.580722891566265</v>
      </c>
      <c r="S117">
        <v>0.6171875</v>
      </c>
      <c r="T117">
        <v>0.61487964989058996</v>
      </c>
      <c r="U117">
        <v>0.60465116279069697</v>
      </c>
      <c r="V117">
        <v>0.62061403508771895</v>
      </c>
      <c r="W117">
        <v>0.37931034482758602</v>
      </c>
      <c r="Y117" s="23">
        <v>18</v>
      </c>
      <c r="Z117">
        <v>0.60789473684210504</v>
      </c>
      <c r="AA117">
        <v>0.35582822085889498</v>
      </c>
      <c r="AB117">
        <v>0.58848614072494598</v>
      </c>
      <c r="AC117">
        <v>0.52702702702702697</v>
      </c>
      <c r="AD117">
        <v>0.57108433734939701</v>
      </c>
      <c r="AE117">
        <v>0.578125</v>
      </c>
      <c r="AF117">
        <v>0.60612691466083102</v>
      </c>
      <c r="AG117">
        <v>0.59302325581395299</v>
      </c>
      <c r="AH117">
        <v>0.63157894736842102</v>
      </c>
      <c r="AI117">
        <v>0.43678160919540199</v>
      </c>
    </row>
    <row r="118" spans="1:35" x14ac:dyDescent="0.25">
      <c r="A118" s="23">
        <v>19</v>
      </c>
      <c r="B118">
        <v>0.61315789473684201</v>
      </c>
      <c r="C118">
        <v>0.51533742331288301</v>
      </c>
      <c r="D118">
        <v>0.60767590618336798</v>
      </c>
      <c r="E118">
        <v>0.51351351351351304</v>
      </c>
      <c r="F118">
        <v>0.580722891566265</v>
      </c>
      <c r="G118">
        <v>0.671875</v>
      </c>
      <c r="H118">
        <v>0.61050328227571105</v>
      </c>
      <c r="I118">
        <v>0.51162790697674398</v>
      </c>
      <c r="J118">
        <v>0.63377192982456099</v>
      </c>
      <c r="K118">
        <v>0.50574712643678099</v>
      </c>
      <c r="M118" s="23">
        <v>19</v>
      </c>
      <c r="N118">
        <v>0.64210526315789396</v>
      </c>
      <c r="O118">
        <v>0.55828220858895705</v>
      </c>
      <c r="P118">
        <v>0.60980810234541505</v>
      </c>
      <c r="Q118">
        <v>0.5</v>
      </c>
      <c r="R118">
        <v>0.56144578313253002</v>
      </c>
      <c r="S118">
        <v>0.515625</v>
      </c>
      <c r="T118">
        <v>0.61487964989058996</v>
      </c>
      <c r="U118">
        <v>0.60465116279069697</v>
      </c>
      <c r="V118">
        <v>0.63377192982456099</v>
      </c>
      <c r="W118">
        <v>0.36781609195402298</v>
      </c>
      <c r="Y118" s="23">
        <v>19</v>
      </c>
      <c r="Z118">
        <v>0.62105263157894697</v>
      </c>
      <c r="AA118">
        <v>0.53374233128834303</v>
      </c>
      <c r="AB118">
        <v>0.55863539445628996</v>
      </c>
      <c r="AC118">
        <v>0.54054054054054002</v>
      </c>
      <c r="AD118">
        <v>0.59759036144578304</v>
      </c>
      <c r="AE118">
        <v>0.5859375</v>
      </c>
      <c r="AF118">
        <v>0.59299781181619204</v>
      </c>
      <c r="AG118">
        <v>0.53488372093023195</v>
      </c>
      <c r="AH118">
        <v>0.65350877192982404</v>
      </c>
      <c r="AI118">
        <v>0.45977011494252801</v>
      </c>
    </row>
    <row r="119" spans="1:35" x14ac:dyDescent="0.25">
      <c r="A119" s="23">
        <v>20</v>
      </c>
      <c r="B119">
        <v>0.58684210526315705</v>
      </c>
      <c r="C119">
        <v>0.36196319018404899</v>
      </c>
      <c r="D119">
        <v>0.61620469083155605</v>
      </c>
      <c r="E119">
        <v>0.41891891891891803</v>
      </c>
      <c r="F119">
        <v>0.57108433734939701</v>
      </c>
      <c r="G119">
        <v>0.5390625</v>
      </c>
      <c r="H119">
        <v>0.59518599562363195</v>
      </c>
      <c r="I119">
        <v>0.5</v>
      </c>
      <c r="J119">
        <v>0.61842105263157898</v>
      </c>
      <c r="K119">
        <v>0.56321839080459701</v>
      </c>
      <c r="M119" s="23">
        <v>20</v>
      </c>
      <c r="N119">
        <v>0.58157894736842097</v>
      </c>
      <c r="O119">
        <v>0.57668711656441696</v>
      </c>
      <c r="P119">
        <v>0.60554371002132201</v>
      </c>
      <c r="Q119">
        <v>0.35135135135135098</v>
      </c>
      <c r="R119">
        <v>0.56626506024096301</v>
      </c>
      <c r="S119">
        <v>0.53125</v>
      </c>
      <c r="T119">
        <v>0.57768052516411295</v>
      </c>
      <c r="U119">
        <v>0.62790697674418605</v>
      </c>
      <c r="V119">
        <v>0.63815789473684204</v>
      </c>
      <c r="W119">
        <v>0.45977011494252801</v>
      </c>
      <c r="Y119" s="23">
        <v>20</v>
      </c>
      <c r="Z119">
        <v>0.63684210526315699</v>
      </c>
      <c r="AA119">
        <v>0.58282208588956996</v>
      </c>
      <c r="AB119">
        <v>0.60554371002132201</v>
      </c>
      <c r="AC119">
        <v>0.47297297297297197</v>
      </c>
      <c r="AD119">
        <v>0.53253012048192705</v>
      </c>
      <c r="AE119">
        <v>0.6328125</v>
      </c>
      <c r="AF119">
        <v>0.603938730853391</v>
      </c>
      <c r="AG119">
        <v>0.55813953488372003</v>
      </c>
      <c r="AH119">
        <v>0.59649122807017496</v>
      </c>
      <c r="AI119">
        <v>0.55172413793103403</v>
      </c>
    </row>
    <row r="120" spans="1:35" x14ac:dyDescent="0.25">
      <c r="A120" s="23" t="s">
        <v>732</v>
      </c>
      <c r="B120" s="26">
        <f>100*AVERAGE(B100:B119)</f>
        <v>61.381578947368375</v>
      </c>
      <c r="C120" s="26">
        <f t="shared" ref="C120:K120" si="4">100*AVERAGE(C100:C119)</f>
        <v>50.552147239263753</v>
      </c>
      <c r="D120" s="26">
        <f t="shared" si="4"/>
        <v>61.332622601279262</v>
      </c>
      <c r="E120" s="26">
        <f t="shared" si="4"/>
        <v>54.32432432432428</v>
      </c>
      <c r="F120" s="26">
        <f t="shared" si="4"/>
        <v>57.927710843373447</v>
      </c>
      <c r="G120" s="26">
        <f t="shared" si="4"/>
        <v>55.937499999999993</v>
      </c>
      <c r="H120" s="26">
        <f t="shared" si="4"/>
        <v>60.142231947483552</v>
      </c>
      <c r="I120" s="26">
        <f t="shared" si="4"/>
        <v>55.988372093023223</v>
      </c>
      <c r="J120" s="26">
        <f t="shared" si="4"/>
        <v>61.392543859649074</v>
      </c>
      <c r="K120" s="26">
        <f t="shared" si="4"/>
        <v>49.252873563218344</v>
      </c>
      <c r="M120" s="23" t="s">
        <v>732</v>
      </c>
      <c r="N120" s="26">
        <f t="shared" ref="N120" si="5">100*AVERAGE(N100:N119)</f>
        <v>61.776315789473642</v>
      </c>
      <c r="O120" s="26">
        <f t="shared" ref="O120" si="6">100*AVERAGE(O100:O119)</f>
        <v>55.214723926380337</v>
      </c>
      <c r="P120" s="26">
        <f t="shared" ref="P120" si="7">100*AVERAGE(P100:P119)</f>
        <v>61.87633262260124</v>
      </c>
      <c r="Q120" s="26">
        <f t="shared" ref="Q120" si="8">100*AVERAGE(Q100:Q119)</f>
        <v>52.567567567567529</v>
      </c>
      <c r="R120" s="26">
        <f t="shared" ref="R120" si="9">100*AVERAGE(R100:R119)</f>
        <v>58.168674698795144</v>
      </c>
      <c r="S120" s="26">
        <f t="shared" ref="S120" si="10">100*AVERAGE(S100:S119)</f>
        <v>58.125000000000007</v>
      </c>
      <c r="T120" s="26">
        <f t="shared" ref="T120" si="11">100*AVERAGE(T100:T119)</f>
        <v>60.820568927789878</v>
      </c>
      <c r="U120" s="26">
        <f t="shared" ref="U120" si="12">100*AVERAGE(U100:U119)</f>
        <v>56.453488372092977</v>
      </c>
      <c r="V120" s="26">
        <f t="shared" ref="V120" si="13">100*AVERAGE(V100:V119)</f>
        <v>62.653508771929786</v>
      </c>
      <c r="W120" s="26">
        <f t="shared" ref="W120" si="14">100*AVERAGE(W100:W119)</f>
        <v>46.609195402298795</v>
      </c>
      <c r="Y120" s="23" t="s">
        <v>732</v>
      </c>
      <c r="Z120" s="26">
        <f t="shared" ref="Z120" si="15">100*AVERAGE(Z100:Z119)</f>
        <v>62.328947368421005</v>
      </c>
      <c r="AA120" s="26">
        <f t="shared" ref="AA120" si="16">100*AVERAGE(AA100:AA119)</f>
        <v>51.411042944785223</v>
      </c>
      <c r="AB120" s="26">
        <f t="shared" ref="AB120" si="17">100*AVERAGE(AB100:AB119)</f>
        <v>60.810234541577799</v>
      </c>
      <c r="AC120" s="26">
        <f t="shared" ref="AC120" si="18">100*AVERAGE(AC100:AC119)</f>
        <v>51.621621621621571</v>
      </c>
      <c r="AD120" s="26">
        <f t="shared" ref="AD120" si="19">100*AVERAGE(AD100:AD119)</f>
        <v>58.01204819277104</v>
      </c>
      <c r="AE120" s="26">
        <f t="shared" ref="AE120" si="20">100*AVERAGE(AE100:AE119)</f>
        <v>58.085937499999993</v>
      </c>
      <c r="AF120" s="26">
        <f t="shared" ref="AF120" si="21">100*AVERAGE(AF100:AF119)</f>
        <v>61.236323851203458</v>
      </c>
      <c r="AG120" s="26">
        <f t="shared" ref="AG120" si="22">100*AVERAGE(AG100:AG119)</f>
        <v>55.523255813953433</v>
      </c>
      <c r="AH120" s="26">
        <f t="shared" ref="AH120" si="23">100*AVERAGE(AH100:AH119)</f>
        <v>62.083333333333293</v>
      </c>
      <c r="AI120" s="26">
        <f t="shared" ref="AI120" si="24">100*AVERAGE(AI100:AI119)</f>
        <v>44.425287356321796</v>
      </c>
    </row>
    <row r="121" spans="1:35" x14ac:dyDescent="0.25">
      <c r="A121" s="23" t="s">
        <v>733</v>
      </c>
      <c r="B121" s="26">
        <f>100*_xlfn.STDEV.S(B100:B119)</f>
        <v>2.636940521548738</v>
      </c>
      <c r="C121" s="26">
        <f t="shared" ref="C121:K121" si="25">100*_xlfn.STDEV.S(C100:C119)</f>
        <v>8.5829583738630468</v>
      </c>
      <c r="D121" s="26">
        <f t="shared" si="25"/>
        <v>2.0559536702962635</v>
      </c>
      <c r="E121" s="26">
        <f t="shared" si="25"/>
        <v>7.7020163902778247</v>
      </c>
      <c r="F121" s="26">
        <f t="shared" si="25"/>
        <v>1.8866910262345744</v>
      </c>
      <c r="G121" s="26">
        <f t="shared" si="25"/>
        <v>5.7711282304790004</v>
      </c>
      <c r="H121" s="26">
        <f t="shared" si="25"/>
        <v>2.0146244740299362</v>
      </c>
      <c r="I121" s="26">
        <f t="shared" si="25"/>
        <v>5.0088163426637848</v>
      </c>
      <c r="J121" s="26">
        <f t="shared" si="25"/>
        <v>2.1633208715552157</v>
      </c>
      <c r="K121" s="26">
        <f t="shared" si="25"/>
        <v>5.15760466543788</v>
      </c>
      <c r="M121" s="23" t="s">
        <v>733</v>
      </c>
      <c r="N121" s="26">
        <f t="shared" ref="N121:W121" si="26">100*_xlfn.STDEV.S(N100:N119)</f>
        <v>2.3160963659657376</v>
      </c>
      <c r="O121" s="26">
        <f t="shared" si="26"/>
        <v>7.1323575218721142</v>
      </c>
      <c r="P121" s="26">
        <f t="shared" si="26"/>
        <v>1.8952636565284446</v>
      </c>
      <c r="Q121" s="26">
        <f t="shared" si="26"/>
        <v>8.7346805650493007</v>
      </c>
      <c r="R121" s="26">
        <f t="shared" si="26"/>
        <v>2.1628894864559403</v>
      </c>
      <c r="S121" s="26">
        <f t="shared" si="26"/>
        <v>4.9306456420400391</v>
      </c>
      <c r="T121" s="26">
        <f t="shared" si="26"/>
        <v>1.9344740791705044</v>
      </c>
      <c r="U121" s="26">
        <f t="shared" si="26"/>
        <v>4.6431234070505445</v>
      </c>
      <c r="V121" s="26">
        <f t="shared" si="26"/>
        <v>1.7018031710934718</v>
      </c>
      <c r="W121" s="26">
        <f t="shared" si="26"/>
        <v>4.2760279420629761</v>
      </c>
      <c r="Y121" s="23" t="s">
        <v>733</v>
      </c>
      <c r="Z121" s="26">
        <f t="shared" ref="Z121:AI121" si="27">100*_xlfn.STDEV.S(Z100:Z119)</f>
        <v>2.6222480002873469</v>
      </c>
      <c r="AA121" s="26">
        <f t="shared" si="27"/>
        <v>9.2990304191386564</v>
      </c>
      <c r="AB121" s="26">
        <f t="shared" si="27"/>
        <v>2.4755522854925367</v>
      </c>
      <c r="AC121" s="26">
        <f t="shared" si="27"/>
        <v>6.5560518138433697</v>
      </c>
      <c r="AD121" s="26">
        <f t="shared" si="27"/>
        <v>2.1818454423596076</v>
      </c>
      <c r="AE121" s="26">
        <f t="shared" si="27"/>
        <v>3.3652984802272359</v>
      </c>
      <c r="AF121" s="26">
        <f t="shared" si="27"/>
        <v>1.8228683354657924</v>
      </c>
      <c r="AG121" s="26">
        <f t="shared" si="27"/>
        <v>4.858813327286601</v>
      </c>
      <c r="AH121" s="26">
        <f t="shared" si="27"/>
        <v>2.4418982609862523</v>
      </c>
      <c r="AI121" s="26">
        <f t="shared" si="27"/>
        <v>4.6018583746093373</v>
      </c>
    </row>
    <row r="125" spans="1:35" x14ac:dyDescent="0.25">
      <c r="A125" s="33" t="s">
        <v>740</v>
      </c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</row>
    <row r="126" spans="1:35" x14ac:dyDescent="0.25">
      <c r="B126" s="34" t="s">
        <v>734</v>
      </c>
      <c r="C126" s="34"/>
      <c r="D126" s="34"/>
      <c r="E126" s="34"/>
      <c r="F126" s="34"/>
      <c r="G126" s="34"/>
      <c r="H126" s="34"/>
      <c r="I126" s="34"/>
      <c r="J126" s="34"/>
      <c r="K126" s="34"/>
      <c r="N126" s="34" t="s">
        <v>752</v>
      </c>
      <c r="O126" s="34"/>
      <c r="P126" s="34"/>
      <c r="Q126" s="34"/>
      <c r="R126" s="34"/>
      <c r="S126" s="34"/>
      <c r="T126" s="34"/>
      <c r="U126" s="34"/>
      <c r="V126" s="34"/>
      <c r="W126" s="34"/>
      <c r="Z126" s="34" t="s">
        <v>752</v>
      </c>
      <c r="AA126" s="34"/>
      <c r="AB126" s="34"/>
      <c r="AC126" s="34"/>
      <c r="AD126" s="34"/>
      <c r="AE126" s="34"/>
      <c r="AF126" s="34"/>
      <c r="AG126" s="34"/>
      <c r="AH126" s="34"/>
      <c r="AI126" s="34"/>
    </row>
    <row r="127" spans="1:35" x14ac:dyDescent="0.25">
      <c r="A127" t="s">
        <v>425</v>
      </c>
      <c r="B127" s="34" t="s">
        <v>526</v>
      </c>
      <c r="C127" s="34"/>
      <c r="D127" s="34" t="s">
        <v>527</v>
      </c>
      <c r="E127" s="34"/>
      <c r="F127" s="34" t="s">
        <v>528</v>
      </c>
      <c r="G127" s="34"/>
      <c r="H127" s="34" t="s">
        <v>529</v>
      </c>
      <c r="I127" s="34"/>
      <c r="J127" s="34" t="s">
        <v>530</v>
      </c>
      <c r="K127" s="34"/>
      <c r="M127" t="s">
        <v>425</v>
      </c>
      <c r="N127" s="34" t="s">
        <v>526</v>
      </c>
      <c r="O127" s="34"/>
      <c r="P127" s="34" t="s">
        <v>527</v>
      </c>
      <c r="Q127" s="34"/>
      <c r="R127" s="34" t="s">
        <v>528</v>
      </c>
      <c r="S127" s="34"/>
      <c r="T127" s="34" t="s">
        <v>529</v>
      </c>
      <c r="U127" s="34"/>
      <c r="V127" s="34" t="s">
        <v>530</v>
      </c>
      <c r="W127" s="34"/>
      <c r="Y127" t="s">
        <v>425</v>
      </c>
      <c r="Z127" s="34" t="s">
        <v>526</v>
      </c>
      <c r="AA127" s="34"/>
      <c r="AB127" s="34" t="s">
        <v>527</v>
      </c>
      <c r="AC127" s="34"/>
      <c r="AD127" s="34" t="s">
        <v>528</v>
      </c>
      <c r="AE127" s="34"/>
      <c r="AF127" s="34" t="s">
        <v>529</v>
      </c>
      <c r="AG127" s="34"/>
      <c r="AH127" s="34" t="s">
        <v>530</v>
      </c>
      <c r="AI127" s="34"/>
    </row>
    <row r="128" spans="1:35" x14ac:dyDescent="0.25">
      <c r="A128" s="25" t="s">
        <v>674</v>
      </c>
      <c r="B128" s="25" t="s">
        <v>418</v>
      </c>
      <c r="C128" s="25" t="s">
        <v>419</v>
      </c>
      <c r="D128" s="25" t="s">
        <v>418</v>
      </c>
      <c r="E128" s="25" t="s">
        <v>419</v>
      </c>
      <c r="F128" s="25" t="s">
        <v>418</v>
      </c>
      <c r="G128" s="25" t="s">
        <v>419</v>
      </c>
      <c r="H128" s="25" t="s">
        <v>418</v>
      </c>
      <c r="I128" s="25" t="s">
        <v>419</v>
      </c>
      <c r="J128" s="25" t="s">
        <v>418</v>
      </c>
      <c r="K128" s="25" t="s">
        <v>419</v>
      </c>
      <c r="M128" s="25" t="s">
        <v>674</v>
      </c>
      <c r="N128" s="25" t="s">
        <v>418</v>
      </c>
      <c r="O128" s="25" t="s">
        <v>419</v>
      </c>
      <c r="P128" s="25" t="s">
        <v>418</v>
      </c>
      <c r="Q128" s="25" t="s">
        <v>419</v>
      </c>
      <c r="R128" s="25" t="s">
        <v>418</v>
      </c>
      <c r="S128" s="25" t="s">
        <v>419</v>
      </c>
      <c r="T128" s="25" t="s">
        <v>418</v>
      </c>
      <c r="U128" s="25" t="s">
        <v>419</v>
      </c>
      <c r="V128" s="25" t="s">
        <v>418</v>
      </c>
      <c r="W128" s="25" t="s">
        <v>419</v>
      </c>
      <c r="Y128" s="25" t="s">
        <v>674</v>
      </c>
      <c r="Z128" s="25" t="s">
        <v>418</v>
      </c>
      <c r="AA128" s="25" t="s">
        <v>419</v>
      </c>
      <c r="AB128" s="25" t="s">
        <v>418</v>
      </c>
      <c r="AC128" s="25" t="s">
        <v>419</v>
      </c>
      <c r="AD128" s="25" t="s">
        <v>418</v>
      </c>
      <c r="AE128" s="25" t="s">
        <v>419</v>
      </c>
      <c r="AF128" s="25" t="s">
        <v>418</v>
      </c>
      <c r="AG128" s="25" t="s">
        <v>419</v>
      </c>
      <c r="AH128" s="25" t="s">
        <v>418</v>
      </c>
      <c r="AI128" s="25" t="s">
        <v>419</v>
      </c>
    </row>
    <row r="129" spans="1:35" x14ac:dyDescent="0.25">
      <c r="A129" s="25">
        <v>1</v>
      </c>
      <c r="B129" s="11">
        <f>B73*100</f>
        <v>57.105263157894704</v>
      </c>
      <c r="C129" s="11">
        <f t="shared" ref="C129:G129" si="28">C73*100</f>
        <v>65.030674846625701</v>
      </c>
      <c r="D129" s="11">
        <f t="shared" si="28"/>
        <v>60.767590618336797</v>
      </c>
      <c r="E129" s="11">
        <f t="shared" si="28"/>
        <v>52.702702702702695</v>
      </c>
      <c r="F129" s="11">
        <f t="shared" si="28"/>
        <v>61.927710843373497</v>
      </c>
      <c r="G129" s="11">
        <f t="shared" si="28"/>
        <v>59.375</v>
      </c>
      <c r="H129" s="11">
        <f>H73*100</f>
        <v>56.8927789934354</v>
      </c>
      <c r="I129" s="11">
        <f t="shared" ref="I129:K129" si="29">I73*100</f>
        <v>62.790697674418603</v>
      </c>
      <c r="J129" s="11">
        <f t="shared" si="29"/>
        <v>58.991228070175403</v>
      </c>
      <c r="K129" s="11">
        <f t="shared" si="29"/>
        <v>60.919540229885008</v>
      </c>
      <c r="M129" s="25">
        <v>1</v>
      </c>
      <c r="N129" s="11">
        <f>N100*100</f>
        <v>61.052631578947306</v>
      </c>
      <c r="O129" s="11">
        <f t="shared" ref="O129:W129" si="30">O100*100</f>
        <v>52.760736196319002</v>
      </c>
      <c r="P129" s="11">
        <f t="shared" si="30"/>
        <v>65.45842217484001</v>
      </c>
      <c r="Q129" s="11">
        <f t="shared" si="30"/>
        <v>55.405405405405396</v>
      </c>
      <c r="R129" s="11">
        <f t="shared" si="30"/>
        <v>56.144578313253</v>
      </c>
      <c r="S129" s="11">
        <f t="shared" si="30"/>
        <v>57.8125</v>
      </c>
      <c r="T129" s="11">
        <f t="shared" si="30"/>
        <v>63.6761487964989</v>
      </c>
      <c r="U129" s="11">
        <f t="shared" si="30"/>
        <v>58.139534883720899</v>
      </c>
      <c r="V129" s="11">
        <f t="shared" si="30"/>
        <v>63.157894736842103</v>
      </c>
      <c r="W129" s="11">
        <f t="shared" si="30"/>
        <v>42.528735632183903</v>
      </c>
      <c r="Y129" s="25">
        <v>1</v>
      </c>
      <c r="Z129" s="11">
        <f>Z100*100</f>
        <v>62.105263157894697</v>
      </c>
      <c r="AA129" s="11">
        <f t="shared" ref="AA129:AI129" si="31">AA100*100</f>
        <v>52.147239263803598</v>
      </c>
      <c r="AB129" s="11">
        <f t="shared" si="31"/>
        <v>62.260127931769702</v>
      </c>
      <c r="AC129" s="11">
        <f t="shared" si="31"/>
        <v>55.405405405405396</v>
      </c>
      <c r="AD129" s="11">
        <f t="shared" si="31"/>
        <v>55.662650602409599</v>
      </c>
      <c r="AE129" s="11">
        <f t="shared" si="31"/>
        <v>60.15625</v>
      </c>
      <c r="AF129" s="11">
        <f t="shared" si="31"/>
        <v>62.582056892778901</v>
      </c>
      <c r="AG129" s="11">
        <f t="shared" si="31"/>
        <v>61.627906976744093</v>
      </c>
      <c r="AH129" s="11">
        <f t="shared" si="31"/>
        <v>61.622807017543799</v>
      </c>
      <c r="AI129" s="11">
        <f t="shared" si="31"/>
        <v>42.528735632183903</v>
      </c>
    </row>
    <row r="130" spans="1:35" x14ac:dyDescent="0.25">
      <c r="A130" s="25">
        <v>2</v>
      </c>
      <c r="B130" s="11">
        <f t="shared" ref="B130:G148" si="32">B74*100</f>
        <v>60.263157894736793</v>
      </c>
      <c r="C130" s="11">
        <f t="shared" si="32"/>
        <v>54.601226993865005</v>
      </c>
      <c r="D130" s="11">
        <f t="shared" si="32"/>
        <v>60.1279317697228</v>
      </c>
      <c r="E130" s="11">
        <f t="shared" si="32"/>
        <v>62.162162162162105</v>
      </c>
      <c r="F130" s="11">
        <f t="shared" si="32"/>
        <v>59.277108433734902</v>
      </c>
      <c r="G130" s="11">
        <f t="shared" si="32"/>
        <v>47.65625</v>
      </c>
      <c r="H130" s="11">
        <f t="shared" ref="H130:K130" si="33">H74*100</f>
        <v>60.175054704595098</v>
      </c>
      <c r="I130" s="11">
        <f t="shared" si="33"/>
        <v>65.116279069767401</v>
      </c>
      <c r="J130" s="11">
        <f t="shared" si="33"/>
        <v>60.526315789473593</v>
      </c>
      <c r="K130" s="11">
        <f t="shared" si="33"/>
        <v>58.620689655172399</v>
      </c>
      <c r="M130" s="25">
        <v>2</v>
      </c>
      <c r="N130" s="11">
        <f t="shared" ref="N130:W148" si="34">N101*100</f>
        <v>60.789473684210506</v>
      </c>
      <c r="O130" s="11">
        <f t="shared" si="34"/>
        <v>57.668711656441694</v>
      </c>
      <c r="P130" s="11">
        <f t="shared" si="34"/>
        <v>60.1279317697228</v>
      </c>
      <c r="Q130" s="11">
        <f t="shared" si="34"/>
        <v>56.756756756756701</v>
      </c>
      <c r="R130" s="11">
        <f t="shared" si="34"/>
        <v>60.722891566265005</v>
      </c>
      <c r="S130" s="11">
        <f t="shared" si="34"/>
        <v>60.9375</v>
      </c>
      <c r="T130" s="11">
        <f t="shared" si="34"/>
        <v>61.487964989058995</v>
      </c>
      <c r="U130" s="11">
        <f t="shared" si="34"/>
        <v>45.348837209302303</v>
      </c>
      <c r="V130" s="11">
        <f t="shared" si="34"/>
        <v>59.649122807017498</v>
      </c>
      <c r="W130" s="11">
        <f t="shared" si="34"/>
        <v>47.126436781609101</v>
      </c>
      <c r="Y130" s="25">
        <v>2</v>
      </c>
      <c r="Z130" s="11">
        <f t="shared" ref="Z130:AI148" si="35">Z101*100</f>
        <v>65.789473684210492</v>
      </c>
      <c r="AA130" s="11">
        <f t="shared" si="35"/>
        <v>50.920245398772998</v>
      </c>
      <c r="AB130" s="11">
        <f t="shared" si="35"/>
        <v>57.995735607675904</v>
      </c>
      <c r="AC130" s="11">
        <f t="shared" si="35"/>
        <v>60.8108108108108</v>
      </c>
      <c r="AD130" s="11">
        <f t="shared" si="35"/>
        <v>53.493975903614398</v>
      </c>
      <c r="AE130" s="11">
        <f t="shared" si="35"/>
        <v>49.21875</v>
      </c>
      <c r="AF130" s="11">
        <f t="shared" si="35"/>
        <v>57.330415754923401</v>
      </c>
      <c r="AG130" s="11">
        <f t="shared" si="35"/>
        <v>52.325581395348799</v>
      </c>
      <c r="AH130" s="11">
        <f t="shared" si="35"/>
        <v>64.035087719298204</v>
      </c>
      <c r="AI130" s="11">
        <f t="shared" si="35"/>
        <v>42.528735632183903</v>
      </c>
    </row>
    <row r="131" spans="1:35" x14ac:dyDescent="0.25">
      <c r="A131" s="25">
        <v>3</v>
      </c>
      <c r="B131" s="11">
        <f t="shared" si="32"/>
        <v>58.157894736842096</v>
      </c>
      <c r="C131" s="11">
        <f t="shared" si="32"/>
        <v>52.760736196319002</v>
      </c>
      <c r="D131" s="11">
        <f t="shared" si="32"/>
        <v>62.046908315564998</v>
      </c>
      <c r="E131" s="11">
        <f t="shared" si="32"/>
        <v>48.648648648648603</v>
      </c>
      <c r="F131" s="11">
        <f t="shared" si="32"/>
        <v>60.963855421686695</v>
      </c>
      <c r="G131" s="11">
        <f t="shared" si="32"/>
        <v>42.96875</v>
      </c>
      <c r="H131" s="11">
        <f t="shared" ref="H131:K131" si="36">H75*100</f>
        <v>59.956236323851201</v>
      </c>
      <c r="I131" s="11">
        <f t="shared" si="36"/>
        <v>54.651162790697605</v>
      </c>
      <c r="J131" s="11">
        <f t="shared" si="36"/>
        <v>60.745614035087705</v>
      </c>
      <c r="K131" s="11">
        <f t="shared" si="36"/>
        <v>62.068965517241303</v>
      </c>
      <c r="M131" s="25">
        <v>3</v>
      </c>
      <c r="N131" s="11">
        <f t="shared" si="34"/>
        <v>59.210526315789402</v>
      </c>
      <c r="O131" s="11">
        <f t="shared" si="34"/>
        <v>51.533742331288302</v>
      </c>
      <c r="P131" s="11">
        <f t="shared" si="34"/>
        <v>61.194029850746205</v>
      </c>
      <c r="Q131" s="11">
        <f t="shared" si="34"/>
        <v>56.756756756756701</v>
      </c>
      <c r="R131" s="11">
        <f t="shared" si="34"/>
        <v>58.554216867469798</v>
      </c>
      <c r="S131" s="11">
        <f t="shared" si="34"/>
        <v>64.0625</v>
      </c>
      <c r="T131" s="11">
        <f t="shared" si="34"/>
        <v>58.4245076586433</v>
      </c>
      <c r="U131" s="11">
        <f t="shared" si="34"/>
        <v>59.302325581395301</v>
      </c>
      <c r="V131" s="11">
        <f t="shared" si="34"/>
        <v>65.350877192982409</v>
      </c>
      <c r="W131" s="11">
        <f t="shared" si="34"/>
        <v>47.126436781609101</v>
      </c>
      <c r="Y131" s="25">
        <v>3</v>
      </c>
      <c r="Z131" s="11">
        <f t="shared" si="35"/>
        <v>62.631578947368403</v>
      </c>
      <c r="AA131" s="11">
        <f t="shared" si="35"/>
        <v>52.147239263803598</v>
      </c>
      <c r="AB131" s="11">
        <f t="shared" si="35"/>
        <v>60.1279317697228</v>
      </c>
      <c r="AC131" s="11">
        <f t="shared" si="35"/>
        <v>54.054054054053999</v>
      </c>
      <c r="AD131" s="11">
        <f t="shared" si="35"/>
        <v>60.722891566265005</v>
      </c>
      <c r="AE131" s="11">
        <f t="shared" si="35"/>
        <v>60.9375</v>
      </c>
      <c r="AF131" s="11">
        <f t="shared" si="35"/>
        <v>63.6761487964989</v>
      </c>
      <c r="AG131" s="11">
        <f t="shared" si="35"/>
        <v>51.162790697674396</v>
      </c>
      <c r="AH131" s="11">
        <f t="shared" si="35"/>
        <v>59.868421052631504</v>
      </c>
      <c r="AI131" s="11">
        <f t="shared" si="35"/>
        <v>44.827586206896505</v>
      </c>
    </row>
    <row r="132" spans="1:35" x14ac:dyDescent="0.25">
      <c r="A132" s="25">
        <v>4</v>
      </c>
      <c r="B132" s="11">
        <f t="shared" si="32"/>
        <v>60.263157894736793</v>
      </c>
      <c r="C132" s="11">
        <f t="shared" si="32"/>
        <v>60.122699386503001</v>
      </c>
      <c r="D132" s="11">
        <f t="shared" si="32"/>
        <v>61.407249466950894</v>
      </c>
      <c r="E132" s="11">
        <f t="shared" si="32"/>
        <v>58.108108108108105</v>
      </c>
      <c r="F132" s="11">
        <f t="shared" si="32"/>
        <v>61.445783132530096</v>
      </c>
      <c r="G132" s="11">
        <f t="shared" si="32"/>
        <v>54.6875</v>
      </c>
      <c r="H132" s="11">
        <f t="shared" ref="H132:K132" si="37">H76*100</f>
        <v>58.862144420131202</v>
      </c>
      <c r="I132" s="11">
        <f t="shared" si="37"/>
        <v>59.302325581395301</v>
      </c>
      <c r="J132" s="11">
        <f t="shared" si="37"/>
        <v>58.3333333333333</v>
      </c>
      <c r="K132" s="11">
        <f t="shared" si="37"/>
        <v>59.770114942528693</v>
      </c>
      <c r="M132" s="25">
        <v>4</v>
      </c>
      <c r="N132" s="11">
        <f t="shared" si="34"/>
        <v>57.105263157894704</v>
      </c>
      <c r="O132" s="11">
        <f t="shared" si="34"/>
        <v>49.079754601226902</v>
      </c>
      <c r="P132" s="11">
        <f t="shared" si="34"/>
        <v>61.194029850746205</v>
      </c>
      <c r="Q132" s="11">
        <f t="shared" si="34"/>
        <v>43.243243243243199</v>
      </c>
      <c r="R132" s="11">
        <f t="shared" si="34"/>
        <v>61.204819277108399</v>
      </c>
      <c r="S132" s="11">
        <f t="shared" si="34"/>
        <v>53.90625</v>
      </c>
      <c r="T132" s="11">
        <f t="shared" si="34"/>
        <v>59.080962800875206</v>
      </c>
      <c r="U132" s="11">
        <f t="shared" si="34"/>
        <v>60.465116279069697</v>
      </c>
      <c r="V132" s="11">
        <f t="shared" si="34"/>
        <v>64.035087719298204</v>
      </c>
      <c r="W132" s="11">
        <f t="shared" si="34"/>
        <v>47.126436781609101</v>
      </c>
      <c r="Y132" s="25">
        <v>4</v>
      </c>
      <c r="Z132" s="11">
        <f t="shared" si="35"/>
        <v>62.894736842105203</v>
      </c>
      <c r="AA132" s="11">
        <f t="shared" si="35"/>
        <v>56.441717791410994</v>
      </c>
      <c r="AB132" s="11">
        <f t="shared" si="35"/>
        <v>61.833688699360302</v>
      </c>
      <c r="AC132" s="11">
        <f t="shared" si="35"/>
        <v>59.459459459459396</v>
      </c>
      <c r="AD132" s="11">
        <f t="shared" si="35"/>
        <v>58.313253012048108</v>
      </c>
      <c r="AE132" s="11">
        <f t="shared" si="35"/>
        <v>54.6875</v>
      </c>
      <c r="AF132" s="11">
        <f t="shared" si="35"/>
        <v>59.080962800875206</v>
      </c>
      <c r="AG132" s="11">
        <f t="shared" si="35"/>
        <v>58.139534883720899</v>
      </c>
      <c r="AH132" s="11">
        <f t="shared" si="35"/>
        <v>62.280701754385902</v>
      </c>
      <c r="AI132" s="11">
        <f t="shared" si="35"/>
        <v>45.9770114942528</v>
      </c>
    </row>
    <row r="133" spans="1:35" x14ac:dyDescent="0.25">
      <c r="A133" s="25">
        <v>5</v>
      </c>
      <c r="B133" s="11">
        <f t="shared" si="32"/>
        <v>61.578947368420998</v>
      </c>
      <c r="C133" s="11">
        <f t="shared" si="32"/>
        <v>56.441717791410994</v>
      </c>
      <c r="D133" s="11">
        <f t="shared" si="32"/>
        <v>58.422174840085198</v>
      </c>
      <c r="E133" s="11">
        <f t="shared" si="32"/>
        <v>54.054054054053999</v>
      </c>
      <c r="F133" s="11">
        <f t="shared" si="32"/>
        <v>60.240963855421604</v>
      </c>
      <c r="G133" s="11">
        <f t="shared" si="32"/>
        <v>56.25</v>
      </c>
      <c r="H133" s="11">
        <f t="shared" ref="H133:K133" si="38">H77*100</f>
        <v>59.737417943107197</v>
      </c>
      <c r="I133" s="11">
        <f t="shared" si="38"/>
        <v>55.813953488372</v>
      </c>
      <c r="J133" s="11">
        <f t="shared" si="38"/>
        <v>58.771929824561397</v>
      </c>
      <c r="K133" s="11">
        <f t="shared" si="38"/>
        <v>57.471264367815998</v>
      </c>
      <c r="M133" s="25">
        <v>5</v>
      </c>
      <c r="N133" s="11">
        <f t="shared" si="34"/>
        <v>61.315789473684198</v>
      </c>
      <c r="O133" s="11">
        <f t="shared" si="34"/>
        <v>38.6503067484662</v>
      </c>
      <c r="P133" s="11">
        <f t="shared" si="34"/>
        <v>62.046908315564998</v>
      </c>
      <c r="Q133" s="11">
        <f t="shared" si="34"/>
        <v>51.351351351351305</v>
      </c>
      <c r="R133" s="11">
        <f t="shared" si="34"/>
        <v>56.144578313253</v>
      </c>
      <c r="S133" s="11">
        <f t="shared" si="34"/>
        <v>65.625</v>
      </c>
      <c r="T133" s="11">
        <f t="shared" si="34"/>
        <v>61.269146608315097</v>
      </c>
      <c r="U133" s="11">
        <f t="shared" si="34"/>
        <v>51.162790697674396</v>
      </c>
      <c r="V133" s="11">
        <f t="shared" si="34"/>
        <v>64.473684210526301</v>
      </c>
      <c r="W133" s="11">
        <f t="shared" si="34"/>
        <v>49.425287356321803</v>
      </c>
      <c r="Y133" s="25">
        <v>5</v>
      </c>
      <c r="Z133" s="11">
        <f t="shared" si="35"/>
        <v>63.684210526315695</v>
      </c>
      <c r="AA133" s="11">
        <f t="shared" si="35"/>
        <v>52.760736196319002</v>
      </c>
      <c r="AB133" s="11">
        <f t="shared" si="35"/>
        <v>61.833688699360302</v>
      </c>
      <c r="AC133" s="11">
        <f t="shared" si="35"/>
        <v>52.702702702702695</v>
      </c>
      <c r="AD133" s="11">
        <f t="shared" si="35"/>
        <v>59.036144578313198</v>
      </c>
      <c r="AE133" s="11">
        <f t="shared" si="35"/>
        <v>59.375</v>
      </c>
      <c r="AF133" s="11">
        <f t="shared" si="35"/>
        <v>62.363238512035004</v>
      </c>
      <c r="AG133" s="11">
        <f t="shared" si="35"/>
        <v>58.139534883720899</v>
      </c>
      <c r="AH133" s="11">
        <f t="shared" si="35"/>
        <v>59.210526315789402</v>
      </c>
      <c r="AI133" s="11">
        <f t="shared" si="35"/>
        <v>43.678160919540197</v>
      </c>
    </row>
    <row r="134" spans="1:35" x14ac:dyDescent="0.25">
      <c r="A134" s="25">
        <v>6</v>
      </c>
      <c r="B134" s="11">
        <f t="shared" si="32"/>
        <v>56.052631578947299</v>
      </c>
      <c r="C134" s="11">
        <f t="shared" si="32"/>
        <v>48.466257668711599</v>
      </c>
      <c r="D134" s="11">
        <f t="shared" si="32"/>
        <v>61.194029850746205</v>
      </c>
      <c r="E134" s="11">
        <f t="shared" si="32"/>
        <v>59.459459459459396</v>
      </c>
      <c r="F134" s="11">
        <f t="shared" si="32"/>
        <v>62.891566265060192</v>
      </c>
      <c r="G134" s="11">
        <f t="shared" si="32"/>
        <v>47.65625</v>
      </c>
      <c r="H134" s="11">
        <f t="shared" ref="H134:K134" si="39">H78*100</f>
        <v>61.706783369802999</v>
      </c>
      <c r="I134" s="11">
        <f t="shared" si="39"/>
        <v>59.302325581395301</v>
      </c>
      <c r="J134" s="11">
        <f t="shared" si="39"/>
        <v>60.307017543859601</v>
      </c>
      <c r="K134" s="11">
        <f t="shared" si="39"/>
        <v>54.022988505747108</v>
      </c>
      <c r="M134" s="25">
        <v>6</v>
      </c>
      <c r="N134" s="11">
        <f t="shared" si="34"/>
        <v>62.105263157894697</v>
      </c>
      <c r="O134" s="11">
        <f t="shared" si="34"/>
        <v>58.282208588956998</v>
      </c>
      <c r="P134" s="11">
        <f t="shared" si="34"/>
        <v>62.686567164179095</v>
      </c>
      <c r="Q134" s="11">
        <f t="shared" si="34"/>
        <v>59.459459459459396</v>
      </c>
      <c r="R134" s="11">
        <f t="shared" si="34"/>
        <v>57.108433734939702</v>
      </c>
      <c r="S134" s="11">
        <f t="shared" si="34"/>
        <v>58.59375</v>
      </c>
      <c r="T134" s="11">
        <f t="shared" si="34"/>
        <v>62.582056892778901</v>
      </c>
      <c r="U134" s="11">
        <f t="shared" si="34"/>
        <v>52.325581395348799</v>
      </c>
      <c r="V134" s="11">
        <f t="shared" si="34"/>
        <v>62.938596491228004</v>
      </c>
      <c r="W134" s="11">
        <f t="shared" si="34"/>
        <v>48.275862068965502</v>
      </c>
      <c r="Y134" s="25">
        <v>6</v>
      </c>
      <c r="Z134" s="11">
        <f t="shared" si="35"/>
        <v>63.421052631578902</v>
      </c>
      <c r="AA134" s="11">
        <f t="shared" si="35"/>
        <v>54.601226993865005</v>
      </c>
      <c r="AB134" s="11">
        <f t="shared" si="35"/>
        <v>62.473347547974399</v>
      </c>
      <c r="AC134" s="11">
        <f t="shared" si="35"/>
        <v>44.594594594594497</v>
      </c>
      <c r="AD134" s="11">
        <f t="shared" si="35"/>
        <v>57.108433734939702</v>
      </c>
      <c r="AE134" s="11">
        <f t="shared" si="35"/>
        <v>58.59375</v>
      </c>
      <c r="AF134" s="11">
        <f t="shared" si="35"/>
        <v>61.269146608315097</v>
      </c>
      <c r="AG134" s="11">
        <f t="shared" si="35"/>
        <v>61.627906976744093</v>
      </c>
      <c r="AH134" s="11">
        <f t="shared" si="35"/>
        <v>59.868421052631504</v>
      </c>
      <c r="AI134" s="11">
        <f t="shared" si="35"/>
        <v>44.827586206896505</v>
      </c>
    </row>
    <row r="135" spans="1:35" x14ac:dyDescent="0.25">
      <c r="A135" s="25">
        <v>7</v>
      </c>
      <c r="B135" s="11">
        <f t="shared" si="32"/>
        <v>63.421052631578902</v>
      </c>
      <c r="C135" s="11">
        <f t="shared" si="32"/>
        <v>61.349693251533701</v>
      </c>
      <c r="D135" s="11">
        <f t="shared" si="32"/>
        <v>58.208955223880601</v>
      </c>
      <c r="E135" s="11">
        <f t="shared" si="32"/>
        <v>58.108108108108105</v>
      </c>
      <c r="F135" s="11">
        <f t="shared" si="32"/>
        <v>65.783132530120398</v>
      </c>
      <c r="G135" s="11">
        <f t="shared" si="32"/>
        <v>41.40625</v>
      </c>
      <c r="H135" s="11">
        <f t="shared" ref="H135:K135" si="40">H79*100</f>
        <v>61.487964989058995</v>
      </c>
      <c r="I135" s="11">
        <f t="shared" si="40"/>
        <v>55.813953488372</v>
      </c>
      <c r="J135" s="11">
        <f t="shared" si="40"/>
        <v>64.254385964912203</v>
      </c>
      <c r="K135" s="11">
        <f t="shared" si="40"/>
        <v>62.068965517241303</v>
      </c>
      <c r="M135" s="25">
        <v>7</v>
      </c>
      <c r="N135" s="11">
        <f t="shared" si="34"/>
        <v>64.473684210526301</v>
      </c>
      <c r="O135" s="11">
        <f t="shared" si="34"/>
        <v>60.736196319018397</v>
      </c>
      <c r="P135" s="11">
        <f t="shared" si="34"/>
        <v>60.980810234541508</v>
      </c>
      <c r="Q135" s="11">
        <f t="shared" si="34"/>
        <v>55.405405405405396</v>
      </c>
      <c r="R135" s="11">
        <f t="shared" si="34"/>
        <v>53.975903614457799</v>
      </c>
      <c r="S135" s="11">
        <f t="shared" si="34"/>
        <v>64.84375</v>
      </c>
      <c r="T135" s="11">
        <f t="shared" si="34"/>
        <v>59.956236323851201</v>
      </c>
      <c r="U135" s="11">
        <f t="shared" si="34"/>
        <v>55.813953488372</v>
      </c>
      <c r="V135" s="11">
        <f t="shared" si="34"/>
        <v>66.447368421052602</v>
      </c>
      <c r="W135" s="11">
        <f t="shared" si="34"/>
        <v>50.574712643678097</v>
      </c>
      <c r="Y135" s="25">
        <v>7</v>
      </c>
      <c r="Z135" s="11">
        <f t="shared" si="35"/>
        <v>61.052631578947306</v>
      </c>
      <c r="AA135" s="11">
        <f t="shared" si="35"/>
        <v>60.122699386503001</v>
      </c>
      <c r="AB135" s="11">
        <f t="shared" si="35"/>
        <v>62.686567164179095</v>
      </c>
      <c r="AC135" s="11">
        <f t="shared" si="35"/>
        <v>51.351351351351305</v>
      </c>
      <c r="AD135" s="11">
        <f t="shared" si="35"/>
        <v>57.590361445783103</v>
      </c>
      <c r="AE135" s="11">
        <f t="shared" si="35"/>
        <v>56.25</v>
      </c>
      <c r="AF135" s="11">
        <f t="shared" si="35"/>
        <v>59.737417943107197</v>
      </c>
      <c r="AG135" s="11">
        <f t="shared" si="35"/>
        <v>51.162790697674396</v>
      </c>
      <c r="AH135" s="11">
        <f t="shared" si="35"/>
        <v>67.324561403508696</v>
      </c>
      <c r="AI135" s="11">
        <f t="shared" si="35"/>
        <v>42.528735632183903</v>
      </c>
    </row>
    <row r="136" spans="1:35" x14ac:dyDescent="0.25">
      <c r="A136" s="25">
        <v>8</v>
      </c>
      <c r="B136" s="11">
        <f t="shared" si="32"/>
        <v>61.842105263157897</v>
      </c>
      <c r="C136" s="11">
        <f t="shared" si="32"/>
        <v>53.987730061349602</v>
      </c>
      <c r="D136" s="11">
        <f t="shared" si="32"/>
        <v>59.275053304903999</v>
      </c>
      <c r="E136" s="11">
        <f t="shared" si="32"/>
        <v>56.756756756756701</v>
      </c>
      <c r="F136" s="11">
        <f t="shared" si="32"/>
        <v>65.5421686746988</v>
      </c>
      <c r="G136" s="11">
        <f t="shared" si="32"/>
        <v>42.1875</v>
      </c>
      <c r="H136" s="11">
        <f t="shared" ref="H136:K136" si="41">H80*100</f>
        <v>58.643326039387297</v>
      </c>
      <c r="I136" s="11">
        <f t="shared" si="41"/>
        <v>56.976744186046503</v>
      </c>
      <c r="J136" s="11">
        <f t="shared" si="41"/>
        <v>61.622807017543799</v>
      </c>
      <c r="K136" s="11">
        <f t="shared" si="41"/>
        <v>68.965517241379303</v>
      </c>
      <c r="M136" s="25">
        <v>8</v>
      </c>
      <c r="N136" s="11">
        <f t="shared" si="34"/>
        <v>60.789473684210506</v>
      </c>
      <c r="O136" s="11">
        <f t="shared" si="34"/>
        <v>53.374233128834305</v>
      </c>
      <c r="P136" s="11">
        <f t="shared" si="34"/>
        <v>60.341151385927503</v>
      </c>
      <c r="Q136" s="11">
        <f t="shared" si="34"/>
        <v>64.864864864864799</v>
      </c>
      <c r="R136" s="11">
        <f t="shared" si="34"/>
        <v>57.108433734939702</v>
      </c>
      <c r="S136" s="11">
        <f t="shared" si="34"/>
        <v>55.46875</v>
      </c>
      <c r="T136" s="11">
        <f t="shared" si="34"/>
        <v>58.4245076586433</v>
      </c>
      <c r="U136" s="11">
        <f t="shared" si="34"/>
        <v>63.953488372093005</v>
      </c>
      <c r="V136" s="11">
        <f t="shared" si="34"/>
        <v>60.745614035087705</v>
      </c>
      <c r="W136" s="11">
        <f t="shared" si="34"/>
        <v>50.574712643678097</v>
      </c>
      <c r="Y136" s="25">
        <v>8</v>
      </c>
      <c r="Z136" s="11">
        <f t="shared" si="35"/>
        <v>60.526315789473593</v>
      </c>
      <c r="AA136" s="11">
        <f t="shared" si="35"/>
        <v>33.7423312883435</v>
      </c>
      <c r="AB136" s="11">
        <f t="shared" si="35"/>
        <v>60.1279317697228</v>
      </c>
      <c r="AC136" s="11">
        <f t="shared" si="35"/>
        <v>51.351351351351305</v>
      </c>
      <c r="AD136" s="11">
        <f t="shared" si="35"/>
        <v>60.481927710843294</v>
      </c>
      <c r="AE136" s="11">
        <f t="shared" si="35"/>
        <v>56.25</v>
      </c>
      <c r="AF136" s="11">
        <f t="shared" si="35"/>
        <v>60.393873085339102</v>
      </c>
      <c r="AG136" s="11">
        <f t="shared" si="35"/>
        <v>52.325581395348799</v>
      </c>
      <c r="AH136" s="11">
        <f t="shared" si="35"/>
        <v>64.6929824561403</v>
      </c>
      <c r="AI136" s="11">
        <f t="shared" si="35"/>
        <v>47.126436781609101</v>
      </c>
    </row>
    <row r="137" spans="1:35" x14ac:dyDescent="0.25">
      <c r="A137" s="25">
        <v>9</v>
      </c>
      <c r="B137" s="11">
        <f t="shared" si="32"/>
        <v>59.210526315789402</v>
      </c>
      <c r="C137" s="11">
        <f t="shared" si="32"/>
        <v>49.693251533742298</v>
      </c>
      <c r="D137" s="11">
        <f t="shared" si="32"/>
        <v>62.046908315564998</v>
      </c>
      <c r="E137" s="11">
        <f t="shared" si="32"/>
        <v>59.459459459459396</v>
      </c>
      <c r="F137" s="11">
        <f t="shared" si="32"/>
        <v>58.072289156626496</v>
      </c>
      <c r="G137" s="11">
        <f t="shared" si="32"/>
        <v>50.78125</v>
      </c>
      <c r="H137" s="11">
        <f t="shared" ref="H137:K137" si="42">H81*100</f>
        <v>64.989059080962789</v>
      </c>
      <c r="I137" s="11">
        <f t="shared" si="42"/>
        <v>58.139534883720899</v>
      </c>
      <c r="J137" s="11">
        <f t="shared" si="42"/>
        <v>62.719298245613999</v>
      </c>
      <c r="K137" s="11">
        <f t="shared" si="42"/>
        <v>62.068965517241303</v>
      </c>
      <c r="M137" s="25">
        <v>9</v>
      </c>
      <c r="N137" s="11">
        <f t="shared" si="34"/>
        <v>59.473684210526301</v>
      </c>
      <c r="O137" s="11">
        <f t="shared" si="34"/>
        <v>64.417177914110397</v>
      </c>
      <c r="P137" s="11">
        <f t="shared" si="34"/>
        <v>60.5543710021322</v>
      </c>
      <c r="Q137" s="11">
        <f t="shared" si="34"/>
        <v>55.405405405405396</v>
      </c>
      <c r="R137" s="11">
        <f t="shared" si="34"/>
        <v>59.036144578313198</v>
      </c>
      <c r="S137" s="11">
        <f t="shared" si="34"/>
        <v>58.59375</v>
      </c>
      <c r="T137" s="11">
        <f t="shared" si="34"/>
        <v>63.238512035010899</v>
      </c>
      <c r="U137" s="11">
        <f t="shared" si="34"/>
        <v>53.488372093023195</v>
      </c>
      <c r="V137" s="11">
        <f t="shared" si="34"/>
        <v>62.061403508771896</v>
      </c>
      <c r="W137" s="11">
        <f t="shared" si="34"/>
        <v>41.379310344827502</v>
      </c>
      <c r="Y137" s="25">
        <v>9</v>
      </c>
      <c r="Z137" s="11">
        <f t="shared" si="35"/>
        <v>70</v>
      </c>
      <c r="AA137" s="11">
        <f t="shared" si="35"/>
        <v>39.263803680981503</v>
      </c>
      <c r="AB137" s="11">
        <f t="shared" si="35"/>
        <v>58.635394456289902</v>
      </c>
      <c r="AC137" s="11">
        <f t="shared" si="35"/>
        <v>55.405405405405396</v>
      </c>
      <c r="AD137" s="11">
        <f t="shared" si="35"/>
        <v>60</v>
      </c>
      <c r="AE137" s="11">
        <f t="shared" si="35"/>
        <v>56.25</v>
      </c>
      <c r="AF137" s="11">
        <f t="shared" si="35"/>
        <v>61.269146608315097</v>
      </c>
      <c r="AG137" s="11">
        <f t="shared" si="35"/>
        <v>60.465116279069697</v>
      </c>
      <c r="AH137" s="11">
        <f t="shared" si="35"/>
        <v>62.061403508771896</v>
      </c>
      <c r="AI137" s="11">
        <f t="shared" si="35"/>
        <v>50.574712643678097</v>
      </c>
    </row>
    <row r="138" spans="1:35" x14ac:dyDescent="0.25">
      <c r="A138" s="25">
        <v>10</v>
      </c>
      <c r="B138" s="11">
        <f t="shared" si="32"/>
        <v>62.368421052631497</v>
      </c>
      <c r="C138" s="11">
        <f t="shared" si="32"/>
        <v>60.122699386503001</v>
      </c>
      <c r="D138" s="11">
        <f t="shared" si="32"/>
        <v>62.260127931769702</v>
      </c>
      <c r="E138" s="11">
        <f t="shared" si="32"/>
        <v>50</v>
      </c>
      <c r="F138" s="11">
        <f t="shared" si="32"/>
        <v>64.578313253011999</v>
      </c>
      <c r="G138" s="11">
        <f t="shared" si="32"/>
        <v>52.34375</v>
      </c>
      <c r="H138" s="11">
        <f t="shared" ref="H138:K138" si="43">H82*100</f>
        <v>56.8927789934354</v>
      </c>
      <c r="I138" s="11">
        <f t="shared" si="43"/>
        <v>63.953488372093005</v>
      </c>
      <c r="J138" s="11">
        <f t="shared" si="43"/>
        <v>58.991228070175403</v>
      </c>
      <c r="K138" s="11">
        <f t="shared" si="43"/>
        <v>64.367816091953998</v>
      </c>
      <c r="M138" s="25">
        <v>10</v>
      </c>
      <c r="N138" s="11">
        <f t="shared" si="34"/>
        <v>64.473684210526301</v>
      </c>
      <c r="O138" s="11">
        <f t="shared" si="34"/>
        <v>65.644171779141104</v>
      </c>
      <c r="P138" s="11">
        <f t="shared" si="34"/>
        <v>61.833688699360302</v>
      </c>
      <c r="Q138" s="11">
        <f t="shared" si="34"/>
        <v>40.540540540540498</v>
      </c>
      <c r="R138" s="11">
        <f t="shared" si="34"/>
        <v>60</v>
      </c>
      <c r="S138" s="11">
        <f t="shared" si="34"/>
        <v>57.8125</v>
      </c>
      <c r="T138" s="11">
        <f t="shared" si="34"/>
        <v>59.299781181619203</v>
      </c>
      <c r="U138" s="11">
        <f t="shared" si="34"/>
        <v>59.302325581395301</v>
      </c>
      <c r="V138" s="11">
        <f t="shared" si="34"/>
        <v>62.280701754385902</v>
      </c>
      <c r="W138" s="11">
        <f t="shared" si="34"/>
        <v>44.827586206896505</v>
      </c>
      <c r="Y138" s="25">
        <v>10</v>
      </c>
      <c r="Z138" s="11">
        <f t="shared" si="35"/>
        <v>60.263157894736793</v>
      </c>
      <c r="AA138" s="11">
        <f t="shared" si="35"/>
        <v>61.349693251533701</v>
      </c>
      <c r="AB138" s="11">
        <f t="shared" si="35"/>
        <v>56.076759061833606</v>
      </c>
      <c r="AC138" s="11">
        <f t="shared" si="35"/>
        <v>45.945945945945901</v>
      </c>
      <c r="AD138" s="11">
        <f t="shared" si="35"/>
        <v>60.240963855421604</v>
      </c>
      <c r="AE138" s="11">
        <f t="shared" si="35"/>
        <v>60.9375</v>
      </c>
      <c r="AF138" s="11">
        <f t="shared" si="35"/>
        <v>62.582056892778901</v>
      </c>
      <c r="AG138" s="11">
        <f t="shared" si="35"/>
        <v>53.488372093023195</v>
      </c>
      <c r="AH138" s="11">
        <f t="shared" si="35"/>
        <v>62.719298245613999</v>
      </c>
      <c r="AI138" s="11">
        <f t="shared" si="35"/>
        <v>39.080459770114899</v>
      </c>
    </row>
    <row r="139" spans="1:35" x14ac:dyDescent="0.25">
      <c r="A139" s="25">
        <v>11</v>
      </c>
      <c r="B139" s="11">
        <f t="shared" si="32"/>
        <v>57.631578947368403</v>
      </c>
      <c r="C139" s="11">
        <f t="shared" si="32"/>
        <v>58.895705521472394</v>
      </c>
      <c r="D139" s="11">
        <f t="shared" si="32"/>
        <v>62.473347547974399</v>
      </c>
      <c r="E139" s="11">
        <f t="shared" si="32"/>
        <v>54.054054054053999</v>
      </c>
      <c r="F139" s="11">
        <f t="shared" si="32"/>
        <v>60.722891566265005</v>
      </c>
      <c r="G139" s="11">
        <f t="shared" si="32"/>
        <v>53.125</v>
      </c>
      <c r="H139" s="11">
        <f t="shared" ref="H139:K139" si="44">H83*100</f>
        <v>63.238512035010899</v>
      </c>
      <c r="I139" s="11">
        <f t="shared" si="44"/>
        <v>54.651162790697605</v>
      </c>
      <c r="J139" s="11">
        <f t="shared" si="44"/>
        <v>64.254385964912203</v>
      </c>
      <c r="K139" s="11">
        <f t="shared" si="44"/>
        <v>59.770114942528693</v>
      </c>
      <c r="M139" s="25">
        <v>11</v>
      </c>
      <c r="N139" s="11">
        <f t="shared" si="34"/>
        <v>60.789473684210506</v>
      </c>
      <c r="O139" s="11">
        <f t="shared" si="34"/>
        <v>66.257668711656407</v>
      </c>
      <c r="P139" s="11">
        <f t="shared" si="34"/>
        <v>63.3262260127931</v>
      </c>
      <c r="Q139" s="11">
        <f t="shared" si="34"/>
        <v>48.648648648648603</v>
      </c>
      <c r="R139" s="11">
        <f t="shared" si="34"/>
        <v>61.445783132530096</v>
      </c>
      <c r="S139" s="11">
        <f t="shared" si="34"/>
        <v>59.375</v>
      </c>
      <c r="T139" s="11">
        <f t="shared" si="34"/>
        <v>58.4245076586433</v>
      </c>
      <c r="U139" s="11">
        <f t="shared" si="34"/>
        <v>56.976744186046503</v>
      </c>
      <c r="V139" s="11">
        <f t="shared" si="34"/>
        <v>61.403508771929808</v>
      </c>
      <c r="W139" s="11">
        <f t="shared" si="34"/>
        <v>50.574712643678097</v>
      </c>
      <c r="Y139" s="25">
        <v>11</v>
      </c>
      <c r="Z139" s="11">
        <f t="shared" si="35"/>
        <v>60.789473684210506</v>
      </c>
      <c r="AA139" s="11">
        <f t="shared" si="35"/>
        <v>37.4233128834355</v>
      </c>
      <c r="AB139" s="11">
        <f t="shared" si="35"/>
        <v>61.833688699360302</v>
      </c>
      <c r="AC139" s="11">
        <f t="shared" si="35"/>
        <v>52.702702702702695</v>
      </c>
      <c r="AD139" s="11">
        <f t="shared" si="35"/>
        <v>56.626506024096301</v>
      </c>
      <c r="AE139" s="11">
        <f t="shared" si="35"/>
        <v>54.6875</v>
      </c>
      <c r="AF139" s="11">
        <f t="shared" si="35"/>
        <v>63.019693654266895</v>
      </c>
      <c r="AG139" s="11">
        <f t="shared" si="35"/>
        <v>54.651162790697605</v>
      </c>
      <c r="AH139" s="11">
        <f t="shared" si="35"/>
        <v>65.131578947368396</v>
      </c>
      <c r="AI139" s="11">
        <f t="shared" si="35"/>
        <v>48.275862068965502</v>
      </c>
    </row>
    <row r="140" spans="1:35" x14ac:dyDescent="0.25">
      <c r="A140" s="25">
        <v>12</v>
      </c>
      <c r="B140" s="11">
        <f t="shared" si="32"/>
        <v>58.684210526315702</v>
      </c>
      <c r="C140" s="11">
        <f t="shared" si="32"/>
        <v>61.963190184048997</v>
      </c>
      <c r="D140" s="11">
        <f t="shared" si="32"/>
        <v>62.473347547974399</v>
      </c>
      <c r="E140" s="11">
        <f t="shared" si="32"/>
        <v>58.108108108108105</v>
      </c>
      <c r="F140" s="11">
        <f t="shared" si="32"/>
        <v>61.445783132530096</v>
      </c>
      <c r="G140" s="11">
        <f t="shared" si="32"/>
        <v>58.59375</v>
      </c>
      <c r="H140" s="11">
        <f t="shared" ref="H140:K140" si="45">H84*100</f>
        <v>61.269146608315097</v>
      </c>
      <c r="I140" s="11">
        <f t="shared" si="45"/>
        <v>65.116279069767401</v>
      </c>
      <c r="J140" s="11">
        <f t="shared" si="45"/>
        <v>61.622807017543799</v>
      </c>
      <c r="K140" s="11">
        <f t="shared" si="45"/>
        <v>64.367816091953998</v>
      </c>
      <c r="M140" s="25">
        <v>12</v>
      </c>
      <c r="N140" s="11">
        <f t="shared" si="34"/>
        <v>63.684210526315695</v>
      </c>
      <c r="O140" s="11">
        <f t="shared" si="34"/>
        <v>60.122699386503001</v>
      </c>
      <c r="P140" s="11">
        <f t="shared" si="34"/>
        <v>66.0980810234541</v>
      </c>
      <c r="Q140" s="11">
        <f t="shared" si="34"/>
        <v>56.756756756756701</v>
      </c>
      <c r="R140" s="11">
        <f t="shared" si="34"/>
        <v>58.313253012048108</v>
      </c>
      <c r="S140" s="11">
        <f t="shared" si="34"/>
        <v>63.28125</v>
      </c>
      <c r="T140" s="11">
        <f t="shared" si="34"/>
        <v>60.612691466083099</v>
      </c>
      <c r="U140" s="11">
        <f t="shared" si="34"/>
        <v>58.139534883720899</v>
      </c>
      <c r="V140" s="11">
        <f t="shared" si="34"/>
        <v>63.157894736842103</v>
      </c>
      <c r="W140" s="11">
        <f t="shared" si="34"/>
        <v>49.425287356321803</v>
      </c>
      <c r="Y140" s="25">
        <v>12</v>
      </c>
      <c r="Z140" s="11">
        <f t="shared" si="35"/>
        <v>62.368421052631497</v>
      </c>
      <c r="AA140" s="11">
        <f t="shared" si="35"/>
        <v>55.214723926380302</v>
      </c>
      <c r="AB140" s="11">
        <f t="shared" si="35"/>
        <v>60.5543710021322</v>
      </c>
      <c r="AC140" s="11">
        <f t="shared" si="35"/>
        <v>36.486486486486399</v>
      </c>
      <c r="AD140" s="11">
        <f t="shared" si="35"/>
        <v>57.108433734939702</v>
      </c>
      <c r="AE140" s="11">
        <f t="shared" si="35"/>
        <v>64.0625</v>
      </c>
      <c r="AF140" s="11">
        <f t="shared" si="35"/>
        <v>63.6761487964989</v>
      </c>
      <c r="AG140" s="11">
        <f t="shared" si="35"/>
        <v>43.023255813953398</v>
      </c>
      <c r="AH140" s="11">
        <f t="shared" si="35"/>
        <v>58.552631578947299</v>
      </c>
      <c r="AI140" s="11">
        <f t="shared" si="35"/>
        <v>36.781609195402297</v>
      </c>
    </row>
    <row r="141" spans="1:35" x14ac:dyDescent="0.25">
      <c r="A141" s="25">
        <v>13</v>
      </c>
      <c r="B141" s="11">
        <f t="shared" si="32"/>
        <v>54.473684210526294</v>
      </c>
      <c r="C141" s="11">
        <f t="shared" si="32"/>
        <v>52.760736196319002</v>
      </c>
      <c r="D141" s="11">
        <f t="shared" si="32"/>
        <v>60.980810234541508</v>
      </c>
      <c r="E141" s="11">
        <f t="shared" si="32"/>
        <v>62.162162162162105</v>
      </c>
      <c r="F141" s="11">
        <f t="shared" si="32"/>
        <v>63.855421686746908</v>
      </c>
      <c r="G141" s="11">
        <f t="shared" si="32"/>
        <v>52.34375</v>
      </c>
      <c r="H141" s="11">
        <f t="shared" ref="H141:K141" si="46">H85*100</f>
        <v>62.363238512035004</v>
      </c>
      <c r="I141" s="11">
        <f t="shared" si="46"/>
        <v>55.813953488372</v>
      </c>
      <c r="J141" s="11">
        <f t="shared" si="46"/>
        <v>59.4298245614035</v>
      </c>
      <c r="K141" s="11">
        <f t="shared" si="46"/>
        <v>57.471264367815998</v>
      </c>
      <c r="M141" s="25">
        <v>13</v>
      </c>
      <c r="N141" s="11">
        <f t="shared" si="34"/>
        <v>64.473684210526301</v>
      </c>
      <c r="O141" s="11">
        <f t="shared" si="34"/>
        <v>53.987730061349602</v>
      </c>
      <c r="P141" s="11">
        <f t="shared" si="34"/>
        <v>57.569296375266497</v>
      </c>
      <c r="Q141" s="11">
        <f t="shared" si="34"/>
        <v>43.243243243243199</v>
      </c>
      <c r="R141" s="11">
        <f t="shared" si="34"/>
        <v>56.867469879517998</v>
      </c>
      <c r="S141" s="11">
        <f t="shared" si="34"/>
        <v>58.59375</v>
      </c>
      <c r="T141" s="11">
        <f t="shared" si="34"/>
        <v>61.925601750547003</v>
      </c>
      <c r="U141" s="11">
        <f t="shared" si="34"/>
        <v>55.813953488372</v>
      </c>
      <c r="V141" s="11">
        <f t="shared" si="34"/>
        <v>62.5</v>
      </c>
      <c r="W141" s="11">
        <f t="shared" si="34"/>
        <v>48.275862068965502</v>
      </c>
      <c r="Y141" s="25">
        <v>13</v>
      </c>
      <c r="Z141" s="11">
        <f t="shared" si="35"/>
        <v>62.631578947368403</v>
      </c>
      <c r="AA141" s="11">
        <f t="shared" si="35"/>
        <v>64.417177914110397</v>
      </c>
      <c r="AB141" s="11">
        <f t="shared" si="35"/>
        <v>64.392324093816597</v>
      </c>
      <c r="AC141" s="11">
        <f t="shared" si="35"/>
        <v>52.702702702702695</v>
      </c>
      <c r="AD141" s="11">
        <f t="shared" si="35"/>
        <v>56.385542168674696</v>
      </c>
      <c r="AE141" s="11">
        <f t="shared" si="35"/>
        <v>58.59375</v>
      </c>
      <c r="AF141" s="11">
        <f t="shared" si="35"/>
        <v>63.894967177242798</v>
      </c>
      <c r="AG141" s="11">
        <f t="shared" si="35"/>
        <v>56.976744186046503</v>
      </c>
      <c r="AH141" s="11">
        <f t="shared" si="35"/>
        <v>63.377192982456101</v>
      </c>
      <c r="AI141" s="11">
        <f t="shared" si="35"/>
        <v>35.632183908045903</v>
      </c>
    </row>
    <row r="142" spans="1:35" x14ac:dyDescent="0.25">
      <c r="A142" s="25">
        <v>14</v>
      </c>
      <c r="B142" s="11">
        <f t="shared" si="32"/>
        <v>60</v>
      </c>
      <c r="C142" s="11">
        <f t="shared" si="32"/>
        <v>65.644171779141104</v>
      </c>
      <c r="D142" s="11">
        <f t="shared" si="32"/>
        <v>60.980810234541508</v>
      </c>
      <c r="E142" s="11">
        <f t="shared" si="32"/>
        <v>68.918918918918905</v>
      </c>
      <c r="F142" s="11">
        <f t="shared" si="32"/>
        <v>61.927710843373497</v>
      </c>
      <c r="G142" s="11">
        <f t="shared" si="32"/>
        <v>56.25</v>
      </c>
      <c r="H142" s="11">
        <f t="shared" ref="H142:K142" si="47">H86*100</f>
        <v>59.299781181619203</v>
      </c>
      <c r="I142" s="11">
        <f t="shared" si="47"/>
        <v>58.139534883720899</v>
      </c>
      <c r="J142" s="11">
        <f t="shared" si="47"/>
        <v>60.307017543859601</v>
      </c>
      <c r="K142" s="11">
        <f t="shared" si="47"/>
        <v>64.367816091953998</v>
      </c>
      <c r="M142" s="25">
        <v>14</v>
      </c>
      <c r="N142" s="11">
        <f t="shared" si="34"/>
        <v>64.210526315789394</v>
      </c>
      <c r="O142" s="11">
        <f t="shared" si="34"/>
        <v>46.625766871165602</v>
      </c>
      <c r="P142" s="11">
        <f t="shared" si="34"/>
        <v>63.7526652452025</v>
      </c>
      <c r="Q142" s="11">
        <f t="shared" si="34"/>
        <v>59.459459459459396</v>
      </c>
      <c r="R142" s="11">
        <f t="shared" si="34"/>
        <v>56.144578313253</v>
      </c>
      <c r="S142" s="11">
        <f t="shared" si="34"/>
        <v>53.90625</v>
      </c>
      <c r="T142" s="11">
        <f t="shared" si="34"/>
        <v>63.6761487964989</v>
      </c>
      <c r="U142" s="11">
        <f t="shared" si="34"/>
        <v>50</v>
      </c>
      <c r="V142" s="11">
        <f t="shared" si="34"/>
        <v>60.087719298245602</v>
      </c>
      <c r="W142" s="11">
        <f t="shared" si="34"/>
        <v>43.678160919540197</v>
      </c>
      <c r="Y142" s="25">
        <v>14</v>
      </c>
      <c r="Z142" s="11">
        <f t="shared" si="35"/>
        <v>61.315789473684198</v>
      </c>
      <c r="AA142" s="11">
        <f t="shared" si="35"/>
        <v>44.171779141104203</v>
      </c>
      <c r="AB142" s="11">
        <f t="shared" si="35"/>
        <v>62.046908315564998</v>
      </c>
      <c r="AC142" s="11">
        <f t="shared" si="35"/>
        <v>44.594594594594497</v>
      </c>
      <c r="AD142" s="11">
        <f t="shared" si="35"/>
        <v>59.518072289156599</v>
      </c>
      <c r="AE142" s="11">
        <f t="shared" si="35"/>
        <v>60.15625</v>
      </c>
      <c r="AF142" s="11">
        <f t="shared" si="35"/>
        <v>58.862144420131202</v>
      </c>
      <c r="AG142" s="11">
        <f t="shared" si="35"/>
        <v>48.837209302325505</v>
      </c>
      <c r="AH142" s="11">
        <f t="shared" si="35"/>
        <v>62.061403508771896</v>
      </c>
      <c r="AI142" s="11">
        <f t="shared" si="35"/>
        <v>43.678160919540197</v>
      </c>
    </row>
    <row r="143" spans="1:35" x14ac:dyDescent="0.25">
      <c r="A143" s="25">
        <v>15</v>
      </c>
      <c r="B143" s="11">
        <f t="shared" si="32"/>
        <v>61.315789473684198</v>
      </c>
      <c r="C143" s="11">
        <f t="shared" si="32"/>
        <v>63.190184049079704</v>
      </c>
      <c r="D143" s="11">
        <f t="shared" si="32"/>
        <v>59.488272921108695</v>
      </c>
      <c r="E143" s="11">
        <f t="shared" si="32"/>
        <v>62.162162162162105</v>
      </c>
      <c r="F143" s="11">
        <f t="shared" si="32"/>
        <v>64.578313253011999</v>
      </c>
      <c r="G143" s="11">
        <f t="shared" si="32"/>
        <v>59.375</v>
      </c>
      <c r="H143" s="11">
        <f t="shared" ref="H143:K143" si="48">H87*100</f>
        <v>62.363238512035004</v>
      </c>
      <c r="I143" s="11">
        <f t="shared" si="48"/>
        <v>65.116279069767401</v>
      </c>
      <c r="J143" s="11">
        <f t="shared" si="48"/>
        <v>59.210526315789402</v>
      </c>
      <c r="K143" s="11">
        <f t="shared" si="48"/>
        <v>60.919540229885008</v>
      </c>
      <c r="M143" s="25">
        <v>15</v>
      </c>
      <c r="N143" s="11">
        <f t="shared" si="34"/>
        <v>60.526315789473593</v>
      </c>
      <c r="O143" s="11">
        <f t="shared" si="34"/>
        <v>46.625766871165602</v>
      </c>
      <c r="P143" s="11">
        <f t="shared" si="34"/>
        <v>62.260127931769702</v>
      </c>
      <c r="Q143" s="11">
        <f t="shared" si="34"/>
        <v>37.837837837837803</v>
      </c>
      <c r="R143" s="11">
        <f t="shared" si="34"/>
        <v>58.072289156626496</v>
      </c>
      <c r="S143" s="11">
        <f t="shared" si="34"/>
        <v>61.71875</v>
      </c>
      <c r="T143" s="11">
        <f t="shared" si="34"/>
        <v>62.800875273522905</v>
      </c>
      <c r="U143" s="11">
        <f t="shared" si="34"/>
        <v>52.325581395348799</v>
      </c>
      <c r="V143" s="11">
        <f t="shared" si="34"/>
        <v>62.719298245613999</v>
      </c>
      <c r="W143" s="11">
        <f t="shared" si="34"/>
        <v>52.873563218390792</v>
      </c>
      <c r="Y143" s="25">
        <v>15</v>
      </c>
      <c r="Z143" s="11">
        <f t="shared" si="35"/>
        <v>59.736842105263101</v>
      </c>
      <c r="AA143" s="11">
        <f t="shared" si="35"/>
        <v>57.668711656441694</v>
      </c>
      <c r="AB143" s="11">
        <f t="shared" si="35"/>
        <v>60.767590618336797</v>
      </c>
      <c r="AC143" s="11">
        <f t="shared" si="35"/>
        <v>52.702702702702695</v>
      </c>
      <c r="AD143" s="11">
        <f t="shared" si="35"/>
        <v>58.554216867469798</v>
      </c>
      <c r="AE143" s="11">
        <f t="shared" si="35"/>
        <v>59.375</v>
      </c>
      <c r="AF143" s="11">
        <f t="shared" si="35"/>
        <v>62.582056892778901</v>
      </c>
      <c r="AG143" s="11">
        <f t="shared" si="35"/>
        <v>58.139534883720899</v>
      </c>
      <c r="AH143" s="11">
        <f t="shared" si="35"/>
        <v>59.4298245614035</v>
      </c>
      <c r="AI143" s="11">
        <f t="shared" si="35"/>
        <v>50.574712643678097</v>
      </c>
    </row>
    <row r="144" spans="1:35" x14ac:dyDescent="0.25">
      <c r="A144" s="25">
        <v>16</v>
      </c>
      <c r="B144" s="11">
        <f t="shared" si="32"/>
        <v>57.368421052631504</v>
      </c>
      <c r="C144" s="11">
        <f t="shared" si="32"/>
        <v>58.282208588956998</v>
      </c>
      <c r="D144" s="11">
        <f t="shared" si="32"/>
        <v>59.701492537313406</v>
      </c>
      <c r="E144" s="11">
        <f t="shared" si="32"/>
        <v>63.513513513513495</v>
      </c>
      <c r="F144" s="11">
        <f t="shared" si="32"/>
        <v>58.795180722891502</v>
      </c>
      <c r="G144" s="11">
        <f t="shared" si="32"/>
        <v>49.21875</v>
      </c>
      <c r="H144" s="11">
        <f t="shared" ref="H144:K144" si="49">H88*100</f>
        <v>61.487964989058995</v>
      </c>
      <c r="I144" s="11">
        <f t="shared" si="49"/>
        <v>65.116279069767401</v>
      </c>
      <c r="J144" s="11">
        <f t="shared" si="49"/>
        <v>58.3333333333333</v>
      </c>
      <c r="K144" s="11">
        <f t="shared" si="49"/>
        <v>60.919540229885008</v>
      </c>
      <c r="M144" s="25">
        <v>16</v>
      </c>
      <c r="N144" s="11">
        <f t="shared" si="34"/>
        <v>65.263157894736807</v>
      </c>
      <c r="O144" s="11">
        <f t="shared" si="34"/>
        <v>62.576687116564401</v>
      </c>
      <c r="P144" s="11">
        <f t="shared" si="34"/>
        <v>62.046908315564998</v>
      </c>
      <c r="Q144" s="11">
        <f t="shared" si="34"/>
        <v>55.405405405405396</v>
      </c>
      <c r="R144" s="11">
        <f t="shared" si="34"/>
        <v>59.518072289156599</v>
      </c>
      <c r="S144" s="11">
        <f t="shared" si="34"/>
        <v>55.46875</v>
      </c>
      <c r="T144" s="11">
        <f t="shared" si="34"/>
        <v>58.643326039387297</v>
      </c>
      <c r="U144" s="11">
        <f t="shared" si="34"/>
        <v>58.139534883720899</v>
      </c>
      <c r="V144" s="11">
        <f t="shared" si="34"/>
        <v>60.745614035087705</v>
      </c>
      <c r="W144" s="11">
        <f t="shared" si="34"/>
        <v>48.275862068965502</v>
      </c>
      <c r="Y144" s="25">
        <v>16</v>
      </c>
      <c r="Z144" s="11">
        <f t="shared" si="35"/>
        <v>56.842105263157805</v>
      </c>
      <c r="AA144" s="11">
        <f t="shared" si="35"/>
        <v>44.785276073619599</v>
      </c>
      <c r="AB144" s="11">
        <f t="shared" si="35"/>
        <v>61.407249466950894</v>
      </c>
      <c r="AC144" s="11">
        <f t="shared" si="35"/>
        <v>64.864864864864799</v>
      </c>
      <c r="AD144" s="11">
        <f t="shared" si="35"/>
        <v>59.277108433734902</v>
      </c>
      <c r="AE144" s="11">
        <f t="shared" si="35"/>
        <v>54.6875</v>
      </c>
      <c r="AF144" s="11">
        <f t="shared" si="35"/>
        <v>60.393873085339102</v>
      </c>
      <c r="AG144" s="11">
        <f t="shared" si="35"/>
        <v>61.627906976744093</v>
      </c>
      <c r="AH144" s="11">
        <f t="shared" si="35"/>
        <v>59.210526315789402</v>
      </c>
      <c r="AI144" s="11">
        <f t="shared" si="35"/>
        <v>42.528735632183903</v>
      </c>
    </row>
    <row r="145" spans="1:35" x14ac:dyDescent="0.25">
      <c r="A145" s="25">
        <v>17</v>
      </c>
      <c r="B145" s="11">
        <f t="shared" si="32"/>
        <v>60.526315789473593</v>
      </c>
      <c r="C145" s="11">
        <f t="shared" si="32"/>
        <v>56.441717791410994</v>
      </c>
      <c r="D145" s="11">
        <f t="shared" si="32"/>
        <v>62.260127931769702</v>
      </c>
      <c r="E145" s="11">
        <f t="shared" si="32"/>
        <v>62.162162162162105</v>
      </c>
      <c r="F145" s="11">
        <f t="shared" si="32"/>
        <v>63.855421686746908</v>
      </c>
      <c r="G145" s="11">
        <f t="shared" si="32"/>
        <v>54.6875</v>
      </c>
      <c r="H145" s="11">
        <f t="shared" ref="H145:K145" si="50">H89*100</f>
        <v>61.706783369802999</v>
      </c>
      <c r="I145" s="11">
        <f t="shared" si="50"/>
        <v>55.813953488372</v>
      </c>
      <c r="J145" s="11">
        <f t="shared" si="50"/>
        <v>61.184210526315695</v>
      </c>
      <c r="K145" s="11">
        <f t="shared" si="50"/>
        <v>64.367816091953998</v>
      </c>
      <c r="M145" s="25">
        <v>17</v>
      </c>
      <c r="N145" s="11">
        <f t="shared" si="34"/>
        <v>62.105263157894697</v>
      </c>
      <c r="O145" s="11">
        <f t="shared" si="34"/>
        <v>52.760736196319002</v>
      </c>
      <c r="P145" s="11">
        <f t="shared" si="34"/>
        <v>61.620469083155605</v>
      </c>
      <c r="Q145" s="11">
        <f t="shared" si="34"/>
        <v>58.108108108108105</v>
      </c>
      <c r="R145" s="11">
        <f t="shared" si="34"/>
        <v>62.168674698795101</v>
      </c>
      <c r="S145" s="11">
        <f t="shared" si="34"/>
        <v>46.09375</v>
      </c>
      <c r="T145" s="11">
        <f t="shared" si="34"/>
        <v>62.144420131291</v>
      </c>
      <c r="U145" s="11">
        <f t="shared" si="34"/>
        <v>54.651162790697605</v>
      </c>
      <c r="V145" s="11">
        <f t="shared" si="34"/>
        <v>62.061403508771896</v>
      </c>
      <c r="W145" s="11">
        <f t="shared" si="34"/>
        <v>49.425287356321803</v>
      </c>
      <c r="Y145" s="25">
        <v>17</v>
      </c>
      <c r="Z145" s="11">
        <f t="shared" si="35"/>
        <v>63.947368421052595</v>
      </c>
      <c r="AA145" s="11">
        <f t="shared" si="35"/>
        <v>63.803680981595001</v>
      </c>
      <c r="AB145" s="11">
        <f t="shared" si="35"/>
        <v>65.884861407249389</v>
      </c>
      <c r="AC145" s="11">
        <f t="shared" si="35"/>
        <v>43.243243243243199</v>
      </c>
      <c r="AD145" s="11">
        <f t="shared" si="35"/>
        <v>60</v>
      </c>
      <c r="AE145" s="11">
        <f t="shared" si="35"/>
        <v>57.8125</v>
      </c>
      <c r="AF145" s="11">
        <f t="shared" si="35"/>
        <v>61.706783369802999</v>
      </c>
      <c r="AG145" s="11">
        <f t="shared" si="35"/>
        <v>58.139534883720899</v>
      </c>
      <c r="AH145" s="11">
        <f t="shared" si="35"/>
        <v>62.061403508771896</v>
      </c>
      <c r="AI145" s="11">
        <f t="shared" si="35"/>
        <v>42.528735632183903</v>
      </c>
    </row>
    <row r="146" spans="1:35" x14ac:dyDescent="0.25">
      <c r="A146" s="25">
        <v>18</v>
      </c>
      <c r="B146" s="11">
        <f t="shared" si="32"/>
        <v>60.263157894736793</v>
      </c>
      <c r="C146" s="11">
        <f t="shared" si="32"/>
        <v>61.349693251533701</v>
      </c>
      <c r="D146" s="11">
        <f t="shared" si="32"/>
        <v>57.782515991471193</v>
      </c>
      <c r="E146" s="11">
        <f t="shared" si="32"/>
        <v>58.108108108108105</v>
      </c>
      <c r="F146" s="11">
        <f t="shared" si="32"/>
        <v>61.6867469879518</v>
      </c>
      <c r="G146" s="11">
        <f t="shared" si="32"/>
        <v>58.59375</v>
      </c>
      <c r="H146" s="11">
        <f t="shared" ref="H146:K146" si="51">H90*100</f>
        <v>62.582056892778901</v>
      </c>
      <c r="I146" s="11">
        <f t="shared" si="51"/>
        <v>56.976744186046503</v>
      </c>
      <c r="J146" s="11">
        <f t="shared" si="51"/>
        <v>62.280701754385902</v>
      </c>
      <c r="K146" s="11">
        <f t="shared" si="51"/>
        <v>63.218390804597703</v>
      </c>
      <c r="M146" s="25">
        <v>18</v>
      </c>
      <c r="N146" s="11">
        <f t="shared" si="34"/>
        <v>61.315789473684198</v>
      </c>
      <c r="O146" s="11">
        <f t="shared" si="34"/>
        <v>49.693251533742298</v>
      </c>
      <c r="P146" s="11">
        <f t="shared" si="34"/>
        <v>62.899786780383707</v>
      </c>
      <c r="Q146" s="11">
        <f t="shared" si="34"/>
        <v>67.567567567567494</v>
      </c>
      <c r="R146" s="11">
        <f t="shared" si="34"/>
        <v>58.072289156626496</v>
      </c>
      <c r="S146" s="11">
        <f t="shared" si="34"/>
        <v>61.71875</v>
      </c>
      <c r="T146" s="11">
        <f t="shared" si="34"/>
        <v>61.487964989058995</v>
      </c>
      <c r="U146" s="11">
        <f t="shared" si="34"/>
        <v>60.465116279069697</v>
      </c>
      <c r="V146" s="11">
        <f t="shared" si="34"/>
        <v>62.061403508771896</v>
      </c>
      <c r="W146" s="11">
        <f t="shared" si="34"/>
        <v>37.931034482758605</v>
      </c>
      <c r="Y146" s="25">
        <v>18</v>
      </c>
      <c r="Z146" s="11">
        <f t="shared" si="35"/>
        <v>60.789473684210506</v>
      </c>
      <c r="AA146" s="11">
        <f t="shared" si="35"/>
        <v>35.582822085889497</v>
      </c>
      <c r="AB146" s="11">
        <f t="shared" si="35"/>
        <v>58.848614072494598</v>
      </c>
      <c r="AC146" s="11">
        <f t="shared" si="35"/>
        <v>52.702702702702695</v>
      </c>
      <c r="AD146" s="11">
        <f t="shared" si="35"/>
        <v>57.108433734939702</v>
      </c>
      <c r="AE146" s="11">
        <f t="shared" si="35"/>
        <v>57.8125</v>
      </c>
      <c r="AF146" s="11">
        <f t="shared" si="35"/>
        <v>60.612691466083099</v>
      </c>
      <c r="AG146" s="11">
        <f t="shared" si="35"/>
        <v>59.302325581395301</v>
      </c>
      <c r="AH146" s="11">
        <f t="shared" si="35"/>
        <v>63.157894736842103</v>
      </c>
      <c r="AI146" s="11">
        <f t="shared" si="35"/>
        <v>43.678160919540197</v>
      </c>
    </row>
    <row r="147" spans="1:35" x14ac:dyDescent="0.25">
      <c r="A147" s="25">
        <v>19</v>
      </c>
      <c r="B147" s="11">
        <f t="shared" si="32"/>
        <v>58.157894736842096</v>
      </c>
      <c r="C147" s="11">
        <f t="shared" si="32"/>
        <v>53.374233128834305</v>
      </c>
      <c r="D147" s="11">
        <f t="shared" si="32"/>
        <v>57.142857142857096</v>
      </c>
      <c r="E147" s="11">
        <f t="shared" si="32"/>
        <v>48.648648648648603</v>
      </c>
      <c r="F147" s="11">
        <f t="shared" si="32"/>
        <v>60.481927710843294</v>
      </c>
      <c r="G147" s="11">
        <f t="shared" si="32"/>
        <v>51.5625</v>
      </c>
      <c r="H147" s="11">
        <f t="shared" ref="H147:K147" si="52">H91*100</f>
        <v>59.956236323851201</v>
      </c>
      <c r="I147" s="11">
        <f t="shared" si="52"/>
        <v>65.116279069767401</v>
      </c>
      <c r="J147" s="11">
        <f t="shared" si="52"/>
        <v>64.035087719298204</v>
      </c>
      <c r="K147" s="11">
        <f t="shared" si="52"/>
        <v>57.471264367815998</v>
      </c>
      <c r="M147" s="25">
        <v>19</v>
      </c>
      <c r="N147" s="11">
        <f t="shared" si="34"/>
        <v>64.210526315789394</v>
      </c>
      <c r="O147" s="11">
        <f t="shared" si="34"/>
        <v>55.828220858895705</v>
      </c>
      <c r="P147" s="11">
        <f t="shared" si="34"/>
        <v>60.980810234541508</v>
      </c>
      <c r="Q147" s="11">
        <f t="shared" si="34"/>
        <v>50</v>
      </c>
      <c r="R147" s="11">
        <f t="shared" si="34"/>
        <v>56.144578313253</v>
      </c>
      <c r="S147" s="11">
        <f t="shared" si="34"/>
        <v>51.5625</v>
      </c>
      <c r="T147" s="11">
        <f t="shared" si="34"/>
        <v>61.487964989058995</v>
      </c>
      <c r="U147" s="11">
        <f t="shared" si="34"/>
        <v>60.465116279069697</v>
      </c>
      <c r="V147" s="11">
        <f t="shared" si="34"/>
        <v>63.377192982456101</v>
      </c>
      <c r="W147" s="11">
        <f t="shared" si="34"/>
        <v>36.781609195402297</v>
      </c>
      <c r="Y147" s="25">
        <v>19</v>
      </c>
      <c r="Z147" s="11">
        <f t="shared" si="35"/>
        <v>62.105263157894697</v>
      </c>
      <c r="AA147" s="11">
        <f t="shared" si="35"/>
        <v>53.374233128834305</v>
      </c>
      <c r="AB147" s="11">
        <f t="shared" si="35"/>
        <v>55.863539445628994</v>
      </c>
      <c r="AC147" s="11">
        <f t="shared" si="35"/>
        <v>54.054054054053999</v>
      </c>
      <c r="AD147" s="11">
        <f t="shared" si="35"/>
        <v>59.759036144578303</v>
      </c>
      <c r="AE147" s="11">
        <f t="shared" si="35"/>
        <v>58.59375</v>
      </c>
      <c r="AF147" s="11">
        <f t="shared" si="35"/>
        <v>59.299781181619203</v>
      </c>
      <c r="AG147" s="11">
        <f t="shared" si="35"/>
        <v>53.488372093023195</v>
      </c>
      <c r="AH147" s="11">
        <f t="shared" si="35"/>
        <v>65.350877192982409</v>
      </c>
      <c r="AI147" s="11">
        <f t="shared" si="35"/>
        <v>45.9770114942528</v>
      </c>
    </row>
    <row r="148" spans="1:35" x14ac:dyDescent="0.25">
      <c r="A148" s="25">
        <v>20</v>
      </c>
      <c r="B148" s="11">
        <f t="shared" si="32"/>
        <v>60.526315789473593</v>
      </c>
      <c r="C148" s="11">
        <f t="shared" si="32"/>
        <v>63.803680981595001</v>
      </c>
      <c r="D148" s="11">
        <f t="shared" si="32"/>
        <v>56.503198294242992</v>
      </c>
      <c r="E148" s="11">
        <f t="shared" si="32"/>
        <v>52.702702702702695</v>
      </c>
      <c r="F148" s="11">
        <f t="shared" si="32"/>
        <v>61.204819277108399</v>
      </c>
      <c r="G148" s="11">
        <f t="shared" si="32"/>
        <v>55.46875</v>
      </c>
      <c r="H148" s="11">
        <f t="shared" ref="H148:K148" si="53">H92*100</f>
        <v>60.175054704595098</v>
      </c>
      <c r="I148" s="11">
        <f t="shared" si="53"/>
        <v>65.116279069767401</v>
      </c>
      <c r="J148" s="11">
        <f t="shared" si="53"/>
        <v>59.210526315789402</v>
      </c>
      <c r="K148" s="11">
        <f t="shared" si="53"/>
        <v>70.114942528735597</v>
      </c>
      <c r="M148" s="25">
        <v>20</v>
      </c>
      <c r="N148" s="11">
        <f t="shared" si="34"/>
        <v>58.157894736842096</v>
      </c>
      <c r="O148" s="11">
        <f t="shared" si="34"/>
        <v>57.668711656441694</v>
      </c>
      <c r="P148" s="11">
        <f t="shared" si="34"/>
        <v>60.5543710021322</v>
      </c>
      <c r="Q148" s="11">
        <f t="shared" si="34"/>
        <v>35.135135135135101</v>
      </c>
      <c r="R148" s="11">
        <f t="shared" si="34"/>
        <v>56.626506024096301</v>
      </c>
      <c r="S148" s="11">
        <f t="shared" si="34"/>
        <v>53.125</v>
      </c>
      <c r="T148" s="11">
        <f t="shared" si="34"/>
        <v>57.768052516411295</v>
      </c>
      <c r="U148" s="11">
        <f t="shared" si="34"/>
        <v>62.790697674418603</v>
      </c>
      <c r="V148" s="11">
        <f t="shared" si="34"/>
        <v>63.815789473684205</v>
      </c>
      <c r="W148" s="11">
        <f t="shared" si="34"/>
        <v>45.9770114942528</v>
      </c>
      <c r="Y148" s="25">
        <v>20</v>
      </c>
      <c r="Z148" s="11">
        <f t="shared" si="35"/>
        <v>63.684210526315695</v>
      </c>
      <c r="AA148" s="11">
        <f t="shared" si="35"/>
        <v>58.282208588956998</v>
      </c>
      <c r="AB148" s="11">
        <f t="shared" si="35"/>
        <v>60.5543710021322</v>
      </c>
      <c r="AC148" s="11">
        <f t="shared" si="35"/>
        <v>47.297297297297199</v>
      </c>
      <c r="AD148" s="11">
        <f t="shared" si="35"/>
        <v>53.253012048192701</v>
      </c>
      <c r="AE148" s="11">
        <f t="shared" si="35"/>
        <v>63.28125</v>
      </c>
      <c r="AF148" s="11">
        <f t="shared" si="35"/>
        <v>60.393873085339102</v>
      </c>
      <c r="AG148" s="11">
        <f t="shared" si="35"/>
        <v>55.813953488372</v>
      </c>
      <c r="AH148" s="11">
        <f t="shared" si="35"/>
        <v>59.649122807017498</v>
      </c>
      <c r="AI148" s="11">
        <f t="shared" si="35"/>
        <v>55.172413793103402</v>
      </c>
    </row>
    <row r="149" spans="1:35" x14ac:dyDescent="0.25">
      <c r="A149" s="25" t="s">
        <v>741</v>
      </c>
      <c r="B149" s="11" t="s">
        <v>742</v>
      </c>
      <c r="C149" s="11" t="s">
        <v>743</v>
      </c>
      <c r="D149" s="11" t="s">
        <v>744</v>
      </c>
      <c r="E149" s="11" t="s">
        <v>745</v>
      </c>
      <c r="F149" s="11" t="s">
        <v>746</v>
      </c>
      <c r="G149" s="11" t="s">
        <v>747</v>
      </c>
      <c r="H149" s="11" t="s">
        <v>748</v>
      </c>
      <c r="I149" s="11" t="s">
        <v>749</v>
      </c>
      <c r="J149" s="11" t="s">
        <v>750</v>
      </c>
      <c r="K149" s="11" t="s">
        <v>751</v>
      </c>
      <c r="M149" s="25" t="s">
        <v>741</v>
      </c>
      <c r="N149" t="s">
        <v>753</v>
      </c>
      <c r="O149" t="s">
        <v>754</v>
      </c>
      <c r="P149" t="s">
        <v>755</v>
      </c>
      <c r="Q149" t="s">
        <v>756</v>
      </c>
      <c r="R149" t="s">
        <v>757</v>
      </c>
      <c r="S149" t="s">
        <v>758</v>
      </c>
      <c r="T149" t="s">
        <v>759</v>
      </c>
      <c r="U149" t="s">
        <v>760</v>
      </c>
      <c r="V149" t="s">
        <v>761</v>
      </c>
      <c r="W149" t="s">
        <v>762</v>
      </c>
      <c r="Y149" s="25" t="s">
        <v>741</v>
      </c>
      <c r="Z149" t="s">
        <v>763</v>
      </c>
      <c r="AA149" t="s">
        <v>764</v>
      </c>
      <c r="AB149" t="s">
        <v>765</v>
      </c>
      <c r="AC149" t="s">
        <v>766</v>
      </c>
      <c r="AD149" t="s">
        <v>767</v>
      </c>
      <c r="AE149" t="s">
        <v>768</v>
      </c>
      <c r="AF149" t="s">
        <v>769</v>
      </c>
      <c r="AG149" t="s">
        <v>770</v>
      </c>
      <c r="AH149" t="s">
        <v>771</v>
      </c>
      <c r="AI149" t="s">
        <v>772</v>
      </c>
    </row>
    <row r="150" spans="1:35" x14ac:dyDescent="0.25">
      <c r="A150" s="25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</row>
  </sheetData>
  <mergeCells count="93">
    <mergeCell ref="Z126:AI126"/>
    <mergeCell ref="Z127:AA127"/>
    <mergeCell ref="AB127:AC127"/>
    <mergeCell ref="AD127:AE127"/>
    <mergeCell ref="AF127:AG127"/>
    <mergeCell ref="AH127:AI127"/>
    <mergeCell ref="A125:W125"/>
    <mergeCell ref="N126:W126"/>
    <mergeCell ref="N127:O127"/>
    <mergeCell ref="P127:Q127"/>
    <mergeCell ref="R127:S127"/>
    <mergeCell ref="T127:U127"/>
    <mergeCell ref="V127:W127"/>
    <mergeCell ref="B126:K126"/>
    <mergeCell ref="B127:C127"/>
    <mergeCell ref="D127:E127"/>
    <mergeCell ref="F127:G127"/>
    <mergeCell ref="H127:I127"/>
    <mergeCell ref="J127:K127"/>
    <mergeCell ref="Q37:Q41"/>
    <mergeCell ref="Q42:Q46"/>
    <mergeCell ref="A33:M33"/>
    <mergeCell ref="A49:C49"/>
    <mergeCell ref="A37:A41"/>
    <mergeCell ref="H37:H41"/>
    <mergeCell ref="A42:A46"/>
    <mergeCell ref="H42:H46"/>
    <mergeCell ref="S35:T35"/>
    <mergeCell ref="U35:V35"/>
    <mergeCell ref="C34:F34"/>
    <mergeCell ref="J34:M34"/>
    <mergeCell ref="C35:D35"/>
    <mergeCell ref="E35:F35"/>
    <mergeCell ref="J35:K35"/>
    <mergeCell ref="L35:M35"/>
    <mergeCell ref="T21:U21"/>
    <mergeCell ref="V21:W21"/>
    <mergeCell ref="Q23:Q26"/>
    <mergeCell ref="Q27:Q30"/>
    <mergeCell ref="A19:O19"/>
    <mergeCell ref="N21:O21"/>
    <mergeCell ref="A23:A26"/>
    <mergeCell ref="I23:I26"/>
    <mergeCell ref="A27:A30"/>
    <mergeCell ref="I27:I30"/>
    <mergeCell ref="B21:C21"/>
    <mergeCell ref="D21:E21"/>
    <mergeCell ref="F21:G21"/>
    <mergeCell ref="J21:K21"/>
    <mergeCell ref="L21:M21"/>
    <mergeCell ref="A2:E2"/>
    <mergeCell ref="G2:K2"/>
    <mergeCell ref="A1:K1"/>
    <mergeCell ref="A20:G20"/>
    <mergeCell ref="I20:O20"/>
    <mergeCell ref="A57:L57"/>
    <mergeCell ref="B59:B60"/>
    <mergeCell ref="B61:B62"/>
    <mergeCell ref="B63:B64"/>
    <mergeCell ref="B65:B66"/>
    <mergeCell ref="A63:A66"/>
    <mergeCell ref="A59:A62"/>
    <mergeCell ref="F98:G98"/>
    <mergeCell ref="H98:I98"/>
    <mergeCell ref="J98:K98"/>
    <mergeCell ref="B70:K70"/>
    <mergeCell ref="N70:W70"/>
    <mergeCell ref="N71:O71"/>
    <mergeCell ref="P71:Q71"/>
    <mergeCell ref="R71:S71"/>
    <mergeCell ref="T71:U71"/>
    <mergeCell ref="V71:W71"/>
    <mergeCell ref="B71:C71"/>
    <mergeCell ref="D71:E71"/>
    <mergeCell ref="F71:G71"/>
    <mergeCell ref="H71:I71"/>
    <mergeCell ref="J71:K71"/>
    <mergeCell ref="A69:W69"/>
    <mergeCell ref="Z97:AI97"/>
    <mergeCell ref="Z98:AA98"/>
    <mergeCell ref="AB98:AC98"/>
    <mergeCell ref="AD98:AE98"/>
    <mergeCell ref="AF98:AG98"/>
    <mergeCell ref="AH98:AI98"/>
    <mergeCell ref="N97:W97"/>
    <mergeCell ref="N98:O98"/>
    <mergeCell ref="P98:Q98"/>
    <mergeCell ref="R98:S98"/>
    <mergeCell ref="T98:U98"/>
    <mergeCell ref="V98:W98"/>
    <mergeCell ref="B97:K97"/>
    <mergeCell ref="B98:C98"/>
    <mergeCell ref="D98:E9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BB547-8072-47B7-9683-2C57F74CE33F}">
  <dimension ref="A1:T88"/>
  <sheetViews>
    <sheetView topLeftCell="A72" zoomScaleNormal="100" workbookViewId="0">
      <selection activeCell="A79" sqref="A79:I79"/>
    </sheetView>
  </sheetViews>
  <sheetFormatPr baseColWidth="10" defaultRowHeight="15" x14ac:dyDescent="0.25"/>
  <cols>
    <col min="1" max="1" width="3.7109375" bestFit="1" customWidth="1"/>
    <col min="2" max="2" width="8.42578125" bestFit="1" customWidth="1"/>
    <col min="3" max="5" width="14.7109375" bestFit="1" customWidth="1"/>
    <col min="6" max="8" width="13" bestFit="1" customWidth="1"/>
    <col min="9" max="11" width="13.85546875" bestFit="1" customWidth="1"/>
    <col min="13" max="13" width="13.85546875" bestFit="1" customWidth="1"/>
    <col min="15" max="16" width="14.7109375" bestFit="1" customWidth="1"/>
    <col min="17" max="18" width="13" bestFit="1" customWidth="1"/>
    <col min="19" max="20" width="13.85546875" bestFit="1" customWidth="1"/>
  </cols>
  <sheetData>
    <row r="1" spans="1:20" x14ac:dyDescent="0.25">
      <c r="A1" s="33" t="s">
        <v>562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20" x14ac:dyDescent="0.25">
      <c r="A2" s="31" t="s">
        <v>410</v>
      </c>
      <c r="B2" s="31"/>
      <c r="C2" s="31"/>
      <c r="D2" s="31"/>
      <c r="E2" s="31"/>
      <c r="F2" s="31"/>
      <c r="G2" s="31"/>
      <c r="H2" s="31"/>
      <c r="I2" s="31"/>
      <c r="J2" s="31"/>
      <c r="K2" s="31"/>
      <c r="M2" s="31" t="s">
        <v>547</v>
      </c>
      <c r="N2" s="31"/>
      <c r="O2" s="31"/>
      <c r="P2" s="31"/>
      <c r="Q2" s="31"/>
      <c r="R2" s="31"/>
      <c r="S2" s="31"/>
      <c r="T2" s="31"/>
    </row>
    <row r="3" spans="1:20" x14ac:dyDescent="0.25">
      <c r="A3" s="12"/>
      <c r="B3" s="12"/>
      <c r="C3" s="31" t="s">
        <v>544</v>
      </c>
      <c r="D3" s="31"/>
      <c r="E3" s="31"/>
      <c r="F3" s="31"/>
      <c r="G3" s="31"/>
      <c r="H3" s="31"/>
      <c r="I3" s="31" t="s">
        <v>545</v>
      </c>
      <c r="J3" s="31"/>
      <c r="K3" s="31"/>
      <c r="M3" s="12"/>
      <c r="N3" s="12"/>
      <c r="O3" s="31" t="s">
        <v>544</v>
      </c>
      <c r="P3" s="31"/>
      <c r="Q3" s="31"/>
      <c r="R3" s="31"/>
      <c r="S3" s="31" t="s">
        <v>545</v>
      </c>
      <c r="T3" s="31"/>
    </row>
    <row r="4" spans="1:20" x14ac:dyDescent="0.25">
      <c r="A4" s="12"/>
      <c r="B4" s="12"/>
      <c r="C4" s="31" t="s">
        <v>402</v>
      </c>
      <c r="D4" s="31"/>
      <c r="E4" s="31"/>
      <c r="F4" s="31" t="s">
        <v>542</v>
      </c>
      <c r="G4" s="31"/>
      <c r="H4" s="31"/>
      <c r="I4" s="31" t="s">
        <v>543</v>
      </c>
      <c r="J4" s="31"/>
      <c r="K4" s="31"/>
      <c r="M4" s="12"/>
      <c r="N4" s="12"/>
      <c r="O4" s="31" t="s">
        <v>402</v>
      </c>
      <c r="P4" s="31"/>
      <c r="Q4" s="31" t="s">
        <v>542</v>
      </c>
      <c r="R4" s="31"/>
      <c r="S4" s="31" t="s">
        <v>543</v>
      </c>
      <c r="T4" s="31"/>
    </row>
    <row r="5" spans="1:20" x14ac:dyDescent="0.25">
      <c r="A5" s="12"/>
      <c r="B5" s="12" t="s">
        <v>509</v>
      </c>
      <c r="C5" s="12" t="s">
        <v>533</v>
      </c>
      <c r="D5" s="12" t="s">
        <v>534</v>
      </c>
      <c r="E5" s="12" t="s">
        <v>535</v>
      </c>
      <c r="F5" s="12" t="s">
        <v>536</v>
      </c>
      <c r="G5" s="12" t="s">
        <v>537</v>
      </c>
      <c r="H5" s="12" t="s">
        <v>538</v>
      </c>
      <c r="I5" s="12" t="s">
        <v>539</v>
      </c>
      <c r="J5" s="12" t="s">
        <v>540</v>
      </c>
      <c r="K5" s="12" t="s">
        <v>541</v>
      </c>
      <c r="M5" s="12"/>
      <c r="N5" s="12" t="s">
        <v>509</v>
      </c>
      <c r="O5" s="12" t="s">
        <v>533</v>
      </c>
      <c r="P5" s="12" t="s">
        <v>534</v>
      </c>
      <c r="Q5" s="12" t="s">
        <v>536</v>
      </c>
      <c r="R5" s="12" t="s">
        <v>537</v>
      </c>
      <c r="S5" s="12" t="s">
        <v>539</v>
      </c>
      <c r="T5" s="12" t="s">
        <v>540</v>
      </c>
    </row>
    <row r="6" spans="1:20" x14ac:dyDescent="0.25">
      <c r="A6" s="32" t="s">
        <v>532</v>
      </c>
      <c r="B6" s="12" t="s">
        <v>526</v>
      </c>
      <c r="C6" s="11">
        <v>-0.158</v>
      </c>
      <c r="D6" s="11">
        <v>0.11014</v>
      </c>
      <c r="E6" s="11">
        <v>2.6086000000000002E-2</v>
      </c>
      <c r="F6">
        <v>1</v>
      </c>
      <c r="G6">
        <v>4</v>
      </c>
      <c r="H6">
        <v>5</v>
      </c>
      <c r="I6">
        <v>19</v>
      </c>
      <c r="J6">
        <v>19</v>
      </c>
      <c r="K6">
        <v>19</v>
      </c>
      <c r="M6" s="32" t="s">
        <v>532</v>
      </c>
      <c r="N6" s="12" t="s">
        <v>526</v>
      </c>
      <c r="O6" s="11">
        <v>2.4806999999999999E-2</v>
      </c>
      <c r="P6" s="11">
        <v>5.8053E-2</v>
      </c>
      <c r="Q6">
        <v>2</v>
      </c>
      <c r="R6">
        <v>6</v>
      </c>
      <c r="S6">
        <v>13</v>
      </c>
      <c r="T6">
        <v>13</v>
      </c>
    </row>
    <row r="7" spans="1:20" x14ac:dyDescent="0.25">
      <c r="A7" s="32"/>
      <c r="B7" s="12" t="s">
        <v>527</v>
      </c>
      <c r="C7" s="11">
        <v>-0.13261000000000001</v>
      </c>
      <c r="D7" s="11">
        <v>0.66220000000000001</v>
      </c>
      <c r="E7" s="11">
        <v>1.0468999999999999</v>
      </c>
      <c r="F7">
        <v>1</v>
      </c>
      <c r="G7">
        <v>2</v>
      </c>
      <c r="H7">
        <v>4</v>
      </c>
      <c r="I7">
        <v>15</v>
      </c>
      <c r="J7">
        <v>20</v>
      </c>
      <c r="K7">
        <v>4</v>
      </c>
      <c r="M7" s="32"/>
      <c r="N7" s="12" t="s">
        <v>527</v>
      </c>
      <c r="O7" s="11">
        <v>3.3498E-2</v>
      </c>
      <c r="P7" s="11">
        <v>0.37331999999999999</v>
      </c>
      <c r="Q7">
        <v>4</v>
      </c>
      <c r="R7">
        <v>2</v>
      </c>
      <c r="S7">
        <v>13</v>
      </c>
      <c r="T7">
        <v>13</v>
      </c>
    </row>
    <row r="8" spans="1:20" x14ac:dyDescent="0.25">
      <c r="A8" s="32"/>
      <c r="B8" s="12" t="s">
        <v>528</v>
      </c>
      <c r="C8" s="11">
        <v>2.2797000000000001E-2</v>
      </c>
      <c r="D8" s="11">
        <v>0.34642000000000001</v>
      </c>
      <c r="E8" s="11">
        <v>-1.6327E-4</v>
      </c>
      <c r="F8">
        <v>1</v>
      </c>
      <c r="G8">
        <v>0</v>
      </c>
      <c r="H8">
        <v>3</v>
      </c>
      <c r="I8">
        <v>15</v>
      </c>
      <c r="J8">
        <v>19</v>
      </c>
      <c r="K8">
        <v>9</v>
      </c>
      <c r="M8" s="32"/>
      <c r="N8" s="12" t="s">
        <v>528</v>
      </c>
      <c r="O8" s="11">
        <v>7.8835000000000002E-2</v>
      </c>
      <c r="P8" s="11">
        <v>7.2944999999999996E-2</v>
      </c>
      <c r="Q8">
        <v>7</v>
      </c>
      <c r="R8">
        <v>3</v>
      </c>
      <c r="S8">
        <v>13</v>
      </c>
      <c r="T8">
        <v>13</v>
      </c>
    </row>
    <row r="9" spans="1:20" x14ac:dyDescent="0.25">
      <c r="A9" s="32"/>
      <c r="B9" s="12" t="s">
        <v>529</v>
      </c>
      <c r="C9" s="11">
        <v>-4.8619000000000002E-2</v>
      </c>
      <c r="D9" s="11">
        <v>0.1017</v>
      </c>
      <c r="E9" s="11">
        <v>7.5074E-3</v>
      </c>
      <c r="F9">
        <v>1</v>
      </c>
      <c r="G9">
        <v>5</v>
      </c>
      <c r="H9">
        <v>5</v>
      </c>
      <c r="I9">
        <v>15</v>
      </c>
      <c r="J9">
        <v>18</v>
      </c>
      <c r="K9">
        <v>19</v>
      </c>
      <c r="M9" s="32"/>
      <c r="N9" s="12" t="s">
        <v>529</v>
      </c>
      <c r="O9" s="11">
        <v>2.3806999999999998E-2</v>
      </c>
      <c r="P9" s="11">
        <v>5.5997999999999999E-2</v>
      </c>
      <c r="Q9">
        <v>3</v>
      </c>
      <c r="R9">
        <v>-1</v>
      </c>
      <c r="S9">
        <v>13</v>
      </c>
      <c r="T9">
        <v>13</v>
      </c>
    </row>
    <row r="10" spans="1:20" x14ac:dyDescent="0.25">
      <c r="A10" s="32"/>
      <c r="B10" s="12" t="s">
        <v>530</v>
      </c>
      <c r="C10" s="11">
        <v>-9.4139E-2</v>
      </c>
      <c r="D10" s="11">
        <v>0.28970000000000001</v>
      </c>
      <c r="E10" s="11">
        <v>-8.9011999999999994E-5</v>
      </c>
      <c r="F10">
        <v>1</v>
      </c>
      <c r="G10">
        <v>5</v>
      </c>
      <c r="H10">
        <v>6</v>
      </c>
      <c r="I10">
        <v>15</v>
      </c>
      <c r="J10">
        <v>20</v>
      </c>
      <c r="K10">
        <v>15</v>
      </c>
      <c r="M10" s="32"/>
      <c r="N10" s="12" t="s">
        <v>530</v>
      </c>
      <c r="O10" s="11">
        <v>5.9402000000000003E-2</v>
      </c>
      <c r="P10" s="11">
        <v>5.7127999999999998E-2</v>
      </c>
      <c r="Q10">
        <v>5</v>
      </c>
      <c r="R10">
        <v>2</v>
      </c>
      <c r="S10">
        <v>13</v>
      </c>
      <c r="T10">
        <v>13</v>
      </c>
    </row>
    <row r="11" spans="1:20" x14ac:dyDescent="0.25">
      <c r="A11" s="32" t="s">
        <v>531</v>
      </c>
      <c r="B11" s="12" t="s">
        <v>526</v>
      </c>
      <c r="C11" s="11">
        <v>1.0043</v>
      </c>
      <c r="D11" s="11">
        <v>0.87492999999999999</v>
      </c>
      <c r="E11" s="11">
        <v>0.75116000000000005</v>
      </c>
      <c r="F11">
        <v>0</v>
      </c>
      <c r="G11">
        <v>-1</v>
      </c>
      <c r="H11">
        <v>0</v>
      </c>
      <c r="I11">
        <v>23</v>
      </c>
      <c r="J11">
        <v>5</v>
      </c>
      <c r="K11">
        <v>-18</v>
      </c>
      <c r="M11" s="32" t="s">
        <v>531</v>
      </c>
      <c r="N11" s="12" t="s">
        <v>526</v>
      </c>
      <c r="O11" s="11">
        <v>2.1464E-2</v>
      </c>
      <c r="P11" s="11">
        <v>-2.2599000000000001E-2</v>
      </c>
      <c r="Q11">
        <v>4</v>
      </c>
      <c r="R11">
        <v>4</v>
      </c>
      <c r="S11">
        <v>13</v>
      </c>
      <c r="T11">
        <v>13</v>
      </c>
    </row>
    <row r="12" spans="1:20" x14ac:dyDescent="0.25">
      <c r="A12" s="32"/>
      <c r="B12" s="12" t="s">
        <v>527</v>
      </c>
      <c r="C12" s="11">
        <v>0.81186999999999998</v>
      </c>
      <c r="D12" s="11">
        <v>1.0847</v>
      </c>
      <c r="E12" s="11">
        <v>0.92857000000000001</v>
      </c>
      <c r="F12">
        <v>0</v>
      </c>
      <c r="G12">
        <v>1</v>
      </c>
      <c r="H12">
        <v>4</v>
      </c>
      <c r="I12">
        <v>23</v>
      </c>
      <c r="J12">
        <v>5</v>
      </c>
      <c r="K12">
        <v>1</v>
      </c>
      <c r="M12" s="32"/>
      <c r="N12" s="12" t="s">
        <v>527</v>
      </c>
      <c r="O12" s="11">
        <v>4.9923000000000002E-2</v>
      </c>
      <c r="P12" s="11">
        <v>5.9022999999999999E-2</v>
      </c>
      <c r="Q12">
        <v>5</v>
      </c>
      <c r="R12">
        <v>1</v>
      </c>
      <c r="S12">
        <v>13</v>
      </c>
      <c r="T12">
        <v>13</v>
      </c>
    </row>
    <row r="13" spans="1:20" x14ac:dyDescent="0.25">
      <c r="A13" s="32"/>
      <c r="B13" s="12" t="s">
        <v>528</v>
      </c>
      <c r="C13" s="11">
        <v>0.68571000000000004</v>
      </c>
      <c r="D13" s="11">
        <v>0.96796000000000004</v>
      </c>
      <c r="E13" s="11">
        <v>1.0631999999999999</v>
      </c>
      <c r="F13">
        <v>6</v>
      </c>
      <c r="G13">
        <v>0</v>
      </c>
      <c r="H13">
        <v>0</v>
      </c>
      <c r="I13">
        <v>23</v>
      </c>
      <c r="J13">
        <v>5</v>
      </c>
      <c r="K13">
        <v>27</v>
      </c>
      <c r="M13" s="32"/>
      <c r="N13" s="12" t="s">
        <v>528</v>
      </c>
      <c r="O13" s="11">
        <v>2.6036E-2</v>
      </c>
      <c r="P13" s="11">
        <v>-2.0247999999999999E-2</v>
      </c>
      <c r="Q13">
        <v>5</v>
      </c>
      <c r="R13">
        <v>4</v>
      </c>
      <c r="S13">
        <v>13</v>
      </c>
      <c r="T13">
        <v>13</v>
      </c>
    </row>
    <row r="14" spans="1:20" x14ac:dyDescent="0.25">
      <c r="A14" s="32"/>
      <c r="B14" s="12" t="s">
        <v>529</v>
      </c>
      <c r="C14" s="11">
        <v>0.74275000000000002</v>
      </c>
      <c r="D14" s="11">
        <v>0.84614999999999996</v>
      </c>
      <c r="E14" s="11">
        <v>1.0007999999999999</v>
      </c>
      <c r="F14">
        <v>8</v>
      </c>
      <c r="G14">
        <v>0</v>
      </c>
      <c r="H14">
        <v>0</v>
      </c>
      <c r="I14">
        <v>12</v>
      </c>
      <c r="J14">
        <v>5</v>
      </c>
      <c r="K14">
        <v>1</v>
      </c>
      <c r="M14" s="32"/>
      <c r="N14" s="12" t="s">
        <v>529</v>
      </c>
      <c r="O14" s="11">
        <v>3.9262999999999999E-2</v>
      </c>
      <c r="P14" s="11">
        <v>-2.4743000000000001E-2</v>
      </c>
      <c r="Q14">
        <v>6</v>
      </c>
      <c r="R14">
        <v>4</v>
      </c>
      <c r="S14">
        <v>13</v>
      </c>
      <c r="T14">
        <v>13</v>
      </c>
    </row>
    <row r="15" spans="1:20" x14ac:dyDescent="0.25">
      <c r="A15" s="32"/>
      <c r="B15" s="12" t="s">
        <v>530</v>
      </c>
      <c r="C15" s="11">
        <v>0.82708999999999999</v>
      </c>
      <c r="D15" s="11">
        <v>1.0129999999999999</v>
      </c>
      <c r="E15" s="11">
        <v>1.0596000000000001</v>
      </c>
      <c r="F15">
        <v>6</v>
      </c>
      <c r="G15">
        <v>2</v>
      </c>
      <c r="H15">
        <v>-1</v>
      </c>
      <c r="I15">
        <v>27</v>
      </c>
      <c r="J15">
        <v>5</v>
      </c>
      <c r="K15">
        <v>5</v>
      </c>
      <c r="M15" s="32"/>
      <c r="N15" s="12" t="s">
        <v>530</v>
      </c>
      <c r="O15" s="11">
        <v>5.2517000000000001E-2</v>
      </c>
      <c r="P15" s="11">
        <v>-2.7556000000000001E-2</v>
      </c>
      <c r="Q15">
        <v>6</v>
      </c>
      <c r="R15">
        <v>0</v>
      </c>
      <c r="S15">
        <v>13</v>
      </c>
      <c r="T15">
        <v>13</v>
      </c>
    </row>
    <row r="18" spans="1:20" x14ac:dyDescent="0.25">
      <c r="A18" s="31" t="s">
        <v>546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M18" s="31" t="s">
        <v>548</v>
      </c>
      <c r="N18" s="31"/>
      <c r="O18" s="31"/>
      <c r="P18" s="31"/>
      <c r="Q18" s="31"/>
      <c r="R18" s="31"/>
      <c r="S18" s="31"/>
      <c r="T18" s="31"/>
    </row>
    <row r="19" spans="1:20" x14ac:dyDescent="0.25">
      <c r="A19" s="12"/>
      <c r="B19" s="12"/>
      <c r="C19" s="31" t="s">
        <v>544</v>
      </c>
      <c r="D19" s="31"/>
      <c r="E19" s="31"/>
      <c r="F19" s="31"/>
      <c r="G19" s="31"/>
      <c r="H19" s="31"/>
      <c r="I19" s="31" t="s">
        <v>545</v>
      </c>
      <c r="J19" s="31"/>
      <c r="K19" s="31"/>
      <c r="M19" s="12"/>
      <c r="N19" s="12"/>
      <c r="O19" s="31" t="s">
        <v>544</v>
      </c>
      <c r="P19" s="31"/>
      <c r="Q19" s="31"/>
      <c r="R19" s="31"/>
      <c r="S19" s="31" t="s">
        <v>545</v>
      </c>
      <c r="T19" s="31"/>
    </row>
    <row r="20" spans="1:20" x14ac:dyDescent="0.25">
      <c r="A20" s="12"/>
      <c r="B20" s="12"/>
      <c r="C20" s="31" t="s">
        <v>402</v>
      </c>
      <c r="D20" s="31"/>
      <c r="E20" s="31"/>
      <c r="F20" s="31" t="s">
        <v>542</v>
      </c>
      <c r="G20" s="31"/>
      <c r="H20" s="31"/>
      <c r="I20" s="31" t="s">
        <v>543</v>
      </c>
      <c r="J20" s="31"/>
      <c r="K20" s="31"/>
      <c r="M20" s="12"/>
      <c r="N20" s="12"/>
      <c r="O20" s="31" t="s">
        <v>402</v>
      </c>
      <c r="P20" s="31"/>
      <c r="Q20" s="31" t="s">
        <v>542</v>
      </c>
      <c r="R20" s="31"/>
      <c r="S20" s="31" t="s">
        <v>543</v>
      </c>
      <c r="T20" s="31"/>
    </row>
    <row r="21" spans="1:20" x14ac:dyDescent="0.25">
      <c r="A21" s="12"/>
      <c r="B21" s="12" t="s">
        <v>509</v>
      </c>
      <c r="C21" s="12" t="s">
        <v>533</v>
      </c>
      <c r="D21" s="12" t="s">
        <v>534</v>
      </c>
      <c r="E21" s="12" t="s">
        <v>535</v>
      </c>
      <c r="F21" s="12" t="s">
        <v>536</v>
      </c>
      <c r="G21" s="12" t="s">
        <v>537</v>
      </c>
      <c r="H21" s="12" t="s">
        <v>538</v>
      </c>
      <c r="I21" s="12" t="s">
        <v>539</v>
      </c>
      <c r="J21" s="12" t="s">
        <v>540</v>
      </c>
      <c r="K21" s="12" t="s">
        <v>541</v>
      </c>
      <c r="M21" s="12"/>
      <c r="N21" s="12" t="s">
        <v>509</v>
      </c>
      <c r="O21" s="12" t="s">
        <v>533</v>
      </c>
      <c r="P21" s="12" t="s">
        <v>534</v>
      </c>
      <c r="Q21" s="12" t="s">
        <v>536</v>
      </c>
      <c r="R21" s="12" t="s">
        <v>537</v>
      </c>
      <c r="S21" s="12" t="s">
        <v>539</v>
      </c>
      <c r="T21" s="12" t="s">
        <v>540</v>
      </c>
    </row>
    <row r="22" spans="1:20" x14ac:dyDescent="0.25">
      <c r="A22" s="32" t="s">
        <v>532</v>
      </c>
      <c r="B22" s="12" t="s">
        <v>526</v>
      </c>
      <c r="C22" s="11">
        <v>-0.18174000000000001</v>
      </c>
      <c r="D22" s="11">
        <v>0.12615999999999999</v>
      </c>
      <c r="E22" s="11">
        <v>5.3967000000000001E-2</v>
      </c>
      <c r="F22">
        <v>4</v>
      </c>
      <c r="G22">
        <v>-1</v>
      </c>
      <c r="H22">
        <v>-1</v>
      </c>
      <c r="I22">
        <v>19</v>
      </c>
      <c r="J22">
        <v>0</v>
      </c>
      <c r="K22">
        <v>6</v>
      </c>
      <c r="M22" s="32" t="s">
        <v>532</v>
      </c>
      <c r="N22" s="12" t="s">
        <v>526</v>
      </c>
      <c r="O22" s="11">
        <v>1.5775999999999998E-2</v>
      </c>
      <c r="P22" s="11">
        <v>-2.7602000000000002E-2</v>
      </c>
      <c r="Q22">
        <v>4</v>
      </c>
      <c r="R22">
        <v>3</v>
      </c>
      <c r="S22">
        <v>13</v>
      </c>
      <c r="T22">
        <v>13</v>
      </c>
    </row>
    <row r="23" spans="1:20" x14ac:dyDescent="0.25">
      <c r="A23" s="32"/>
      <c r="B23" s="12" t="s">
        <v>527</v>
      </c>
      <c r="C23" s="11">
        <v>0.79440999999999995</v>
      </c>
      <c r="D23" s="11">
        <v>-3.4669999999999999E-2</v>
      </c>
      <c r="E23" s="11">
        <v>1.0680000000000001</v>
      </c>
      <c r="F23">
        <v>1</v>
      </c>
      <c r="G23">
        <v>5</v>
      </c>
      <c r="H23">
        <v>6</v>
      </c>
      <c r="I23">
        <v>5</v>
      </c>
      <c r="J23">
        <v>19</v>
      </c>
      <c r="K23">
        <v>30</v>
      </c>
      <c r="M23" s="32"/>
      <c r="N23" s="12" t="s">
        <v>527</v>
      </c>
      <c r="O23" s="11">
        <v>3.4992000000000002E-2</v>
      </c>
      <c r="P23" s="11">
        <v>7.8867000000000007E-2</v>
      </c>
      <c r="Q23">
        <v>2</v>
      </c>
      <c r="R23">
        <v>3</v>
      </c>
      <c r="S23">
        <v>13</v>
      </c>
      <c r="T23">
        <v>13</v>
      </c>
    </row>
    <row r="24" spans="1:20" x14ac:dyDescent="0.25">
      <c r="A24" s="32"/>
      <c r="B24" s="12" t="s">
        <v>528</v>
      </c>
      <c r="C24" s="11">
        <v>6.8536E-2</v>
      </c>
      <c r="D24" s="11">
        <v>2.6314000000000001E-2</v>
      </c>
      <c r="E24" s="11">
        <v>0.61755000000000004</v>
      </c>
      <c r="F24">
        <v>1</v>
      </c>
      <c r="G24">
        <v>5</v>
      </c>
      <c r="H24">
        <v>5</v>
      </c>
      <c r="I24">
        <v>19</v>
      </c>
      <c r="J24">
        <v>27</v>
      </c>
      <c r="K24">
        <v>6</v>
      </c>
      <c r="M24" s="32"/>
      <c r="N24" s="12" t="s">
        <v>528</v>
      </c>
      <c r="O24" s="11">
        <v>4.5617999999999999E-2</v>
      </c>
      <c r="P24" s="11">
        <v>-1.6778999999999999E-2</v>
      </c>
      <c r="Q24">
        <v>5</v>
      </c>
      <c r="R24">
        <v>4</v>
      </c>
      <c r="S24">
        <v>13</v>
      </c>
      <c r="T24">
        <v>13</v>
      </c>
    </row>
    <row r="25" spans="1:20" x14ac:dyDescent="0.25">
      <c r="A25" s="32"/>
      <c r="B25" s="12" t="s">
        <v>529</v>
      </c>
      <c r="C25" s="11">
        <v>0.23685999999999999</v>
      </c>
      <c r="D25" s="11">
        <v>0.75392999999999999</v>
      </c>
      <c r="E25" s="11">
        <v>0.15681</v>
      </c>
      <c r="F25">
        <v>0</v>
      </c>
      <c r="G25">
        <v>5</v>
      </c>
      <c r="H25">
        <v>-1</v>
      </c>
      <c r="I25">
        <v>5</v>
      </c>
      <c r="J25">
        <v>19</v>
      </c>
      <c r="K25">
        <v>20</v>
      </c>
      <c r="M25" s="32"/>
      <c r="N25" s="12" t="s">
        <v>529</v>
      </c>
      <c r="O25" s="11">
        <v>5.7812000000000002E-2</v>
      </c>
      <c r="P25" s="11">
        <v>6.164E-2</v>
      </c>
      <c r="Q25">
        <v>5</v>
      </c>
      <c r="R25">
        <v>4</v>
      </c>
      <c r="S25">
        <v>13</v>
      </c>
      <c r="T25">
        <v>13</v>
      </c>
    </row>
    <row r="26" spans="1:20" x14ac:dyDescent="0.25">
      <c r="A26" s="32"/>
      <c r="B26" s="12" t="s">
        <v>530</v>
      </c>
      <c r="C26" s="11">
        <v>0.25362000000000001</v>
      </c>
      <c r="D26" s="11">
        <v>2.7418000000000001E-2</v>
      </c>
      <c r="E26" s="11">
        <v>1.0222</v>
      </c>
      <c r="F26">
        <v>3</v>
      </c>
      <c r="G26">
        <v>-1</v>
      </c>
      <c r="H26">
        <v>4</v>
      </c>
      <c r="I26">
        <v>5</v>
      </c>
      <c r="J26">
        <v>0</v>
      </c>
      <c r="K26">
        <v>0</v>
      </c>
      <c r="M26" s="32"/>
      <c r="N26" s="12" t="s">
        <v>530</v>
      </c>
      <c r="O26" s="11">
        <v>5.6493000000000002E-2</v>
      </c>
      <c r="P26" s="11">
        <v>5.2505999999999997E-2</v>
      </c>
      <c r="Q26">
        <v>5</v>
      </c>
      <c r="R26">
        <v>2</v>
      </c>
      <c r="S26">
        <v>13</v>
      </c>
      <c r="T26">
        <v>13</v>
      </c>
    </row>
    <row r="27" spans="1:20" x14ac:dyDescent="0.25">
      <c r="A27" s="32" t="s">
        <v>531</v>
      </c>
      <c r="B27" s="12" t="s">
        <v>526</v>
      </c>
      <c r="C27" s="11">
        <v>0.70504999999999995</v>
      </c>
      <c r="D27" s="11">
        <v>1.0441</v>
      </c>
      <c r="E27" s="11">
        <v>6.7824999999999996E-2</v>
      </c>
      <c r="F27">
        <v>1</v>
      </c>
      <c r="G27">
        <v>0</v>
      </c>
      <c r="H27">
        <v>6</v>
      </c>
      <c r="I27">
        <v>15</v>
      </c>
      <c r="J27">
        <v>6</v>
      </c>
      <c r="K27">
        <v>15</v>
      </c>
      <c r="M27" s="32" t="s">
        <v>531</v>
      </c>
      <c r="N27" s="12" t="s">
        <v>526</v>
      </c>
      <c r="O27" s="11">
        <v>3.9757000000000001E-2</v>
      </c>
      <c r="P27" s="11">
        <v>-2.9191999999999999E-2</v>
      </c>
      <c r="Q27">
        <v>6</v>
      </c>
      <c r="R27">
        <v>4</v>
      </c>
      <c r="S27">
        <v>13</v>
      </c>
      <c r="T27">
        <v>13</v>
      </c>
    </row>
    <row r="28" spans="1:20" x14ac:dyDescent="0.25">
      <c r="A28" s="32"/>
      <c r="B28" s="12" t="s">
        <v>527</v>
      </c>
      <c r="C28" s="11">
        <v>0.80547999999999997</v>
      </c>
      <c r="D28" s="11">
        <v>0.98919000000000001</v>
      </c>
      <c r="E28" s="11">
        <v>3.9969999999999999E-2</v>
      </c>
      <c r="F28">
        <v>0</v>
      </c>
      <c r="G28">
        <v>0</v>
      </c>
      <c r="H28">
        <v>6</v>
      </c>
      <c r="I28">
        <v>15</v>
      </c>
      <c r="J28">
        <v>6</v>
      </c>
      <c r="K28">
        <v>15</v>
      </c>
      <c r="M28" s="32"/>
      <c r="N28" s="12" t="s">
        <v>527</v>
      </c>
      <c r="O28" s="11">
        <v>6.0539999999999997E-2</v>
      </c>
      <c r="P28" s="11">
        <v>6.8362000000000006E-2</v>
      </c>
      <c r="Q28">
        <v>6</v>
      </c>
      <c r="R28">
        <v>4</v>
      </c>
      <c r="S28">
        <v>13</v>
      </c>
      <c r="T28">
        <v>13</v>
      </c>
    </row>
    <row r="29" spans="1:20" x14ac:dyDescent="0.25">
      <c r="A29" s="32"/>
      <c r="B29" s="12" t="s">
        <v>528</v>
      </c>
      <c r="C29" s="11">
        <v>1.1041000000000001</v>
      </c>
      <c r="D29" s="11">
        <v>0.76149999999999995</v>
      </c>
      <c r="E29" s="11">
        <v>3.3449E-2</v>
      </c>
      <c r="F29">
        <v>0</v>
      </c>
      <c r="G29">
        <v>-1</v>
      </c>
      <c r="H29">
        <v>6</v>
      </c>
      <c r="I29">
        <v>15</v>
      </c>
      <c r="J29">
        <v>5</v>
      </c>
      <c r="K29">
        <v>15</v>
      </c>
      <c r="M29" s="32"/>
      <c r="N29" s="12" t="s">
        <v>528</v>
      </c>
      <c r="O29" s="11">
        <v>3.2871999999999998E-2</v>
      </c>
      <c r="P29" s="11">
        <v>5.8798999999999997E-2</v>
      </c>
      <c r="Q29">
        <v>0</v>
      </c>
      <c r="R29">
        <v>4</v>
      </c>
      <c r="S29">
        <v>13</v>
      </c>
      <c r="T29">
        <v>13</v>
      </c>
    </row>
    <row r="30" spans="1:20" x14ac:dyDescent="0.25">
      <c r="A30" s="32"/>
      <c r="B30" s="12" t="s">
        <v>529</v>
      </c>
      <c r="C30" s="11">
        <v>1.1778999999999999</v>
      </c>
      <c r="D30" s="11">
        <v>0.69701000000000002</v>
      </c>
      <c r="E30" s="11">
        <v>4.5883E-2</v>
      </c>
      <c r="F30">
        <v>1</v>
      </c>
      <c r="G30">
        <v>0</v>
      </c>
      <c r="H30">
        <v>6</v>
      </c>
      <c r="I30">
        <v>15</v>
      </c>
      <c r="J30">
        <v>6</v>
      </c>
      <c r="K30">
        <v>15</v>
      </c>
      <c r="M30" s="32"/>
      <c r="N30" s="12" t="s">
        <v>529</v>
      </c>
      <c r="O30" s="11">
        <v>4.8904999999999997E-2</v>
      </c>
      <c r="P30" s="11">
        <v>6.8241999999999997E-2</v>
      </c>
      <c r="Q30">
        <v>6</v>
      </c>
      <c r="R30">
        <v>5</v>
      </c>
      <c r="S30">
        <v>13</v>
      </c>
      <c r="T30">
        <v>13</v>
      </c>
    </row>
    <row r="31" spans="1:20" x14ac:dyDescent="0.25">
      <c r="A31" s="32"/>
      <c r="B31" s="12" t="s">
        <v>530</v>
      </c>
      <c r="C31" s="11">
        <v>1.1469</v>
      </c>
      <c r="D31" s="11">
        <v>0.97745000000000004</v>
      </c>
      <c r="E31" s="11">
        <v>7.3197999999999996E-3</v>
      </c>
      <c r="F31">
        <v>-1</v>
      </c>
      <c r="G31">
        <v>0</v>
      </c>
      <c r="H31">
        <v>6</v>
      </c>
      <c r="I31">
        <v>15</v>
      </c>
      <c r="J31">
        <v>5</v>
      </c>
      <c r="K31">
        <v>15</v>
      </c>
      <c r="M31" s="32"/>
      <c r="N31" s="12" t="s">
        <v>530</v>
      </c>
      <c r="O31" s="11">
        <v>3.6073000000000001E-2</v>
      </c>
      <c r="P31" s="11">
        <v>8.7816000000000005E-2</v>
      </c>
      <c r="Q31">
        <v>6</v>
      </c>
      <c r="R31">
        <v>1</v>
      </c>
      <c r="S31">
        <v>13</v>
      </c>
      <c r="T31">
        <v>13</v>
      </c>
    </row>
    <row r="34" spans="1:9" x14ac:dyDescent="0.25">
      <c r="A34" s="33" t="s">
        <v>728</v>
      </c>
      <c r="B34" s="33"/>
      <c r="C34" s="33"/>
      <c r="D34" s="33"/>
      <c r="E34" s="33"/>
      <c r="F34" s="33"/>
      <c r="G34" s="33"/>
      <c r="H34" s="33"/>
      <c r="I34" s="33"/>
    </row>
    <row r="35" spans="1:9" x14ac:dyDescent="0.25">
      <c r="A35" t="s">
        <v>675</v>
      </c>
      <c r="B35" t="s">
        <v>676</v>
      </c>
      <c r="C35" t="s">
        <v>561</v>
      </c>
    </row>
    <row r="36" spans="1:9" x14ac:dyDescent="0.25">
      <c r="A36">
        <v>0</v>
      </c>
      <c r="B36" t="s">
        <v>719</v>
      </c>
      <c r="C36" t="s">
        <v>677</v>
      </c>
    </row>
    <row r="37" spans="1:9" x14ac:dyDescent="0.25">
      <c r="A37">
        <v>1</v>
      </c>
      <c r="B37" t="s">
        <v>720</v>
      </c>
      <c r="C37" t="s">
        <v>682</v>
      </c>
    </row>
    <row r="38" spans="1:9" x14ac:dyDescent="0.25">
      <c r="A38">
        <v>2</v>
      </c>
      <c r="B38" t="s">
        <v>721</v>
      </c>
      <c r="C38" t="s">
        <v>687</v>
      </c>
    </row>
    <row r="39" spans="1:9" x14ac:dyDescent="0.25">
      <c r="A39">
        <v>3</v>
      </c>
      <c r="B39" t="s">
        <v>722</v>
      </c>
      <c r="C39" t="s">
        <v>692</v>
      </c>
    </row>
    <row r="40" spans="1:9" x14ac:dyDescent="0.25">
      <c r="A40">
        <v>4</v>
      </c>
      <c r="B40" t="s">
        <v>723</v>
      </c>
      <c r="C40" t="s">
        <v>696</v>
      </c>
    </row>
    <row r="41" spans="1:9" x14ac:dyDescent="0.25">
      <c r="A41">
        <v>5</v>
      </c>
      <c r="B41" t="s">
        <v>724</v>
      </c>
      <c r="C41" t="s">
        <v>701</v>
      </c>
    </row>
    <row r="42" spans="1:9" x14ac:dyDescent="0.25">
      <c r="A42">
        <v>6</v>
      </c>
      <c r="B42" t="s">
        <v>725</v>
      </c>
      <c r="C42" t="s">
        <v>689</v>
      </c>
    </row>
    <row r="43" spans="1:9" x14ac:dyDescent="0.25">
      <c r="A43">
        <v>7</v>
      </c>
      <c r="B43" t="s">
        <v>726</v>
      </c>
      <c r="C43" t="s">
        <v>709</v>
      </c>
    </row>
    <row r="44" spans="1:9" x14ac:dyDescent="0.25">
      <c r="A44">
        <v>8</v>
      </c>
      <c r="B44" t="s">
        <v>727</v>
      </c>
      <c r="C44" t="s">
        <v>714</v>
      </c>
    </row>
    <row r="45" spans="1:9" x14ac:dyDescent="0.25">
      <c r="A45">
        <v>9</v>
      </c>
      <c r="B45" t="s">
        <v>678</v>
      </c>
      <c r="C45" t="s">
        <v>679</v>
      </c>
    </row>
    <row r="46" spans="1:9" x14ac:dyDescent="0.25">
      <c r="A46">
        <v>10</v>
      </c>
      <c r="B46" t="s">
        <v>683</v>
      </c>
      <c r="C46" t="s">
        <v>684</v>
      </c>
    </row>
    <row r="47" spans="1:9" x14ac:dyDescent="0.25">
      <c r="A47">
        <v>11</v>
      </c>
      <c r="B47" t="s">
        <v>688</v>
      </c>
      <c r="C47" t="s">
        <v>689</v>
      </c>
    </row>
    <row r="48" spans="1:9" x14ac:dyDescent="0.25">
      <c r="A48">
        <v>12</v>
      </c>
      <c r="B48" t="s">
        <v>693</v>
      </c>
      <c r="C48" t="s">
        <v>694</v>
      </c>
    </row>
    <row r="49" spans="1:3" x14ac:dyDescent="0.25">
      <c r="A49">
        <v>13</v>
      </c>
      <c r="B49" t="s">
        <v>697</v>
      </c>
      <c r="C49" t="s">
        <v>698</v>
      </c>
    </row>
    <row r="50" spans="1:3" x14ac:dyDescent="0.25">
      <c r="A50">
        <v>14</v>
      </c>
      <c r="B50" t="s">
        <v>702</v>
      </c>
      <c r="C50" t="s">
        <v>694</v>
      </c>
    </row>
    <row r="51" spans="1:3" x14ac:dyDescent="0.25">
      <c r="A51">
        <v>15</v>
      </c>
      <c r="B51" t="s">
        <v>705</v>
      </c>
      <c r="C51" t="s">
        <v>706</v>
      </c>
    </row>
    <row r="52" spans="1:3" x14ac:dyDescent="0.25">
      <c r="A52">
        <v>16</v>
      </c>
      <c r="B52" t="s">
        <v>710</v>
      </c>
      <c r="C52" t="s">
        <v>711</v>
      </c>
    </row>
    <row r="53" spans="1:3" x14ac:dyDescent="0.25">
      <c r="A53">
        <v>17</v>
      </c>
      <c r="B53" t="s">
        <v>715</v>
      </c>
      <c r="C53" t="s">
        <v>716</v>
      </c>
    </row>
    <row r="54" spans="1:3" x14ac:dyDescent="0.25">
      <c r="A54">
        <v>18</v>
      </c>
      <c r="B54" t="s">
        <v>680</v>
      </c>
      <c r="C54" t="s">
        <v>681</v>
      </c>
    </row>
    <row r="55" spans="1:3" x14ac:dyDescent="0.25">
      <c r="A55">
        <v>19</v>
      </c>
      <c r="B55" t="s">
        <v>685</v>
      </c>
      <c r="C55" t="s">
        <v>686</v>
      </c>
    </row>
    <row r="56" spans="1:3" x14ac:dyDescent="0.25">
      <c r="A56">
        <v>20</v>
      </c>
      <c r="B56" t="s">
        <v>690</v>
      </c>
      <c r="C56" t="s">
        <v>691</v>
      </c>
    </row>
    <row r="57" spans="1:3" x14ac:dyDescent="0.25">
      <c r="A57">
        <v>21</v>
      </c>
      <c r="B57" t="s">
        <v>695</v>
      </c>
      <c r="C57" t="s">
        <v>696</v>
      </c>
    </row>
    <row r="58" spans="1:3" x14ac:dyDescent="0.25">
      <c r="A58">
        <v>22</v>
      </c>
      <c r="B58" t="s">
        <v>699</v>
      </c>
      <c r="C58" t="s">
        <v>700</v>
      </c>
    </row>
    <row r="59" spans="1:3" x14ac:dyDescent="0.25">
      <c r="A59">
        <v>23</v>
      </c>
      <c r="B59" t="s">
        <v>703</v>
      </c>
      <c r="C59" t="s">
        <v>704</v>
      </c>
    </row>
    <row r="60" spans="1:3" x14ac:dyDescent="0.25">
      <c r="A60">
        <v>24</v>
      </c>
      <c r="B60" t="s">
        <v>707</v>
      </c>
      <c r="C60" t="s">
        <v>708</v>
      </c>
    </row>
    <row r="61" spans="1:3" x14ac:dyDescent="0.25">
      <c r="A61">
        <v>25</v>
      </c>
      <c r="B61" t="s">
        <v>712</v>
      </c>
      <c r="C61" t="s">
        <v>713</v>
      </c>
    </row>
    <row r="62" spans="1:3" x14ac:dyDescent="0.25">
      <c r="A62">
        <v>26</v>
      </c>
      <c r="B62" t="s">
        <v>717</v>
      </c>
      <c r="C62" t="s">
        <v>718</v>
      </c>
    </row>
    <row r="65" spans="1:20" x14ac:dyDescent="0.25">
      <c r="A65" s="33" t="s">
        <v>563</v>
      </c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</row>
    <row r="66" spans="1:20" x14ac:dyDescent="0.25">
      <c r="B66" s="34" t="s">
        <v>410</v>
      </c>
      <c r="C66" s="34"/>
      <c r="D66" s="34"/>
      <c r="E66" s="34"/>
      <c r="F66" s="34"/>
      <c r="G66" s="34"/>
      <c r="I66" s="34" t="s">
        <v>411</v>
      </c>
      <c r="J66" s="34"/>
      <c r="K66" s="34"/>
      <c r="L66" s="34"/>
      <c r="M66" s="34"/>
      <c r="N66" s="34"/>
      <c r="O66" s="34"/>
    </row>
    <row r="67" spans="1:20" x14ac:dyDescent="0.25">
      <c r="B67" s="34" t="s">
        <v>773</v>
      </c>
      <c r="C67" s="34"/>
      <c r="D67" s="34"/>
      <c r="E67" s="34"/>
      <c r="F67" s="31" t="s">
        <v>513</v>
      </c>
      <c r="G67" s="31"/>
      <c r="J67" s="34" t="s">
        <v>773</v>
      </c>
      <c r="K67" s="34"/>
      <c r="L67" s="34"/>
      <c r="M67" s="34"/>
      <c r="N67" s="31" t="s">
        <v>513</v>
      </c>
      <c r="O67" s="31"/>
    </row>
    <row r="68" spans="1:20" x14ac:dyDescent="0.25">
      <c r="B68" s="34" t="s">
        <v>40</v>
      </c>
      <c r="C68" s="34"/>
      <c r="D68" s="34" t="s">
        <v>78</v>
      </c>
      <c r="E68" s="34"/>
      <c r="F68" s="31"/>
      <c r="G68" s="31"/>
      <c r="J68" s="34" t="s">
        <v>40</v>
      </c>
      <c r="K68" s="34"/>
      <c r="L68" s="34" t="s">
        <v>78</v>
      </c>
      <c r="M68" s="34"/>
      <c r="N68" s="31"/>
      <c r="O68" s="31"/>
    </row>
    <row r="69" spans="1:20" x14ac:dyDescent="0.25">
      <c r="A69" t="s">
        <v>509</v>
      </c>
      <c r="B69" t="s">
        <v>511</v>
      </c>
      <c r="C69" t="s">
        <v>512</v>
      </c>
      <c r="D69" t="s">
        <v>511</v>
      </c>
      <c r="E69" t="s">
        <v>512</v>
      </c>
      <c r="F69" t="s">
        <v>511</v>
      </c>
      <c r="G69" t="s">
        <v>512</v>
      </c>
      <c r="I69" t="s">
        <v>509</v>
      </c>
      <c r="J69" t="s">
        <v>511</v>
      </c>
      <c r="K69" t="s">
        <v>512</v>
      </c>
      <c r="L69" t="s">
        <v>511</v>
      </c>
      <c r="M69" t="s">
        <v>512</v>
      </c>
      <c r="N69" t="s">
        <v>511</v>
      </c>
      <c r="O69" t="s">
        <v>512</v>
      </c>
    </row>
    <row r="70" spans="1:20" x14ac:dyDescent="0.25">
      <c r="A70" t="s">
        <v>526</v>
      </c>
      <c r="B70" s="11">
        <v>12.941000000000001</v>
      </c>
      <c r="C70" s="11">
        <v>46.305</v>
      </c>
      <c r="D70" s="11">
        <v>2.3599000000000001</v>
      </c>
      <c r="E70" s="11">
        <v>69.950999999999993</v>
      </c>
      <c r="F70" s="11">
        <v>10.882</v>
      </c>
      <c r="G70" s="11">
        <v>65.025000000000006</v>
      </c>
      <c r="H70" s="11"/>
      <c r="I70" t="s">
        <v>526</v>
      </c>
      <c r="J70" s="11">
        <v>16.471</v>
      </c>
      <c r="K70" s="11">
        <v>42.365000000000002</v>
      </c>
      <c r="L70" s="11">
        <v>17.404</v>
      </c>
      <c r="M70" s="11">
        <v>50.738999999999997</v>
      </c>
      <c r="N70" s="11">
        <v>16.471</v>
      </c>
      <c r="O70" s="11">
        <v>48.276000000000003</v>
      </c>
    </row>
    <row r="71" spans="1:20" x14ac:dyDescent="0.25">
      <c r="A71" t="s">
        <v>527</v>
      </c>
      <c r="B71" s="11">
        <v>14.118</v>
      </c>
      <c r="C71" s="11">
        <v>44.335000000000001</v>
      </c>
      <c r="D71" s="11">
        <v>2.3599000000000001</v>
      </c>
      <c r="E71" s="11">
        <v>69.457999999999998</v>
      </c>
      <c r="F71" s="11">
        <v>9.7058999999999997</v>
      </c>
      <c r="G71" s="11">
        <v>56.65</v>
      </c>
      <c r="H71" s="11"/>
      <c r="I71" t="s">
        <v>527</v>
      </c>
      <c r="J71" s="11">
        <v>15</v>
      </c>
      <c r="K71" s="11">
        <v>43.841999999999999</v>
      </c>
      <c r="L71" s="11">
        <v>18.289000000000001</v>
      </c>
      <c r="M71" s="11">
        <v>49.753999999999998</v>
      </c>
      <c r="N71" s="11">
        <v>20.882000000000001</v>
      </c>
      <c r="O71" s="11">
        <v>41.378999999999998</v>
      </c>
    </row>
    <row r="72" spans="1:20" x14ac:dyDescent="0.25">
      <c r="A72" t="s">
        <v>528</v>
      </c>
      <c r="B72" s="11">
        <v>7.6471</v>
      </c>
      <c r="C72" s="11">
        <v>55.664999999999999</v>
      </c>
      <c r="D72" s="11">
        <v>2.6549</v>
      </c>
      <c r="E72" s="11">
        <v>73.891999999999996</v>
      </c>
      <c r="F72" s="11">
        <v>8.8234999999999992</v>
      </c>
      <c r="G72" s="11">
        <v>57.634999999999998</v>
      </c>
      <c r="H72" s="11"/>
      <c r="I72" t="s">
        <v>528</v>
      </c>
      <c r="J72" s="11">
        <v>15.587999999999999</v>
      </c>
      <c r="K72" s="11">
        <v>41.378999999999998</v>
      </c>
      <c r="L72" s="11">
        <v>20.059000000000001</v>
      </c>
      <c r="M72" s="11">
        <v>44.828000000000003</v>
      </c>
      <c r="N72" s="11">
        <v>25.588000000000001</v>
      </c>
      <c r="O72" s="11">
        <v>34.482999999999997</v>
      </c>
    </row>
    <row r="73" spans="1:20" x14ac:dyDescent="0.25">
      <c r="A73" t="s">
        <v>529</v>
      </c>
      <c r="B73" s="11">
        <v>6.7647000000000004</v>
      </c>
      <c r="C73" s="11">
        <v>57.634999999999998</v>
      </c>
      <c r="D73" s="11">
        <v>2.3599000000000001</v>
      </c>
      <c r="E73" s="11">
        <v>70.442999999999998</v>
      </c>
      <c r="F73" s="11">
        <v>8.5294000000000008</v>
      </c>
      <c r="G73" s="11">
        <v>57.143000000000001</v>
      </c>
      <c r="H73" s="11"/>
      <c r="I73" t="s">
        <v>529</v>
      </c>
      <c r="J73" s="11">
        <v>15.882</v>
      </c>
      <c r="K73" s="11">
        <v>41.378999999999998</v>
      </c>
      <c r="L73" s="11">
        <v>16.814</v>
      </c>
      <c r="M73" s="11">
        <v>50.246000000000002</v>
      </c>
      <c r="N73" s="11">
        <v>21.175999999999998</v>
      </c>
      <c r="O73" s="11">
        <v>38.423999999999999</v>
      </c>
    </row>
    <row r="74" spans="1:20" x14ac:dyDescent="0.25">
      <c r="A74" t="s">
        <v>530</v>
      </c>
      <c r="B74" s="11">
        <v>9.1175999999999995</v>
      </c>
      <c r="C74" s="11">
        <v>62.561999999999998</v>
      </c>
      <c r="D74" s="11">
        <v>2.0649000000000002</v>
      </c>
      <c r="E74" s="11">
        <v>69.950999999999993</v>
      </c>
      <c r="F74" s="11">
        <v>11.471</v>
      </c>
      <c r="G74" s="11">
        <v>49.753999999999998</v>
      </c>
      <c r="H74" s="11"/>
      <c r="I74" t="s">
        <v>530</v>
      </c>
      <c r="J74" s="11">
        <v>13.824</v>
      </c>
      <c r="K74" s="11">
        <v>47.783000000000001</v>
      </c>
      <c r="L74" s="11">
        <v>10.914</v>
      </c>
      <c r="M74" s="11">
        <v>59.606000000000002</v>
      </c>
      <c r="N74" s="11">
        <v>23.234999999999999</v>
      </c>
      <c r="O74" s="11">
        <v>35.468000000000004</v>
      </c>
    </row>
    <row r="75" spans="1:20" x14ac:dyDescent="0.25">
      <c r="A75" t="s">
        <v>510</v>
      </c>
      <c r="B75" s="13" t="s">
        <v>514</v>
      </c>
      <c r="C75" s="11" t="s">
        <v>515</v>
      </c>
      <c r="D75" s="11" t="s">
        <v>518</v>
      </c>
      <c r="E75" s="11" t="s">
        <v>519</v>
      </c>
      <c r="F75" s="11" t="s">
        <v>522</v>
      </c>
      <c r="G75" s="11" t="s">
        <v>523</v>
      </c>
      <c r="H75" s="11"/>
      <c r="I75" t="s">
        <v>510</v>
      </c>
      <c r="J75" s="11" t="s">
        <v>516</v>
      </c>
      <c r="K75" s="11" t="s">
        <v>517</v>
      </c>
      <c r="L75" s="11" t="s">
        <v>520</v>
      </c>
      <c r="M75" s="11" t="s">
        <v>521</v>
      </c>
      <c r="N75" s="11" t="s">
        <v>524</v>
      </c>
      <c r="O75" s="11" t="s">
        <v>525</v>
      </c>
    </row>
    <row r="78" spans="1:20" x14ac:dyDescent="0.25">
      <c r="A78" s="33" t="s">
        <v>774</v>
      </c>
      <c r="B78" s="33"/>
      <c r="C78" s="33"/>
      <c r="D78" s="33"/>
      <c r="E78" s="33"/>
      <c r="F78" s="33"/>
      <c r="G78" s="33"/>
      <c r="H78" s="33"/>
      <c r="I78" s="33"/>
      <c r="J78" s="33"/>
    </row>
    <row r="79" spans="1:20" x14ac:dyDescent="0.25">
      <c r="A79" s="36" t="s">
        <v>410</v>
      </c>
      <c r="B79" s="36"/>
      <c r="C79" s="36"/>
      <c r="D79" s="36"/>
      <c r="E79" s="36"/>
      <c r="F79" s="36"/>
      <c r="G79" s="36"/>
      <c r="H79" s="36"/>
      <c r="I79" s="36"/>
      <c r="J79" s="36" t="s">
        <v>411</v>
      </c>
      <c r="K79" s="36"/>
      <c r="L79" s="36"/>
      <c r="M79" s="36"/>
      <c r="N79" s="36"/>
      <c r="O79" s="36"/>
      <c r="P79" s="36"/>
      <c r="Q79" s="36"/>
      <c r="R79" s="30"/>
      <c r="S79" s="30"/>
      <c r="T79" s="30"/>
    </row>
    <row r="80" spans="1:20" x14ac:dyDescent="0.25">
      <c r="A80" s="9"/>
      <c r="B80" s="9" t="s">
        <v>425</v>
      </c>
      <c r="C80" s="28" t="s">
        <v>526</v>
      </c>
      <c r="D80" s="28" t="s">
        <v>527</v>
      </c>
      <c r="E80" s="28" t="s">
        <v>528</v>
      </c>
      <c r="F80" s="28" t="s">
        <v>529</v>
      </c>
      <c r="G80" s="28" t="s">
        <v>530</v>
      </c>
      <c r="H80" s="29" t="s">
        <v>741</v>
      </c>
      <c r="I80" s="9"/>
      <c r="J80" s="9"/>
      <c r="K80" s="9" t="s">
        <v>425</v>
      </c>
      <c r="L80" s="28" t="s">
        <v>526</v>
      </c>
      <c r="M80" s="28" t="s">
        <v>527</v>
      </c>
      <c r="N80" s="28" t="s">
        <v>528</v>
      </c>
      <c r="O80" s="28" t="s">
        <v>529</v>
      </c>
      <c r="P80" s="28" t="s">
        <v>530</v>
      </c>
      <c r="Q80" s="29" t="s">
        <v>741</v>
      </c>
    </row>
    <row r="81" spans="1:17" x14ac:dyDescent="0.25">
      <c r="A81" s="35" t="s">
        <v>418</v>
      </c>
      <c r="B81" s="28" t="s">
        <v>670</v>
      </c>
      <c r="C81" s="11">
        <v>73.421052631578902</v>
      </c>
      <c r="D81" s="11">
        <v>75.2665245202558</v>
      </c>
      <c r="E81" s="11">
        <v>73.493975903614398</v>
      </c>
      <c r="F81" s="11">
        <v>74.835886214441999</v>
      </c>
      <c r="G81" s="11">
        <v>71.271929824561397</v>
      </c>
      <c r="H81" t="s">
        <v>777</v>
      </c>
      <c r="J81" s="35" t="s">
        <v>418</v>
      </c>
      <c r="K81" s="28" t="s">
        <v>670</v>
      </c>
      <c r="L81" s="11">
        <v>71.052631578947299</v>
      </c>
      <c r="M81" s="11">
        <v>71.002132196162009</v>
      </c>
      <c r="N81" s="11">
        <v>65.301204819277103</v>
      </c>
      <c r="O81" s="11">
        <v>71.115973741794306</v>
      </c>
      <c r="P81" s="11">
        <v>73.0263157894736</v>
      </c>
      <c r="Q81" t="s">
        <v>785</v>
      </c>
    </row>
    <row r="82" spans="1:17" x14ac:dyDescent="0.25">
      <c r="A82" s="35"/>
      <c r="B82" s="28" t="s">
        <v>775</v>
      </c>
      <c r="C82" s="11">
        <v>76.061776061776001</v>
      </c>
      <c r="D82" s="11">
        <v>77.018633540372605</v>
      </c>
      <c r="E82" s="11">
        <v>73.417721518987307</v>
      </c>
      <c r="F82" s="11">
        <v>73.480662983425404</v>
      </c>
      <c r="G82" s="11">
        <v>70.9424083769633</v>
      </c>
      <c r="H82" t="s">
        <v>778</v>
      </c>
      <c r="J82" s="35"/>
      <c r="K82" s="28" t="s">
        <v>775</v>
      </c>
      <c r="L82" s="11">
        <v>76.25</v>
      </c>
      <c r="M82" s="11">
        <v>76.7361111111111</v>
      </c>
      <c r="N82" s="11">
        <v>73.949579831932695</v>
      </c>
      <c r="O82" s="11">
        <v>77.224199288256202</v>
      </c>
      <c r="P82" s="11">
        <v>80</v>
      </c>
      <c r="Q82" t="s">
        <v>786</v>
      </c>
    </row>
    <row r="83" spans="1:17" x14ac:dyDescent="0.25">
      <c r="A83" s="35"/>
      <c r="B83" s="28" t="s">
        <v>776</v>
      </c>
      <c r="C83" s="11">
        <v>83.474576271186393</v>
      </c>
      <c r="D83" s="11">
        <v>85.517241379310306</v>
      </c>
      <c r="E83" s="11">
        <v>89.922480620155</v>
      </c>
      <c r="F83" s="11">
        <v>93.3333333333333</v>
      </c>
      <c r="G83" s="11">
        <v>93.127147766323006</v>
      </c>
      <c r="H83" t="s">
        <v>779</v>
      </c>
      <c r="J83" s="35"/>
      <c r="K83" s="28" t="s">
        <v>776</v>
      </c>
      <c r="L83" s="11">
        <v>77.542372881355902</v>
      </c>
      <c r="M83" s="11">
        <v>76.2068965517241</v>
      </c>
      <c r="N83" s="11">
        <v>68.217054263565799</v>
      </c>
      <c r="O83" s="11">
        <v>76.140350877192901</v>
      </c>
      <c r="P83" s="11">
        <v>76.975945017182099</v>
      </c>
      <c r="Q83" t="s">
        <v>787</v>
      </c>
    </row>
    <row r="84" spans="1:17" x14ac:dyDescent="0.25">
      <c r="A84" s="35"/>
      <c r="B84" s="28" t="s">
        <v>315</v>
      </c>
      <c r="C84" s="11">
        <v>79.595959595959599</v>
      </c>
      <c r="D84" s="11">
        <v>81.045751633986896</v>
      </c>
      <c r="E84" s="11">
        <v>80.836236933797906</v>
      </c>
      <c r="F84" s="11">
        <v>82.225656877897904</v>
      </c>
      <c r="G84" s="11">
        <v>80.534918276374398</v>
      </c>
      <c r="H84" t="s">
        <v>780</v>
      </c>
      <c r="J84" s="35"/>
      <c r="K84" s="28" t="s">
        <v>315</v>
      </c>
      <c r="L84" s="11">
        <v>76.890756302520998</v>
      </c>
      <c r="M84" s="11">
        <v>76.470588235294102</v>
      </c>
      <c r="N84" s="11">
        <v>70.967741935483801</v>
      </c>
      <c r="O84" s="11">
        <v>76.678445229681898</v>
      </c>
      <c r="P84" s="11">
        <v>78.458844133099802</v>
      </c>
      <c r="Q84" t="s">
        <v>788</v>
      </c>
    </row>
    <row r="85" spans="1:17" x14ac:dyDescent="0.25">
      <c r="A85" s="35" t="s">
        <v>419</v>
      </c>
      <c r="B85" s="28" t="s">
        <v>670</v>
      </c>
      <c r="C85" s="11">
        <v>77.300613496932499</v>
      </c>
      <c r="D85" s="11">
        <v>70.270270270270203</v>
      </c>
      <c r="E85" s="11">
        <v>77.34375</v>
      </c>
      <c r="F85" s="11">
        <v>70.930232558139508</v>
      </c>
      <c r="G85" s="11">
        <v>68.965517241379303</v>
      </c>
      <c r="H85" t="s">
        <v>781</v>
      </c>
      <c r="J85" s="35" t="s">
        <v>419</v>
      </c>
      <c r="K85" s="28" t="s">
        <v>670</v>
      </c>
      <c r="L85" s="11">
        <v>73.006134969325103</v>
      </c>
      <c r="M85" s="11">
        <v>74.324324324324294</v>
      </c>
      <c r="N85" s="11">
        <v>89.84375</v>
      </c>
      <c r="O85" s="11">
        <v>79.069767441860392</v>
      </c>
      <c r="P85" s="11">
        <v>67.816091954022895</v>
      </c>
      <c r="Q85" t="s">
        <v>789</v>
      </c>
    </row>
    <row r="86" spans="1:17" x14ac:dyDescent="0.25">
      <c r="A86" s="35"/>
      <c r="B86" s="28" t="s">
        <v>775</v>
      </c>
      <c r="C86" s="11">
        <v>75.572519083969397</v>
      </c>
      <c r="D86" s="11">
        <v>73.3333333333333</v>
      </c>
      <c r="E86" s="11">
        <v>73.873873873873791</v>
      </c>
      <c r="F86" s="11">
        <v>70.8333333333333</v>
      </c>
      <c r="G86" s="11">
        <v>70.37037037037031</v>
      </c>
      <c r="H86" t="s">
        <v>782</v>
      </c>
      <c r="J86" s="35"/>
      <c r="K86" s="28" t="s">
        <v>775</v>
      </c>
      <c r="L86" s="11">
        <v>71.126760563380202</v>
      </c>
      <c r="M86" s="11">
        <v>73.846153846153797</v>
      </c>
      <c r="N86" s="11">
        <v>90.588235294117609</v>
      </c>
      <c r="O86" s="11">
        <v>78.46153846153841</v>
      </c>
      <c r="P86" s="11">
        <v>69.811320754716903</v>
      </c>
      <c r="Q86" t="s">
        <v>790</v>
      </c>
    </row>
    <row r="87" spans="1:17" x14ac:dyDescent="0.25">
      <c r="A87" s="35"/>
      <c r="B87" s="28" t="s">
        <v>776</v>
      </c>
      <c r="C87" s="11">
        <v>95.192307692307594</v>
      </c>
      <c r="D87" s="11">
        <v>88</v>
      </c>
      <c r="E87" s="11">
        <v>100</v>
      </c>
      <c r="F87" s="11">
        <v>92.727272727272705</v>
      </c>
      <c r="G87" s="11">
        <v>77.551020408163197</v>
      </c>
      <c r="H87" t="s">
        <v>783</v>
      </c>
      <c r="J87" s="35"/>
      <c r="K87" s="28" t="s">
        <v>776</v>
      </c>
      <c r="L87" s="11">
        <v>97.115384615384599</v>
      </c>
      <c r="M87" s="11">
        <v>96</v>
      </c>
      <c r="N87" s="11">
        <v>93.902439024390205</v>
      </c>
      <c r="O87" s="11">
        <v>92.727272727272705</v>
      </c>
      <c r="P87" s="11">
        <v>75.510204081632608</v>
      </c>
      <c r="Q87" t="s">
        <v>791</v>
      </c>
    </row>
    <row r="88" spans="1:17" x14ac:dyDescent="0.25">
      <c r="A88" s="35"/>
      <c r="B88" s="28" t="s">
        <v>315</v>
      </c>
      <c r="C88" s="11">
        <v>84.25531914893611</v>
      </c>
      <c r="D88" s="11">
        <v>80</v>
      </c>
      <c r="E88" s="11">
        <v>84.974093264248694</v>
      </c>
      <c r="F88" s="11">
        <v>80.314960629921188</v>
      </c>
      <c r="G88" s="11">
        <v>73.786407766990209</v>
      </c>
      <c r="H88" t="s">
        <v>784</v>
      </c>
      <c r="J88" s="35"/>
      <c r="K88" s="28" t="s">
        <v>315</v>
      </c>
      <c r="L88" s="11">
        <v>82.113821138211293</v>
      </c>
      <c r="M88" s="11">
        <v>83.478260869565204</v>
      </c>
      <c r="N88" s="11">
        <v>92.215568862275404</v>
      </c>
      <c r="O88" s="11">
        <v>85</v>
      </c>
      <c r="P88" s="11">
        <v>72.549019607843107</v>
      </c>
      <c r="Q88" t="s">
        <v>792</v>
      </c>
    </row>
  </sheetData>
  <mergeCells count="52">
    <mergeCell ref="A78:J78"/>
    <mergeCell ref="B67:E67"/>
    <mergeCell ref="F67:G68"/>
    <mergeCell ref="J67:M67"/>
    <mergeCell ref="N67:O68"/>
    <mergeCell ref="B68:C68"/>
    <mergeCell ref="D68:E68"/>
    <mergeCell ref="J68:K68"/>
    <mergeCell ref="L68:M68"/>
    <mergeCell ref="A1:O1"/>
    <mergeCell ref="B66:G66"/>
    <mergeCell ref="I66:O66"/>
    <mergeCell ref="A65:O65"/>
    <mergeCell ref="I20:K20"/>
    <mergeCell ref="A11:A15"/>
    <mergeCell ref="A6:A10"/>
    <mergeCell ref="C4:E4"/>
    <mergeCell ref="F4:H4"/>
    <mergeCell ref="I4:K4"/>
    <mergeCell ref="A22:A26"/>
    <mergeCell ref="A27:A31"/>
    <mergeCell ref="M2:T2"/>
    <mergeCell ref="O3:R3"/>
    <mergeCell ref="A34:I34"/>
    <mergeCell ref="S3:T3"/>
    <mergeCell ref="O4:P4"/>
    <mergeCell ref="Q4:R4"/>
    <mergeCell ref="S4:T4"/>
    <mergeCell ref="M6:M10"/>
    <mergeCell ref="M11:M15"/>
    <mergeCell ref="A2:K2"/>
    <mergeCell ref="A18:K18"/>
    <mergeCell ref="C19:H19"/>
    <mergeCell ref="I19:K19"/>
    <mergeCell ref="C3:H3"/>
    <mergeCell ref="I3:K3"/>
    <mergeCell ref="C20:E20"/>
    <mergeCell ref="F20:H20"/>
    <mergeCell ref="M22:M26"/>
    <mergeCell ref="M27:M31"/>
    <mergeCell ref="M18:T18"/>
    <mergeCell ref="O19:R19"/>
    <mergeCell ref="S19:T19"/>
    <mergeCell ref="O20:P20"/>
    <mergeCell ref="Q20:R20"/>
    <mergeCell ref="S20:T20"/>
    <mergeCell ref="A81:A84"/>
    <mergeCell ref="J81:J84"/>
    <mergeCell ref="A85:A88"/>
    <mergeCell ref="J85:J88"/>
    <mergeCell ref="A79:I79"/>
    <mergeCell ref="J79:Q79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FF2B2-2A10-4AC7-A311-C822223E878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E0E8-5309-498E-8F91-873769D4D4DA}">
  <dimension ref="A1:O98"/>
  <sheetViews>
    <sheetView topLeftCell="A64" zoomScale="80" zoomScaleNormal="80" workbookViewId="0">
      <selection activeCell="H94" sqref="H94"/>
    </sheetView>
  </sheetViews>
  <sheetFormatPr baseColWidth="10" defaultRowHeight="15" x14ac:dyDescent="0.25"/>
  <cols>
    <col min="1" max="2" width="3.7109375" bestFit="1" customWidth="1"/>
    <col min="3" max="3" width="8.140625" bestFit="1" customWidth="1"/>
  </cols>
  <sheetData>
    <row r="1" spans="1:11" x14ac:dyDescent="0.25">
      <c r="A1" s="33" t="s">
        <v>617</v>
      </c>
      <c r="B1" s="33"/>
      <c r="C1" s="33"/>
      <c r="D1" s="33"/>
      <c r="E1" s="33"/>
      <c r="F1" s="33"/>
      <c r="G1" s="33"/>
      <c r="H1" s="33"/>
      <c r="I1" s="33"/>
      <c r="J1" s="33"/>
    </row>
    <row r="2" spans="1:11" ht="20.25" customHeight="1" x14ac:dyDescent="0.25">
      <c r="A2" s="37" t="s">
        <v>564</v>
      </c>
      <c r="B2" s="37" t="s">
        <v>509</v>
      </c>
      <c r="C2" s="37" t="s">
        <v>565</v>
      </c>
      <c r="D2" s="39" t="s">
        <v>566</v>
      </c>
      <c r="E2" s="39"/>
      <c r="F2" s="39"/>
      <c r="G2" s="39"/>
      <c r="H2" s="39" t="s">
        <v>567</v>
      </c>
      <c r="I2" s="39"/>
      <c r="J2" s="39"/>
      <c r="K2" s="39"/>
    </row>
    <row r="3" spans="1:11" ht="27" customHeight="1" x14ac:dyDescent="0.25">
      <c r="A3" s="37"/>
      <c r="B3" s="37"/>
      <c r="C3" s="37"/>
      <c r="D3" s="16" t="s">
        <v>363</v>
      </c>
      <c r="E3" s="16" t="s">
        <v>362</v>
      </c>
      <c r="F3" s="16" t="s">
        <v>568</v>
      </c>
      <c r="G3" s="16" t="s">
        <v>569</v>
      </c>
      <c r="H3" s="16" t="s">
        <v>363</v>
      </c>
      <c r="I3" s="16" t="s">
        <v>362</v>
      </c>
      <c r="J3" s="16" t="s">
        <v>568</v>
      </c>
      <c r="K3" s="16" t="s">
        <v>569</v>
      </c>
    </row>
    <row r="4" spans="1:11" x14ac:dyDescent="0.25">
      <c r="A4" s="37" t="s">
        <v>422</v>
      </c>
      <c r="B4" s="38" t="s">
        <v>570</v>
      </c>
      <c r="C4" s="17" t="s">
        <v>418</v>
      </c>
      <c r="D4" s="17" t="s">
        <v>571</v>
      </c>
      <c r="E4" s="17">
        <v>60.95</v>
      </c>
      <c r="F4" s="17">
        <v>71.84</v>
      </c>
      <c r="G4" s="17">
        <v>63.160000000000004</v>
      </c>
      <c r="H4" s="17" t="s">
        <v>572</v>
      </c>
      <c r="I4" s="17">
        <v>62.01</v>
      </c>
      <c r="J4" s="17">
        <v>65.53</v>
      </c>
      <c r="K4" s="17">
        <v>69.210000000000008</v>
      </c>
    </row>
    <row r="5" spans="1:11" x14ac:dyDescent="0.25">
      <c r="A5" s="37"/>
      <c r="B5" s="38"/>
      <c r="C5" s="17" t="s">
        <v>419</v>
      </c>
      <c r="D5" s="17" t="s">
        <v>573</v>
      </c>
      <c r="E5" s="17">
        <v>62.81</v>
      </c>
      <c r="F5" s="17">
        <v>64.42</v>
      </c>
      <c r="G5" s="17">
        <v>64.42</v>
      </c>
      <c r="H5" s="17" t="s">
        <v>574</v>
      </c>
      <c r="I5" s="17">
        <v>64.02</v>
      </c>
      <c r="J5" s="17">
        <v>83.44</v>
      </c>
      <c r="K5" s="17">
        <v>63.190000000000005</v>
      </c>
    </row>
    <row r="6" spans="1:11" x14ac:dyDescent="0.25">
      <c r="A6" s="37"/>
      <c r="B6" s="38" t="s">
        <v>575</v>
      </c>
      <c r="C6" s="17" t="s">
        <v>418</v>
      </c>
      <c r="D6" s="17" t="s">
        <v>576</v>
      </c>
      <c r="E6" s="17">
        <v>58.76</v>
      </c>
      <c r="F6" s="17">
        <v>71</v>
      </c>
      <c r="G6" s="17">
        <v>62.260000000000005</v>
      </c>
      <c r="H6" s="17" t="s">
        <v>577</v>
      </c>
      <c r="I6" s="17">
        <v>62.61</v>
      </c>
      <c r="J6" s="17">
        <v>69.72</v>
      </c>
      <c r="K6" s="17">
        <v>64.39</v>
      </c>
    </row>
    <row r="7" spans="1:11" x14ac:dyDescent="0.25">
      <c r="A7" s="37"/>
      <c r="B7" s="38"/>
      <c r="C7" s="17" t="s">
        <v>419</v>
      </c>
      <c r="D7" s="17" t="s">
        <v>578</v>
      </c>
      <c r="E7" s="17">
        <v>62.67</v>
      </c>
      <c r="F7" s="17">
        <v>64.87</v>
      </c>
      <c r="G7" s="17">
        <v>78.38000000000001</v>
      </c>
      <c r="H7" s="17" t="s">
        <v>579</v>
      </c>
      <c r="I7" s="17">
        <v>62.67</v>
      </c>
      <c r="J7" s="17">
        <v>70.27</v>
      </c>
      <c r="K7" s="17">
        <v>70.27</v>
      </c>
    </row>
    <row r="8" spans="1:11" x14ac:dyDescent="0.25">
      <c r="A8" s="37"/>
      <c r="B8" s="38" t="s">
        <v>580</v>
      </c>
      <c r="C8" s="17" t="s">
        <v>418</v>
      </c>
      <c r="D8" s="17" t="s">
        <v>581</v>
      </c>
      <c r="E8" s="17">
        <v>61.35</v>
      </c>
      <c r="F8" s="17">
        <v>72.53</v>
      </c>
      <c r="G8" s="17">
        <v>63.62</v>
      </c>
      <c r="H8" s="17" t="s">
        <v>582</v>
      </c>
      <c r="I8" s="17">
        <v>62.56</v>
      </c>
      <c r="J8" s="17">
        <v>70.12</v>
      </c>
      <c r="K8" s="17">
        <v>66.510000000000005</v>
      </c>
    </row>
    <row r="9" spans="1:11" x14ac:dyDescent="0.25">
      <c r="A9" s="37"/>
      <c r="B9" s="38"/>
      <c r="C9" s="17" t="s">
        <v>419</v>
      </c>
      <c r="D9" s="17" t="s">
        <v>583</v>
      </c>
      <c r="E9" s="17">
        <v>56.59</v>
      </c>
      <c r="F9" s="17">
        <v>67.97</v>
      </c>
      <c r="G9" s="17">
        <v>61.72</v>
      </c>
      <c r="H9" s="17" t="s">
        <v>584</v>
      </c>
      <c r="I9" s="17">
        <v>62.79</v>
      </c>
      <c r="J9" s="17">
        <v>70.309999999999988</v>
      </c>
      <c r="K9" s="17">
        <v>65.63</v>
      </c>
    </row>
    <row r="10" spans="1:11" x14ac:dyDescent="0.25">
      <c r="A10" s="37"/>
      <c r="B10" s="38" t="s">
        <v>585</v>
      </c>
      <c r="C10" s="17" t="s">
        <v>418</v>
      </c>
      <c r="D10" s="17" t="s">
        <v>586</v>
      </c>
      <c r="E10" s="17">
        <v>60.75</v>
      </c>
      <c r="F10" s="17">
        <v>69.150000000000006</v>
      </c>
      <c r="G10" s="17">
        <v>67.39</v>
      </c>
      <c r="H10" s="17" t="s">
        <v>587</v>
      </c>
      <c r="I10" s="17">
        <v>62.5</v>
      </c>
      <c r="J10" s="17">
        <v>72.650000000000006</v>
      </c>
      <c r="K10" s="17">
        <v>66.52</v>
      </c>
    </row>
    <row r="11" spans="1:11" x14ac:dyDescent="0.25">
      <c r="A11" s="37"/>
      <c r="B11" s="38"/>
      <c r="C11" s="17" t="s">
        <v>419</v>
      </c>
      <c r="D11" s="17" t="s">
        <v>588</v>
      </c>
      <c r="E11" s="17">
        <v>66.67</v>
      </c>
      <c r="F11" s="17">
        <v>74.42</v>
      </c>
      <c r="G11" s="17">
        <v>45.35</v>
      </c>
      <c r="H11" s="17" t="s">
        <v>589</v>
      </c>
      <c r="I11" s="17">
        <v>63.22</v>
      </c>
      <c r="J11" s="17">
        <v>65.12</v>
      </c>
      <c r="K11" s="17">
        <v>48.84</v>
      </c>
    </row>
    <row r="12" spans="1:11" x14ac:dyDescent="0.25">
      <c r="A12" s="37"/>
      <c r="B12" s="38" t="s">
        <v>590</v>
      </c>
      <c r="C12" s="17" t="s">
        <v>418</v>
      </c>
      <c r="D12" s="17" t="s">
        <v>591</v>
      </c>
      <c r="E12" s="17">
        <v>58.02</v>
      </c>
      <c r="F12" s="17">
        <v>71.05</v>
      </c>
      <c r="G12" s="17">
        <v>65.349999999999994</v>
      </c>
      <c r="H12" s="17" t="s">
        <v>592</v>
      </c>
      <c r="I12" s="17">
        <v>63.29</v>
      </c>
      <c r="J12" s="17">
        <v>71.930000000000007</v>
      </c>
      <c r="K12" s="17">
        <v>65.790000000000006</v>
      </c>
    </row>
    <row r="13" spans="1:11" x14ac:dyDescent="0.25">
      <c r="A13" s="37"/>
      <c r="B13" s="38"/>
      <c r="C13" s="17" t="s">
        <v>419</v>
      </c>
      <c r="D13" s="17" t="s">
        <v>593</v>
      </c>
      <c r="E13" s="17">
        <v>56.82</v>
      </c>
      <c r="F13" s="17">
        <v>60.919999999999995</v>
      </c>
      <c r="G13" s="17">
        <v>66.66</v>
      </c>
      <c r="H13" s="17" t="s">
        <v>594</v>
      </c>
      <c r="I13" s="17">
        <v>59.09</v>
      </c>
      <c r="J13" s="17">
        <v>71.260000000000005</v>
      </c>
      <c r="K13" s="17">
        <v>66.66</v>
      </c>
    </row>
    <row r="14" spans="1:11" x14ac:dyDescent="0.25">
      <c r="A14" s="37" t="s">
        <v>423</v>
      </c>
      <c r="B14" s="38" t="s">
        <v>570</v>
      </c>
      <c r="C14" s="17" t="s">
        <v>418</v>
      </c>
      <c r="D14" s="17" t="s">
        <v>595</v>
      </c>
      <c r="E14" s="17">
        <v>69.39</v>
      </c>
      <c r="F14" s="17">
        <v>73.42</v>
      </c>
      <c r="G14" s="17">
        <v>71.319999999999993</v>
      </c>
      <c r="H14" s="17" t="s">
        <v>596</v>
      </c>
      <c r="I14" s="17">
        <v>62.27</v>
      </c>
      <c r="J14" s="17">
        <v>72.63</v>
      </c>
      <c r="K14" s="17">
        <v>72.89</v>
      </c>
    </row>
    <row r="15" spans="1:11" x14ac:dyDescent="0.25">
      <c r="A15" s="37"/>
      <c r="B15" s="38"/>
      <c r="C15" s="17" t="s">
        <v>419</v>
      </c>
      <c r="D15" s="17" t="s">
        <v>597</v>
      </c>
      <c r="E15" s="17">
        <v>68.290000000000006</v>
      </c>
      <c r="F15" s="17">
        <v>77.3</v>
      </c>
      <c r="G15" s="17">
        <v>71.17</v>
      </c>
      <c r="H15" s="17" t="s">
        <v>598</v>
      </c>
      <c r="I15" s="17">
        <v>63.41</v>
      </c>
      <c r="J15" s="17">
        <v>76.69</v>
      </c>
      <c r="K15" s="17">
        <v>73</v>
      </c>
    </row>
    <row r="16" spans="1:11" x14ac:dyDescent="0.25">
      <c r="A16" s="37"/>
      <c r="B16" s="38" t="s">
        <v>575</v>
      </c>
      <c r="C16" s="17" t="s">
        <v>418</v>
      </c>
      <c r="D16" s="17" t="s">
        <v>599</v>
      </c>
      <c r="E16" s="17">
        <v>70.94</v>
      </c>
      <c r="F16" s="17">
        <v>75.260000000000005</v>
      </c>
      <c r="G16" s="17">
        <v>72.92</v>
      </c>
      <c r="H16" s="17" t="s">
        <v>600</v>
      </c>
      <c r="I16" s="17">
        <v>61.97</v>
      </c>
      <c r="J16" s="17">
        <v>75.05</v>
      </c>
      <c r="K16" s="17">
        <v>71.64</v>
      </c>
    </row>
    <row r="17" spans="1:15" x14ac:dyDescent="0.25">
      <c r="A17" s="37"/>
      <c r="B17" s="38"/>
      <c r="C17" s="17" t="s">
        <v>419</v>
      </c>
      <c r="D17" s="17" t="s">
        <v>601</v>
      </c>
      <c r="E17" s="17">
        <v>61.33</v>
      </c>
      <c r="F17" s="17">
        <v>70.27</v>
      </c>
      <c r="G17" s="17">
        <v>70.27</v>
      </c>
      <c r="H17" s="17" t="s">
        <v>602</v>
      </c>
      <c r="I17" s="17">
        <v>66.67</v>
      </c>
      <c r="J17" s="17">
        <v>68.92</v>
      </c>
      <c r="K17" s="17">
        <v>71.61999999999999</v>
      </c>
    </row>
    <row r="18" spans="1:15" x14ac:dyDescent="0.25">
      <c r="A18" s="37"/>
      <c r="B18" s="38" t="s">
        <v>580</v>
      </c>
      <c r="C18" s="17" t="s">
        <v>418</v>
      </c>
      <c r="D18" s="17" t="s">
        <v>603</v>
      </c>
      <c r="E18" s="17">
        <v>68.12</v>
      </c>
      <c r="F18" s="17">
        <v>73.489999999999995</v>
      </c>
      <c r="G18" s="17">
        <v>69.64</v>
      </c>
      <c r="H18" s="17" t="s">
        <v>604</v>
      </c>
      <c r="I18" s="17">
        <v>62.32</v>
      </c>
      <c r="J18" s="17">
        <v>72.77</v>
      </c>
      <c r="K18" s="17">
        <v>70.599999999999994</v>
      </c>
    </row>
    <row r="19" spans="1:15" x14ac:dyDescent="0.25">
      <c r="A19" s="37"/>
      <c r="B19" s="38"/>
      <c r="C19" s="17" t="s">
        <v>419</v>
      </c>
      <c r="D19" s="17" t="s">
        <v>605</v>
      </c>
      <c r="E19" s="17">
        <v>68.989999999999995</v>
      </c>
      <c r="F19" s="17">
        <v>77.34</v>
      </c>
      <c r="G19" s="17">
        <v>79.690000000000012</v>
      </c>
      <c r="H19" s="17" t="s">
        <v>606</v>
      </c>
      <c r="I19" s="17">
        <v>63.57</v>
      </c>
      <c r="J19" s="17">
        <v>81.25</v>
      </c>
      <c r="K19" s="17">
        <v>79.690000000000012</v>
      </c>
    </row>
    <row r="20" spans="1:15" x14ac:dyDescent="0.25">
      <c r="A20" s="37"/>
      <c r="B20" s="38" t="s">
        <v>585</v>
      </c>
      <c r="C20" s="17" t="s">
        <v>418</v>
      </c>
      <c r="D20" s="17" t="s">
        <v>607</v>
      </c>
      <c r="E20" s="17">
        <v>69.739999999999995</v>
      </c>
      <c r="F20" s="17">
        <v>74.839999999999989</v>
      </c>
      <c r="G20" s="17">
        <v>72.650000000000006</v>
      </c>
      <c r="H20" s="17" t="s">
        <v>608</v>
      </c>
      <c r="I20" s="17">
        <v>62.5</v>
      </c>
      <c r="J20" s="17">
        <v>75.06</v>
      </c>
      <c r="K20" s="17">
        <v>72.650000000000006</v>
      </c>
    </row>
    <row r="21" spans="1:15" x14ac:dyDescent="0.25">
      <c r="A21" s="37"/>
      <c r="B21" s="38"/>
      <c r="C21" s="17" t="s">
        <v>419</v>
      </c>
      <c r="D21" s="17" t="s">
        <v>609</v>
      </c>
      <c r="E21" s="17">
        <v>65.52</v>
      </c>
      <c r="F21" s="17">
        <v>70.930000000000007</v>
      </c>
      <c r="G21" s="17">
        <v>69.77</v>
      </c>
      <c r="H21" s="17" t="s">
        <v>610</v>
      </c>
      <c r="I21" s="17">
        <v>63.22</v>
      </c>
      <c r="J21" s="17">
        <v>72.09</v>
      </c>
      <c r="K21" s="17">
        <v>69.77</v>
      </c>
    </row>
    <row r="22" spans="1:15" x14ac:dyDescent="0.25">
      <c r="A22" s="37"/>
      <c r="B22" s="38" t="s">
        <v>590</v>
      </c>
      <c r="C22" s="17" t="s">
        <v>418</v>
      </c>
      <c r="D22" s="17" t="s">
        <v>611</v>
      </c>
      <c r="E22" s="17">
        <v>71.430000000000007</v>
      </c>
      <c r="F22" s="17">
        <v>71.27</v>
      </c>
      <c r="G22" s="17">
        <v>74.78</v>
      </c>
      <c r="H22" s="17" t="s">
        <v>612</v>
      </c>
      <c r="I22" s="17">
        <v>63.96</v>
      </c>
      <c r="J22" s="17">
        <v>74.339999999999989</v>
      </c>
      <c r="K22" s="17">
        <v>72.37</v>
      </c>
    </row>
    <row r="23" spans="1:15" x14ac:dyDescent="0.25">
      <c r="A23" s="37"/>
      <c r="B23" s="38"/>
      <c r="C23" s="17" t="s">
        <v>419</v>
      </c>
      <c r="D23" s="17" t="s">
        <v>613</v>
      </c>
      <c r="E23" s="17">
        <v>62.5</v>
      </c>
      <c r="F23" s="17">
        <v>68.97</v>
      </c>
      <c r="G23" s="17">
        <v>63.22</v>
      </c>
      <c r="H23" s="17" t="s">
        <v>614</v>
      </c>
      <c r="I23" s="17">
        <v>55.68</v>
      </c>
      <c r="J23" s="17">
        <v>68.97</v>
      </c>
      <c r="K23" s="17">
        <v>65.52</v>
      </c>
    </row>
    <row r="26" spans="1:15" x14ac:dyDescent="0.25">
      <c r="A26" s="33" t="s">
        <v>649</v>
      </c>
      <c r="B26" s="33"/>
      <c r="C26" s="33"/>
      <c r="D26" s="33"/>
      <c r="E26" s="33"/>
      <c r="F26" s="33"/>
      <c r="G26" s="33"/>
      <c r="H26" s="33"/>
      <c r="I26" s="33"/>
      <c r="J26" s="33"/>
    </row>
    <row r="27" spans="1:15" x14ac:dyDescent="0.25">
      <c r="A27" s="37" t="s">
        <v>564</v>
      </c>
      <c r="B27" s="37" t="s">
        <v>509</v>
      </c>
      <c r="C27" s="37" t="s">
        <v>565</v>
      </c>
      <c r="D27" s="39" t="s">
        <v>618</v>
      </c>
      <c r="E27" s="39"/>
      <c r="F27" s="39"/>
      <c r="G27" s="39"/>
      <c r="H27" s="39" t="s">
        <v>0</v>
      </c>
      <c r="I27" s="39"/>
      <c r="J27" s="39"/>
      <c r="K27" s="39"/>
      <c r="L27" s="39" t="s">
        <v>39</v>
      </c>
      <c r="M27" s="39"/>
      <c r="N27" s="39"/>
      <c r="O27" s="39"/>
    </row>
    <row r="28" spans="1:15" x14ac:dyDescent="0.25">
      <c r="A28" s="37"/>
      <c r="B28" s="37"/>
      <c r="C28" s="37"/>
      <c r="D28" s="16" t="s">
        <v>363</v>
      </c>
      <c r="E28" s="16" t="s">
        <v>362</v>
      </c>
      <c r="F28" s="16" t="s">
        <v>568</v>
      </c>
      <c r="G28" s="16" t="s">
        <v>569</v>
      </c>
      <c r="H28" s="16" t="s">
        <v>363</v>
      </c>
      <c r="I28" s="16" t="s">
        <v>362</v>
      </c>
      <c r="J28" s="16" t="s">
        <v>568</v>
      </c>
      <c r="K28" s="16" t="s">
        <v>569</v>
      </c>
      <c r="L28" s="16" t="s">
        <v>363</v>
      </c>
      <c r="M28" s="16" t="s">
        <v>362</v>
      </c>
      <c r="N28" s="16" t="s">
        <v>568</v>
      </c>
      <c r="O28" s="16" t="s">
        <v>569</v>
      </c>
    </row>
    <row r="29" spans="1:15" x14ac:dyDescent="0.25">
      <c r="A29" s="37" t="s">
        <v>422</v>
      </c>
      <c r="B29" s="38" t="s">
        <v>570</v>
      </c>
      <c r="C29" s="17" t="s">
        <v>418</v>
      </c>
      <c r="D29" s="21"/>
      <c r="E29" s="17"/>
      <c r="F29" s="17">
        <v>69.66</v>
      </c>
      <c r="G29" s="17">
        <v>67.55</v>
      </c>
      <c r="H29" s="17"/>
      <c r="I29" s="17"/>
      <c r="J29" s="21">
        <v>67.89</v>
      </c>
      <c r="K29" s="21">
        <v>66.84</v>
      </c>
      <c r="L29" s="17"/>
      <c r="M29" s="17"/>
      <c r="N29" s="21">
        <v>67.36999999999999</v>
      </c>
      <c r="O29" s="17">
        <v>67.36999999999999</v>
      </c>
    </row>
    <row r="30" spans="1:15" x14ac:dyDescent="0.25">
      <c r="A30" s="37"/>
      <c r="B30" s="38"/>
      <c r="C30" s="17" t="s">
        <v>419</v>
      </c>
      <c r="D30" s="21"/>
      <c r="E30" s="17"/>
      <c r="F30" s="17">
        <v>65.64</v>
      </c>
      <c r="G30" s="17">
        <v>68.710000000000008</v>
      </c>
      <c r="H30" s="17"/>
      <c r="I30" s="17"/>
      <c r="J30" s="21">
        <v>64.42</v>
      </c>
      <c r="K30" s="21">
        <v>66.259999999999991</v>
      </c>
      <c r="L30" s="17"/>
      <c r="M30" s="17"/>
      <c r="N30" s="21">
        <v>64.42</v>
      </c>
      <c r="O30" s="17">
        <v>66.259999999999991</v>
      </c>
    </row>
    <row r="31" spans="1:15" x14ac:dyDescent="0.25">
      <c r="A31" s="37"/>
      <c r="B31" s="38" t="s">
        <v>575</v>
      </c>
      <c r="C31" s="17" t="s">
        <v>418</v>
      </c>
      <c r="D31" s="21"/>
      <c r="E31" s="17"/>
      <c r="F31" s="17">
        <v>68.8</v>
      </c>
      <c r="G31" s="17">
        <v>65.39</v>
      </c>
      <c r="H31" s="17"/>
      <c r="I31" s="17"/>
      <c r="J31" s="21">
        <v>67.16</v>
      </c>
      <c r="K31" s="21">
        <v>66.95</v>
      </c>
      <c r="L31" s="17"/>
      <c r="M31" s="17"/>
      <c r="N31" s="21">
        <v>66.739999999999995</v>
      </c>
      <c r="O31" s="17">
        <v>66.100000000000009</v>
      </c>
    </row>
    <row r="32" spans="1:15" x14ac:dyDescent="0.25">
      <c r="A32" s="37"/>
      <c r="B32" s="38"/>
      <c r="C32" s="17" t="s">
        <v>419</v>
      </c>
      <c r="D32" s="21"/>
      <c r="E32" s="17"/>
      <c r="F32" s="17">
        <v>67.569999999999993</v>
      </c>
      <c r="G32" s="17">
        <v>68.92</v>
      </c>
      <c r="H32" s="17"/>
      <c r="I32" s="17"/>
      <c r="J32" s="21">
        <v>63.51</v>
      </c>
      <c r="K32" s="21">
        <v>64.87</v>
      </c>
      <c r="L32" s="17"/>
      <c r="M32" s="17"/>
      <c r="N32" s="21">
        <v>63.51</v>
      </c>
      <c r="O32" s="17">
        <v>68.92</v>
      </c>
    </row>
    <row r="33" spans="1:15" x14ac:dyDescent="0.25">
      <c r="A33" s="37"/>
      <c r="B33" s="38" t="s">
        <v>580</v>
      </c>
      <c r="C33" s="17" t="s">
        <v>418</v>
      </c>
      <c r="D33" s="21"/>
      <c r="E33" s="17"/>
      <c r="F33" s="17">
        <v>64.010000000000005</v>
      </c>
      <c r="G33" s="17">
        <v>63.53</v>
      </c>
      <c r="H33" s="17"/>
      <c r="I33" s="17"/>
      <c r="J33" s="21">
        <v>64.34</v>
      </c>
      <c r="K33" s="21">
        <v>65.539999999999992</v>
      </c>
      <c r="L33" s="17"/>
      <c r="M33" s="17"/>
      <c r="N33" s="21">
        <v>66.510000000000005</v>
      </c>
      <c r="O33" s="17">
        <v>66.02</v>
      </c>
    </row>
    <row r="34" spans="1:15" x14ac:dyDescent="0.25">
      <c r="A34" s="37"/>
      <c r="B34" s="38"/>
      <c r="C34" s="17" t="s">
        <v>419</v>
      </c>
      <c r="D34" s="21"/>
      <c r="E34" s="17"/>
      <c r="F34" s="17">
        <v>84.38</v>
      </c>
      <c r="G34" s="17">
        <v>67.190000000000012</v>
      </c>
      <c r="H34" s="17"/>
      <c r="I34" s="17"/>
      <c r="J34" s="21">
        <v>72.66</v>
      </c>
      <c r="K34" s="21">
        <v>67.97</v>
      </c>
      <c r="L34" s="17"/>
      <c r="M34" s="17"/>
      <c r="N34" s="21">
        <v>69.53</v>
      </c>
      <c r="O34" s="17">
        <v>68.75</v>
      </c>
    </row>
    <row r="35" spans="1:15" x14ac:dyDescent="0.25">
      <c r="A35" s="37"/>
      <c r="B35" s="38" t="s">
        <v>585</v>
      </c>
      <c r="C35" s="17" t="s">
        <v>418</v>
      </c>
      <c r="D35" s="21"/>
      <c r="E35" s="17"/>
      <c r="F35" s="17">
        <v>69.740000000000009</v>
      </c>
      <c r="G35" s="17">
        <v>66.45</v>
      </c>
      <c r="H35" s="17"/>
      <c r="I35" s="17"/>
      <c r="J35" s="21">
        <v>65.429999999999993</v>
      </c>
      <c r="K35" s="21">
        <v>66.739999999999995</v>
      </c>
      <c r="L35" s="17"/>
      <c r="M35" s="17"/>
      <c r="N35" s="21">
        <v>67.39</v>
      </c>
      <c r="O35" s="17">
        <v>66.959999999999994</v>
      </c>
    </row>
    <row r="36" spans="1:15" x14ac:dyDescent="0.25">
      <c r="A36" s="37"/>
      <c r="B36" s="38"/>
      <c r="C36" s="17" t="s">
        <v>419</v>
      </c>
      <c r="D36" s="21"/>
      <c r="E36" s="17"/>
      <c r="F36" s="17">
        <v>62.79</v>
      </c>
      <c r="G36" s="17">
        <v>62.79</v>
      </c>
      <c r="H36" s="17"/>
      <c r="I36" s="17"/>
      <c r="J36" s="21">
        <v>72.09</v>
      </c>
      <c r="K36" s="21">
        <v>63.949999999999996</v>
      </c>
      <c r="L36" s="17"/>
      <c r="M36" s="17"/>
      <c r="N36" s="21">
        <v>61.629999999999995</v>
      </c>
      <c r="O36" s="17">
        <v>63.949999999999996</v>
      </c>
    </row>
    <row r="37" spans="1:15" x14ac:dyDescent="0.25">
      <c r="A37" s="37"/>
      <c r="B37" s="38" t="s">
        <v>590</v>
      </c>
      <c r="C37" s="17" t="s">
        <v>418</v>
      </c>
      <c r="D37" s="21"/>
      <c r="E37" s="17"/>
      <c r="F37" s="17">
        <v>70.77</v>
      </c>
      <c r="G37" s="17">
        <v>67.25</v>
      </c>
      <c r="H37" s="17"/>
      <c r="I37" s="17"/>
      <c r="J37" s="21">
        <v>67.105000000000004</v>
      </c>
      <c r="K37" s="21">
        <v>66.45</v>
      </c>
      <c r="L37" s="17"/>
      <c r="M37" s="17"/>
      <c r="N37" s="21">
        <v>67.759999999999991</v>
      </c>
      <c r="O37" s="17">
        <v>66.23</v>
      </c>
    </row>
    <row r="38" spans="1:15" x14ac:dyDescent="0.25">
      <c r="A38" s="37"/>
      <c r="B38" s="38"/>
      <c r="C38" s="17" t="s">
        <v>419</v>
      </c>
      <c r="D38" s="21"/>
      <c r="E38" s="17"/>
      <c r="F38" s="17">
        <v>58.620000000000005</v>
      </c>
      <c r="G38" s="17">
        <v>58.620000000000005</v>
      </c>
      <c r="H38" s="17"/>
      <c r="I38" s="17"/>
      <c r="J38" s="21">
        <v>68.97</v>
      </c>
      <c r="K38" s="21">
        <v>70.12</v>
      </c>
      <c r="L38" s="17"/>
      <c r="M38" s="17"/>
      <c r="N38" s="21">
        <v>59.77</v>
      </c>
      <c r="O38" s="17">
        <v>67.820000000000007</v>
      </c>
    </row>
    <row r="39" spans="1:15" x14ac:dyDescent="0.25">
      <c r="A39" s="37" t="s">
        <v>423</v>
      </c>
      <c r="B39" s="38" t="s">
        <v>570</v>
      </c>
      <c r="C39" s="17" t="s">
        <v>418</v>
      </c>
      <c r="D39" s="17" t="s">
        <v>619</v>
      </c>
      <c r="E39" s="17">
        <v>65.44</v>
      </c>
      <c r="F39" s="21">
        <v>76.25</v>
      </c>
      <c r="G39" s="21">
        <v>75.53</v>
      </c>
      <c r="H39" s="17" t="s">
        <v>620</v>
      </c>
      <c r="I39" s="17">
        <v>62.27</v>
      </c>
      <c r="J39" s="21">
        <v>66.320000000000007</v>
      </c>
      <c r="K39" s="21">
        <v>66.84</v>
      </c>
      <c r="L39" s="17" t="s">
        <v>621</v>
      </c>
      <c r="M39" s="17">
        <v>62.27</v>
      </c>
      <c r="N39" s="21">
        <v>66.320000000000007</v>
      </c>
      <c r="O39" s="21">
        <v>67.63</v>
      </c>
    </row>
    <row r="40" spans="1:15" x14ac:dyDescent="0.25">
      <c r="A40" s="37"/>
      <c r="B40" s="38"/>
      <c r="C40" s="17" t="s">
        <v>419</v>
      </c>
      <c r="D40" s="17" t="s">
        <v>622</v>
      </c>
      <c r="E40" s="17">
        <v>63.19</v>
      </c>
      <c r="F40" s="21">
        <v>63.190000000000005</v>
      </c>
      <c r="G40" s="21">
        <v>63.800000000000004</v>
      </c>
      <c r="H40" s="17" t="s">
        <v>623</v>
      </c>
      <c r="I40" s="17">
        <v>63.42</v>
      </c>
      <c r="J40" s="21">
        <v>63.800000000000004</v>
      </c>
      <c r="K40" s="21">
        <v>69.94</v>
      </c>
      <c r="L40" s="17" t="s">
        <v>624</v>
      </c>
      <c r="M40" s="17">
        <v>63.42</v>
      </c>
      <c r="N40" s="21">
        <v>63.800000000000004</v>
      </c>
      <c r="O40" s="21">
        <v>68.7</v>
      </c>
    </row>
    <row r="41" spans="1:15" x14ac:dyDescent="0.25">
      <c r="A41" s="37"/>
      <c r="B41" s="38" t="s">
        <v>575</v>
      </c>
      <c r="C41" s="17" t="s">
        <v>418</v>
      </c>
      <c r="D41" s="17" t="s">
        <v>625</v>
      </c>
      <c r="E41" s="17">
        <v>63.17</v>
      </c>
      <c r="F41" s="21">
        <v>73.5</v>
      </c>
      <c r="G41" s="21">
        <v>74.41</v>
      </c>
      <c r="H41" s="17" t="s">
        <v>626</v>
      </c>
      <c r="I41" s="17">
        <v>61.97</v>
      </c>
      <c r="J41" s="21">
        <v>65.03</v>
      </c>
      <c r="K41" s="21">
        <v>65.849999999999994</v>
      </c>
      <c r="L41" s="17" t="s">
        <v>627</v>
      </c>
      <c r="M41" s="17">
        <v>61.97</v>
      </c>
      <c r="N41" s="21">
        <v>65</v>
      </c>
      <c r="O41" s="21">
        <v>66.739999999999995</v>
      </c>
    </row>
    <row r="42" spans="1:15" x14ac:dyDescent="0.25">
      <c r="A42" s="37"/>
      <c r="B42" s="38"/>
      <c r="C42" s="17" t="s">
        <v>419</v>
      </c>
      <c r="D42" s="17" t="s">
        <v>628</v>
      </c>
      <c r="E42" s="17">
        <v>66.67</v>
      </c>
      <c r="F42" s="21">
        <v>66.22</v>
      </c>
      <c r="G42" s="21">
        <v>70.27</v>
      </c>
      <c r="H42" s="17" t="s">
        <v>629</v>
      </c>
      <c r="I42" s="17">
        <v>66.67</v>
      </c>
      <c r="J42" s="21">
        <v>72.97</v>
      </c>
      <c r="K42" s="21">
        <v>78.38000000000001</v>
      </c>
      <c r="L42" s="17" t="s">
        <v>630</v>
      </c>
      <c r="M42" s="17">
        <v>62.27</v>
      </c>
      <c r="N42" s="21">
        <v>68.92</v>
      </c>
      <c r="O42" s="21">
        <v>74.319999999999993</v>
      </c>
    </row>
    <row r="43" spans="1:15" x14ac:dyDescent="0.25">
      <c r="A43" s="37"/>
      <c r="B43" s="38" t="s">
        <v>580</v>
      </c>
      <c r="C43" s="17" t="s">
        <v>418</v>
      </c>
      <c r="D43" s="17" t="s">
        <v>631</v>
      </c>
      <c r="E43" s="17">
        <v>62.23</v>
      </c>
      <c r="F43" s="21">
        <v>66.180000000000007</v>
      </c>
      <c r="G43" s="21">
        <v>62.89</v>
      </c>
      <c r="H43" s="17" t="s">
        <v>632</v>
      </c>
      <c r="I43" s="17">
        <v>62.32</v>
      </c>
      <c r="J43" s="21">
        <v>66.75</v>
      </c>
      <c r="K43" s="21">
        <v>68.67</v>
      </c>
      <c r="L43" s="17" t="s">
        <v>633</v>
      </c>
      <c r="M43" s="17">
        <v>62.32</v>
      </c>
      <c r="N43" s="21">
        <v>67.23</v>
      </c>
      <c r="O43" s="21">
        <v>69.16</v>
      </c>
    </row>
    <row r="44" spans="1:15" x14ac:dyDescent="0.25">
      <c r="A44" s="37"/>
      <c r="B44" s="38"/>
      <c r="C44" s="17" t="s">
        <v>419</v>
      </c>
      <c r="D44" s="17" t="s">
        <v>634</v>
      </c>
      <c r="E44" s="17">
        <v>63.57</v>
      </c>
      <c r="F44" s="21">
        <v>85.16</v>
      </c>
      <c r="G44" s="21">
        <v>85.16</v>
      </c>
      <c r="H44" s="17" t="s">
        <v>635</v>
      </c>
      <c r="I44" s="17">
        <v>63.57</v>
      </c>
      <c r="J44" s="21">
        <v>64.059999999999988</v>
      </c>
      <c r="K44" s="21">
        <v>64.059999999999988</v>
      </c>
      <c r="L44" s="17" t="s">
        <v>636</v>
      </c>
      <c r="M44" s="17">
        <v>63.57</v>
      </c>
      <c r="N44" s="21">
        <v>64.059999999999988</v>
      </c>
      <c r="O44" s="21">
        <v>64.059999999999988</v>
      </c>
    </row>
    <row r="45" spans="1:15" x14ac:dyDescent="0.25">
      <c r="A45" s="37"/>
      <c r="B45" s="38" t="s">
        <v>585</v>
      </c>
      <c r="C45" s="17" t="s">
        <v>418</v>
      </c>
      <c r="D45" s="17" t="s">
        <v>637</v>
      </c>
      <c r="E45" s="17">
        <v>64.39</v>
      </c>
      <c r="F45" s="21">
        <v>69.52000000000001</v>
      </c>
      <c r="G45" s="21">
        <v>71.989999999999995</v>
      </c>
      <c r="H45" s="17" t="s">
        <v>638</v>
      </c>
      <c r="I45" s="17">
        <v>62.5</v>
      </c>
      <c r="J45" s="21">
        <v>64.12</v>
      </c>
      <c r="K45" s="21">
        <v>67.62</v>
      </c>
      <c r="L45" s="17" t="s">
        <v>639</v>
      </c>
      <c r="M45" s="17">
        <v>62.5</v>
      </c>
      <c r="N45" s="21">
        <v>65.649999999999991</v>
      </c>
      <c r="O45" s="21">
        <v>67.39</v>
      </c>
    </row>
    <row r="46" spans="1:15" x14ac:dyDescent="0.25">
      <c r="A46" s="37"/>
      <c r="B46" s="38"/>
      <c r="C46" s="17" t="s">
        <v>419</v>
      </c>
      <c r="D46" s="17" t="s">
        <v>640</v>
      </c>
      <c r="E46" s="17">
        <v>63.22</v>
      </c>
      <c r="F46" s="21">
        <v>86.050000000000011</v>
      </c>
      <c r="G46" s="21">
        <v>67.44</v>
      </c>
      <c r="H46" s="17" t="s">
        <v>641</v>
      </c>
      <c r="I46" s="17">
        <v>63.22</v>
      </c>
      <c r="J46" s="21">
        <v>72.09</v>
      </c>
      <c r="K46" s="21">
        <v>68.61</v>
      </c>
      <c r="L46" s="17" t="s">
        <v>642</v>
      </c>
      <c r="M46" s="17">
        <v>63.22</v>
      </c>
      <c r="N46" s="21">
        <v>66.28</v>
      </c>
      <c r="O46" s="21">
        <v>69.77</v>
      </c>
    </row>
    <row r="47" spans="1:15" x14ac:dyDescent="0.25">
      <c r="A47" s="37"/>
      <c r="B47" s="38" t="s">
        <v>590</v>
      </c>
      <c r="C47" s="17" t="s">
        <v>418</v>
      </c>
      <c r="D47" s="17" t="s">
        <v>643</v>
      </c>
      <c r="E47" s="17">
        <v>63.88</v>
      </c>
      <c r="F47" s="21">
        <v>75.17</v>
      </c>
      <c r="G47" s="21">
        <v>72.150000000000006</v>
      </c>
      <c r="H47" s="17" t="s">
        <v>644</v>
      </c>
      <c r="I47" s="17">
        <v>63.96</v>
      </c>
      <c r="J47" s="21">
        <v>65.349999999999994</v>
      </c>
      <c r="K47" s="21">
        <v>68.42</v>
      </c>
      <c r="L47" s="17" t="s">
        <v>645</v>
      </c>
      <c r="M47" s="17">
        <v>63.96</v>
      </c>
      <c r="N47" s="21">
        <v>67.540000000000006</v>
      </c>
      <c r="O47" s="21">
        <v>68.64</v>
      </c>
    </row>
    <row r="48" spans="1:15" x14ac:dyDescent="0.25">
      <c r="A48" s="37"/>
      <c r="B48" s="38"/>
      <c r="C48" s="17" t="s">
        <v>419</v>
      </c>
      <c r="D48" s="17" t="s">
        <v>646</v>
      </c>
      <c r="E48" s="17">
        <v>55.68</v>
      </c>
      <c r="F48" s="21">
        <v>58.620000000000005</v>
      </c>
      <c r="G48" s="21">
        <v>63.22</v>
      </c>
      <c r="H48" s="17" t="s">
        <v>647</v>
      </c>
      <c r="I48" s="17">
        <v>55.68</v>
      </c>
      <c r="J48" s="21">
        <v>66.66</v>
      </c>
      <c r="K48" s="21">
        <v>63.22</v>
      </c>
      <c r="L48" s="17" t="s">
        <v>648</v>
      </c>
      <c r="M48" s="17">
        <v>55.68</v>
      </c>
      <c r="N48" s="21">
        <v>57.47</v>
      </c>
      <c r="O48" s="21">
        <v>64.37</v>
      </c>
    </row>
    <row r="51" spans="1:15" x14ac:dyDescent="0.25">
      <c r="A51" s="33" t="s">
        <v>650</v>
      </c>
      <c r="B51" s="33"/>
      <c r="C51" s="33"/>
      <c r="D51" s="33"/>
      <c r="E51" s="33"/>
      <c r="F51" s="33"/>
      <c r="G51" s="33"/>
      <c r="H51" s="33"/>
      <c r="I51" s="33"/>
      <c r="J51" s="33"/>
    </row>
    <row r="52" spans="1:15" x14ac:dyDescent="0.25">
      <c r="A52" s="37" t="s">
        <v>564</v>
      </c>
      <c r="B52" s="37" t="s">
        <v>509</v>
      </c>
      <c r="C52" s="37" t="s">
        <v>565</v>
      </c>
      <c r="D52" s="39" t="s">
        <v>618</v>
      </c>
      <c r="E52" s="39"/>
      <c r="F52" s="39"/>
      <c r="G52" s="39"/>
      <c r="H52" s="39" t="s">
        <v>0</v>
      </c>
      <c r="I52" s="39"/>
      <c r="J52" s="39"/>
      <c r="K52" s="39"/>
      <c r="L52" s="39" t="s">
        <v>39</v>
      </c>
      <c r="M52" s="39"/>
      <c r="N52" s="39"/>
      <c r="O52" s="39"/>
    </row>
    <row r="53" spans="1:15" x14ac:dyDescent="0.25">
      <c r="A53" s="37"/>
      <c r="B53" s="37"/>
      <c r="C53" s="37"/>
      <c r="D53" s="16" t="s">
        <v>363</v>
      </c>
      <c r="E53" s="16" t="s">
        <v>362</v>
      </c>
      <c r="F53" s="16" t="s">
        <v>568</v>
      </c>
      <c r="G53" s="16" t="s">
        <v>569</v>
      </c>
      <c r="H53" s="16" t="s">
        <v>363</v>
      </c>
      <c r="I53" s="16" t="s">
        <v>362</v>
      </c>
      <c r="J53" s="16" t="s">
        <v>568</v>
      </c>
      <c r="K53" s="16" t="s">
        <v>569</v>
      </c>
      <c r="L53" s="16" t="s">
        <v>363</v>
      </c>
      <c r="M53" s="16" t="s">
        <v>362</v>
      </c>
      <c r="N53" s="16" t="s">
        <v>568</v>
      </c>
      <c r="O53" s="16" t="s">
        <v>569</v>
      </c>
    </row>
    <row r="54" spans="1:15" x14ac:dyDescent="0.25">
      <c r="A54" s="37" t="s">
        <v>422</v>
      </c>
      <c r="B54" s="38" t="s">
        <v>570</v>
      </c>
      <c r="C54" s="17" t="s">
        <v>418</v>
      </c>
      <c r="D54" s="17"/>
      <c r="E54" s="17"/>
      <c r="F54" s="17">
        <v>67.81</v>
      </c>
      <c r="G54" s="17">
        <v>66.23</v>
      </c>
      <c r="H54" s="17"/>
      <c r="I54" s="17"/>
      <c r="J54" s="17">
        <v>70</v>
      </c>
      <c r="K54" s="17">
        <v>66.320000000000007</v>
      </c>
      <c r="L54" s="17"/>
      <c r="M54" s="17"/>
      <c r="N54" s="17">
        <v>70.260000000000005</v>
      </c>
      <c r="O54" s="17">
        <v>66.84</v>
      </c>
    </row>
    <row r="55" spans="1:15" x14ac:dyDescent="0.25">
      <c r="A55" s="37"/>
      <c r="B55" s="38"/>
      <c r="C55" s="17" t="s">
        <v>419</v>
      </c>
      <c r="D55" s="17"/>
      <c r="E55" s="17"/>
      <c r="F55" s="17">
        <v>65.64</v>
      </c>
      <c r="G55" s="17">
        <v>64.42</v>
      </c>
      <c r="H55" s="17"/>
      <c r="I55" s="17"/>
      <c r="J55" s="17">
        <v>68.710000000000008</v>
      </c>
      <c r="K55" s="17">
        <v>68.710000000000008</v>
      </c>
      <c r="L55" s="17"/>
      <c r="M55" s="17"/>
      <c r="N55" s="17">
        <v>68.710000000000008</v>
      </c>
      <c r="O55" s="17">
        <v>69.94</v>
      </c>
    </row>
    <row r="56" spans="1:15" x14ac:dyDescent="0.25">
      <c r="A56" s="37"/>
      <c r="B56" s="38" t="s">
        <v>575</v>
      </c>
      <c r="C56" s="17" t="s">
        <v>418</v>
      </c>
      <c r="D56" s="17"/>
      <c r="E56" s="17"/>
      <c r="F56" s="17">
        <v>64.739999999999995</v>
      </c>
      <c r="G56" s="17">
        <v>64.739999999999995</v>
      </c>
      <c r="H56" s="17"/>
      <c r="I56" s="17"/>
      <c r="J56" s="17">
        <v>66.739999999999995</v>
      </c>
      <c r="K56" s="17">
        <v>66.95</v>
      </c>
      <c r="L56" s="17"/>
      <c r="M56" s="17"/>
      <c r="N56" s="17">
        <v>66.52</v>
      </c>
      <c r="O56" s="17">
        <v>68.87</v>
      </c>
    </row>
    <row r="57" spans="1:15" x14ac:dyDescent="0.25">
      <c r="A57" s="37"/>
      <c r="B57" s="38"/>
      <c r="C57" s="17" t="s">
        <v>419</v>
      </c>
      <c r="D57" s="17"/>
      <c r="E57" s="17"/>
      <c r="F57" s="17">
        <v>63.51</v>
      </c>
      <c r="G57" s="17">
        <v>64.87</v>
      </c>
      <c r="H57" s="17"/>
      <c r="I57" s="17"/>
      <c r="J57" s="17">
        <v>63.51</v>
      </c>
      <c r="K57" s="17">
        <v>67.569999999999993</v>
      </c>
      <c r="L57" s="17"/>
      <c r="M57" s="17"/>
      <c r="N57" s="17">
        <v>63.51</v>
      </c>
      <c r="O57" s="17">
        <v>66.22</v>
      </c>
    </row>
    <row r="58" spans="1:15" x14ac:dyDescent="0.25">
      <c r="A58" s="37"/>
      <c r="B58" s="38" t="s">
        <v>580</v>
      </c>
      <c r="C58" s="17" t="s">
        <v>418</v>
      </c>
      <c r="D58" s="17"/>
      <c r="E58" s="17"/>
      <c r="F58" s="17">
        <v>63.77</v>
      </c>
      <c r="G58" s="17">
        <v>64.010000000000005</v>
      </c>
      <c r="H58" s="17"/>
      <c r="I58" s="17"/>
      <c r="J58" s="17">
        <v>70.12</v>
      </c>
      <c r="K58" s="17">
        <v>68.19</v>
      </c>
      <c r="L58" s="17"/>
      <c r="M58" s="17"/>
      <c r="N58" s="17">
        <v>73.489999999999995</v>
      </c>
      <c r="O58" s="17">
        <v>68.430000000000007</v>
      </c>
    </row>
    <row r="59" spans="1:15" x14ac:dyDescent="0.25">
      <c r="A59" s="37"/>
      <c r="B59" s="38"/>
      <c r="C59" s="17" t="s">
        <v>419</v>
      </c>
      <c r="D59" s="17"/>
      <c r="E59" s="17"/>
      <c r="F59" s="17">
        <v>64.84</v>
      </c>
      <c r="G59" s="17">
        <v>67.97</v>
      </c>
      <c r="H59" s="17"/>
      <c r="I59" s="17"/>
      <c r="J59" s="17">
        <v>65.63</v>
      </c>
      <c r="K59" s="17">
        <v>72.66</v>
      </c>
      <c r="L59" s="17"/>
      <c r="M59" s="17"/>
      <c r="N59" s="17">
        <v>71.88</v>
      </c>
      <c r="O59" s="17">
        <v>66.41</v>
      </c>
    </row>
    <row r="60" spans="1:15" x14ac:dyDescent="0.25">
      <c r="A60" s="37"/>
      <c r="B60" s="38" t="s">
        <v>585</v>
      </c>
      <c r="C60" s="17" t="s">
        <v>418</v>
      </c>
      <c r="D60" s="17"/>
      <c r="E60" s="17"/>
      <c r="F60" s="17">
        <v>63.38</v>
      </c>
      <c r="G60" s="17">
        <v>67.33</v>
      </c>
      <c r="H60" s="17"/>
      <c r="I60" s="17"/>
      <c r="J60" s="17">
        <v>67.39</v>
      </c>
      <c r="K60" s="17">
        <v>68.27</v>
      </c>
      <c r="L60" s="17"/>
      <c r="M60" s="17"/>
      <c r="N60" s="17">
        <v>68.27</v>
      </c>
      <c r="O60" s="17">
        <v>68.489999999999995</v>
      </c>
    </row>
    <row r="61" spans="1:15" x14ac:dyDescent="0.25">
      <c r="A61" s="37"/>
      <c r="B61" s="38"/>
      <c r="C61" s="17" t="s">
        <v>419</v>
      </c>
      <c r="D61" s="17"/>
      <c r="E61" s="17"/>
      <c r="F61" s="17">
        <v>59.3</v>
      </c>
      <c r="G61" s="17">
        <v>61.629999999999995</v>
      </c>
      <c r="H61" s="17"/>
      <c r="I61" s="17"/>
      <c r="J61" s="17">
        <v>77.91</v>
      </c>
      <c r="K61" s="17">
        <v>65.12</v>
      </c>
      <c r="L61" s="17"/>
      <c r="M61" s="17"/>
      <c r="N61" s="17">
        <v>63.949999999999996</v>
      </c>
      <c r="O61" s="17">
        <v>65.12</v>
      </c>
    </row>
    <row r="62" spans="1:15" x14ac:dyDescent="0.25">
      <c r="A62" s="37"/>
      <c r="B62" s="38" t="s">
        <v>590</v>
      </c>
      <c r="C62" s="17" t="s">
        <v>418</v>
      </c>
      <c r="D62" s="17"/>
      <c r="E62" s="17"/>
      <c r="F62" s="17">
        <v>68.13</v>
      </c>
      <c r="G62" s="17">
        <v>67.69</v>
      </c>
      <c r="H62" s="17"/>
      <c r="I62" s="17"/>
      <c r="J62" s="17">
        <v>67.97999999999999</v>
      </c>
      <c r="K62" s="17">
        <v>68.64</v>
      </c>
      <c r="L62" s="17"/>
      <c r="M62" s="17"/>
      <c r="N62" s="17">
        <v>70.39</v>
      </c>
      <c r="O62" s="17">
        <v>69.290000000000006</v>
      </c>
    </row>
    <row r="63" spans="1:15" x14ac:dyDescent="0.25">
      <c r="A63" s="37"/>
      <c r="B63" s="38"/>
      <c r="C63" s="17" t="s">
        <v>419</v>
      </c>
      <c r="D63" s="17"/>
      <c r="E63" s="17"/>
      <c r="F63" s="17">
        <v>58.620000000000005</v>
      </c>
      <c r="G63" s="17">
        <v>58.620000000000005</v>
      </c>
      <c r="H63" s="17"/>
      <c r="I63" s="17"/>
      <c r="J63" s="17">
        <v>62.07</v>
      </c>
      <c r="K63" s="17">
        <v>60.919999999999995</v>
      </c>
      <c r="L63" s="17"/>
      <c r="M63" s="17"/>
      <c r="N63" s="17">
        <v>60.919999999999995</v>
      </c>
      <c r="O63" s="17">
        <v>59.77</v>
      </c>
    </row>
    <row r="64" spans="1:15" x14ac:dyDescent="0.25">
      <c r="A64" s="37" t="s">
        <v>423</v>
      </c>
      <c r="B64" s="38" t="s">
        <v>570</v>
      </c>
      <c r="C64" s="17" t="s">
        <v>418</v>
      </c>
      <c r="D64" s="17"/>
      <c r="E64" s="17">
        <v>62.27</v>
      </c>
      <c r="F64" s="17">
        <v>73.09</v>
      </c>
      <c r="G64" s="17">
        <v>73.88</v>
      </c>
      <c r="H64" s="17"/>
      <c r="I64" s="17">
        <v>62.27</v>
      </c>
      <c r="J64" s="17">
        <v>65.259999999999991</v>
      </c>
      <c r="K64" s="17">
        <v>64.209999999999994</v>
      </c>
      <c r="L64" s="17"/>
      <c r="M64" s="17">
        <v>62.27</v>
      </c>
      <c r="N64" s="17">
        <v>65.790000000000006</v>
      </c>
      <c r="O64" s="17">
        <v>66.05</v>
      </c>
    </row>
    <row r="65" spans="1:15" x14ac:dyDescent="0.25">
      <c r="A65" s="37"/>
      <c r="B65" s="38"/>
      <c r="C65" s="17" t="s">
        <v>419</v>
      </c>
      <c r="D65" s="17"/>
      <c r="E65" s="17">
        <v>63.19</v>
      </c>
      <c r="F65" s="17">
        <v>63.190000000000005</v>
      </c>
      <c r="G65" s="17">
        <v>69.33</v>
      </c>
      <c r="H65" s="17"/>
      <c r="I65" s="17">
        <v>63.42</v>
      </c>
      <c r="J65" s="17">
        <v>72.39</v>
      </c>
      <c r="K65" s="17">
        <v>73.61999999999999</v>
      </c>
      <c r="L65" s="17"/>
      <c r="M65" s="17">
        <v>63.42</v>
      </c>
      <c r="N65" s="17">
        <v>73.009999999999991</v>
      </c>
      <c r="O65" s="17">
        <v>74.22999999999999</v>
      </c>
    </row>
    <row r="66" spans="1:15" x14ac:dyDescent="0.25">
      <c r="A66" s="37"/>
      <c r="B66" s="38" t="s">
        <v>575</v>
      </c>
      <c r="C66" s="17" t="s">
        <v>418</v>
      </c>
      <c r="D66" s="17"/>
      <c r="E66" s="17">
        <v>61.88</v>
      </c>
      <c r="F66" s="17">
        <v>70.509999999999991</v>
      </c>
      <c r="G66" s="17">
        <v>72.650000000000006</v>
      </c>
      <c r="H66" s="17"/>
      <c r="I66" s="17">
        <v>61.97</v>
      </c>
      <c r="J66" s="17">
        <v>68.87</v>
      </c>
      <c r="K66" s="17">
        <v>68.02</v>
      </c>
      <c r="L66" s="17"/>
      <c r="M66" s="17">
        <v>61.97</v>
      </c>
      <c r="N66" s="17">
        <v>67.16</v>
      </c>
      <c r="O66" s="17">
        <v>68.66</v>
      </c>
    </row>
    <row r="67" spans="1:15" x14ac:dyDescent="0.25">
      <c r="A67" s="37"/>
      <c r="B67" s="38"/>
      <c r="C67" s="17" t="s">
        <v>419</v>
      </c>
      <c r="D67" s="17"/>
      <c r="E67" s="17">
        <v>66.67</v>
      </c>
      <c r="F67" s="17">
        <v>66.22</v>
      </c>
      <c r="G67" s="17">
        <v>68.92</v>
      </c>
      <c r="H67" s="17"/>
      <c r="I67" s="17">
        <v>66.67</v>
      </c>
      <c r="J67" s="17">
        <v>68.92</v>
      </c>
      <c r="K67" s="17">
        <v>70.27</v>
      </c>
      <c r="L67" s="17"/>
      <c r="M67" s="17">
        <v>66.67</v>
      </c>
      <c r="N67" s="17">
        <v>75.680000000000007</v>
      </c>
      <c r="O67" s="17">
        <v>75.680000000000007</v>
      </c>
    </row>
    <row r="68" spans="1:15" x14ac:dyDescent="0.25">
      <c r="A68" s="37"/>
      <c r="B68" s="38" t="s">
        <v>580</v>
      </c>
      <c r="C68" s="17" t="s">
        <v>418</v>
      </c>
      <c r="D68" s="17"/>
      <c r="E68" s="17">
        <v>62.23</v>
      </c>
      <c r="F68" s="17">
        <v>64.98</v>
      </c>
      <c r="G68" s="17">
        <v>64.73</v>
      </c>
      <c r="H68" s="17"/>
      <c r="I68" s="17">
        <v>62.32</v>
      </c>
      <c r="J68" s="17">
        <v>69.39</v>
      </c>
      <c r="K68" s="17">
        <v>68.19</v>
      </c>
      <c r="L68" s="17"/>
      <c r="M68" s="17">
        <v>62.32</v>
      </c>
      <c r="N68" s="17">
        <v>72.53</v>
      </c>
      <c r="O68" s="17">
        <v>69.39</v>
      </c>
    </row>
    <row r="69" spans="1:15" x14ac:dyDescent="0.25">
      <c r="A69" s="37"/>
      <c r="B69" s="38"/>
      <c r="C69" s="17" t="s">
        <v>419</v>
      </c>
      <c r="D69" s="17"/>
      <c r="E69" s="17">
        <v>63.57</v>
      </c>
      <c r="F69" s="17">
        <v>89.059999999999988</v>
      </c>
      <c r="G69" s="17">
        <v>84.38</v>
      </c>
      <c r="H69" s="17"/>
      <c r="I69" s="17">
        <v>63.57</v>
      </c>
      <c r="J69" s="17">
        <v>66.41</v>
      </c>
      <c r="K69" s="17">
        <v>65.63</v>
      </c>
      <c r="L69" s="17"/>
      <c r="M69" s="17">
        <v>63.57</v>
      </c>
      <c r="N69" s="17">
        <v>64.84</v>
      </c>
      <c r="O69" s="17">
        <v>66.41</v>
      </c>
    </row>
    <row r="70" spans="1:15" x14ac:dyDescent="0.25">
      <c r="A70" s="37"/>
      <c r="B70" s="38" t="s">
        <v>585</v>
      </c>
      <c r="C70" s="17" t="s">
        <v>418</v>
      </c>
      <c r="D70" s="17"/>
      <c r="E70" s="17">
        <v>62.42</v>
      </c>
      <c r="F70" s="17">
        <v>68.64</v>
      </c>
      <c r="G70" s="17">
        <v>71.709999999999994</v>
      </c>
      <c r="H70" s="17"/>
      <c r="I70" s="17">
        <v>62.5</v>
      </c>
      <c r="J70" s="17">
        <v>68.27</v>
      </c>
      <c r="K70" s="17">
        <v>68.710000000000008</v>
      </c>
      <c r="L70" s="17"/>
      <c r="M70" s="17">
        <v>62.5</v>
      </c>
      <c r="N70" s="17">
        <v>68.489999999999995</v>
      </c>
      <c r="O70" s="17">
        <v>68.27</v>
      </c>
    </row>
    <row r="71" spans="1:15" x14ac:dyDescent="0.25">
      <c r="A71" s="37"/>
      <c r="B71" s="38"/>
      <c r="C71" s="17" t="s">
        <v>419</v>
      </c>
      <c r="D71" s="17"/>
      <c r="E71" s="17">
        <v>63.22</v>
      </c>
      <c r="F71" s="17">
        <v>81.39</v>
      </c>
      <c r="G71" s="17">
        <v>73.260000000000005</v>
      </c>
      <c r="H71" s="17"/>
      <c r="I71" s="17">
        <v>63.22</v>
      </c>
      <c r="J71" s="17">
        <v>73.260000000000005</v>
      </c>
      <c r="K71" s="17">
        <v>66.28</v>
      </c>
      <c r="L71" s="17"/>
      <c r="M71" s="17">
        <v>63.22</v>
      </c>
      <c r="N71" s="17">
        <v>74.42</v>
      </c>
      <c r="O71" s="17">
        <v>63.949999999999996</v>
      </c>
    </row>
    <row r="72" spans="1:15" x14ac:dyDescent="0.25">
      <c r="A72" s="37"/>
      <c r="B72" s="38" t="s">
        <v>590</v>
      </c>
      <c r="C72" s="17" t="s">
        <v>418</v>
      </c>
      <c r="D72" s="17"/>
      <c r="E72" s="17">
        <v>63.88</v>
      </c>
      <c r="F72" s="17">
        <v>72.53</v>
      </c>
      <c r="G72" s="17">
        <v>71.430000000000007</v>
      </c>
      <c r="H72" s="17"/>
      <c r="I72" s="17">
        <v>63.96</v>
      </c>
      <c r="J72" s="17">
        <v>70.39</v>
      </c>
      <c r="K72" s="17">
        <v>69.740000000000009</v>
      </c>
      <c r="L72" s="17"/>
      <c r="M72" s="17">
        <v>63.96</v>
      </c>
      <c r="N72" s="17">
        <v>71.05</v>
      </c>
      <c r="O72" s="17">
        <v>71.05</v>
      </c>
    </row>
    <row r="73" spans="1:15" x14ac:dyDescent="0.25">
      <c r="A73" s="37"/>
      <c r="B73" s="38"/>
      <c r="C73" s="17" t="s">
        <v>419</v>
      </c>
      <c r="D73" s="17"/>
      <c r="E73" s="17">
        <v>55.68</v>
      </c>
      <c r="F73" s="17">
        <v>62.07</v>
      </c>
      <c r="G73" s="17">
        <v>60.919999999999995</v>
      </c>
      <c r="H73" s="17"/>
      <c r="I73" s="17">
        <v>55.68</v>
      </c>
      <c r="J73" s="17">
        <v>56.32</v>
      </c>
      <c r="K73" s="17">
        <v>62.07</v>
      </c>
      <c r="L73" s="17"/>
      <c r="M73" s="17">
        <v>55.68</v>
      </c>
      <c r="N73" s="17">
        <v>56.32</v>
      </c>
      <c r="O73" s="17">
        <v>64.37</v>
      </c>
    </row>
    <row r="76" spans="1:15" x14ac:dyDescent="0.25">
      <c r="A76" s="33" t="s">
        <v>662</v>
      </c>
      <c r="B76" s="33"/>
      <c r="C76" s="33"/>
      <c r="D76" s="33"/>
      <c r="E76" s="33"/>
      <c r="F76" s="33"/>
      <c r="G76" s="33"/>
      <c r="H76" s="33"/>
      <c r="I76" s="33"/>
      <c r="J76" s="33"/>
    </row>
    <row r="77" spans="1:15" x14ac:dyDescent="0.25">
      <c r="A77" s="37" t="s">
        <v>564</v>
      </c>
      <c r="B77" s="37" t="s">
        <v>509</v>
      </c>
      <c r="C77" s="37" t="s">
        <v>565</v>
      </c>
      <c r="D77" s="39" t="s">
        <v>410</v>
      </c>
      <c r="E77" s="39"/>
      <c r="F77" s="39"/>
      <c r="G77" s="39" t="s">
        <v>411</v>
      </c>
      <c r="H77" s="39"/>
      <c r="I77" s="39"/>
    </row>
    <row r="78" spans="1:15" x14ac:dyDescent="0.25">
      <c r="A78" s="37"/>
      <c r="B78" s="37"/>
      <c r="C78" s="37"/>
      <c r="D78" s="16" t="s">
        <v>651</v>
      </c>
      <c r="E78" s="16" t="s">
        <v>568</v>
      </c>
      <c r="F78" s="16" t="s">
        <v>569</v>
      </c>
      <c r="G78" s="16" t="s">
        <v>651</v>
      </c>
      <c r="H78" s="16" t="s">
        <v>568</v>
      </c>
      <c r="I78" s="16" t="s">
        <v>569</v>
      </c>
    </row>
    <row r="79" spans="1:15" x14ac:dyDescent="0.25">
      <c r="A79" s="37" t="s">
        <v>422</v>
      </c>
      <c r="B79" s="38" t="s">
        <v>570</v>
      </c>
      <c r="C79" s="17" t="s">
        <v>418</v>
      </c>
      <c r="D79" s="17" t="s">
        <v>652</v>
      </c>
      <c r="E79" s="17">
        <v>67.89</v>
      </c>
      <c r="F79" s="17">
        <v>58.42</v>
      </c>
      <c r="G79" s="17"/>
      <c r="H79" s="17">
        <v>64.739999999999995</v>
      </c>
      <c r="I79" s="21">
        <v>64.209999999999994</v>
      </c>
    </row>
    <row r="80" spans="1:15" x14ac:dyDescent="0.25">
      <c r="A80" s="37"/>
      <c r="B80" s="38"/>
      <c r="C80" s="17" t="s">
        <v>419</v>
      </c>
      <c r="D80" s="17" t="s">
        <v>653</v>
      </c>
      <c r="E80" s="17">
        <v>74.22999999999999</v>
      </c>
      <c r="F80" s="17">
        <v>73.61999999999999</v>
      </c>
      <c r="G80" s="17"/>
      <c r="H80" s="17">
        <v>63.800000000000004</v>
      </c>
      <c r="I80" s="21">
        <v>67.490000000000009</v>
      </c>
    </row>
    <row r="81" spans="1:9" x14ac:dyDescent="0.25">
      <c r="A81" s="37"/>
      <c r="B81" s="38" t="s">
        <v>575</v>
      </c>
      <c r="C81" s="17" t="s">
        <v>418</v>
      </c>
      <c r="D81" s="17" t="s">
        <v>654</v>
      </c>
      <c r="E81" s="17">
        <v>68.87</v>
      </c>
      <c r="F81" s="17">
        <v>63.54</v>
      </c>
      <c r="G81" s="17"/>
      <c r="H81" s="17">
        <v>66.53</v>
      </c>
      <c r="I81" s="21">
        <v>64.61</v>
      </c>
    </row>
    <row r="82" spans="1:9" x14ac:dyDescent="0.25">
      <c r="A82" s="37"/>
      <c r="B82" s="38"/>
      <c r="C82" s="17" t="s">
        <v>419</v>
      </c>
      <c r="D82" s="17" t="s">
        <v>655</v>
      </c>
      <c r="E82" s="17">
        <v>59.45</v>
      </c>
      <c r="F82" s="17">
        <v>60.809999999999995</v>
      </c>
      <c r="G82" s="17"/>
      <c r="H82" s="17">
        <v>62.160000000000004</v>
      </c>
      <c r="I82" s="21">
        <v>64.87</v>
      </c>
    </row>
    <row r="83" spans="1:9" x14ac:dyDescent="0.25">
      <c r="A83" s="37"/>
      <c r="B83" s="38" t="s">
        <v>580</v>
      </c>
      <c r="C83" s="17" t="s">
        <v>418</v>
      </c>
      <c r="D83" s="17" t="s">
        <v>656</v>
      </c>
      <c r="E83" s="21">
        <v>71.33</v>
      </c>
      <c r="F83" s="17">
        <v>70.84</v>
      </c>
      <c r="G83" s="17"/>
      <c r="H83" s="17">
        <v>59.040000000000006</v>
      </c>
      <c r="I83" s="21">
        <v>64.34</v>
      </c>
    </row>
    <row r="84" spans="1:9" x14ac:dyDescent="0.25">
      <c r="A84" s="37"/>
      <c r="B84" s="38"/>
      <c r="C84" s="17" t="s">
        <v>419</v>
      </c>
      <c r="D84" s="17" t="s">
        <v>657</v>
      </c>
      <c r="E84" s="17">
        <v>61.72</v>
      </c>
      <c r="F84" s="17">
        <v>63.28</v>
      </c>
      <c r="G84" s="17"/>
      <c r="H84" s="17">
        <v>75.78</v>
      </c>
      <c r="I84" s="21">
        <v>64.84</v>
      </c>
    </row>
    <row r="85" spans="1:9" x14ac:dyDescent="0.25">
      <c r="A85" s="37"/>
      <c r="B85" s="38" t="s">
        <v>585</v>
      </c>
      <c r="C85" s="17" t="s">
        <v>418</v>
      </c>
      <c r="D85" s="17" t="s">
        <v>658</v>
      </c>
      <c r="E85" s="21">
        <v>69.150000000000006</v>
      </c>
      <c r="F85" s="17">
        <v>62.8</v>
      </c>
      <c r="G85" s="17"/>
      <c r="H85" s="17">
        <v>63.239999999999995</v>
      </c>
      <c r="I85" s="21">
        <v>59.08</v>
      </c>
    </row>
    <row r="86" spans="1:9" x14ac:dyDescent="0.25">
      <c r="A86" s="37"/>
      <c r="B86" s="38"/>
      <c r="C86" s="17" t="s">
        <v>419</v>
      </c>
      <c r="D86" s="17" t="s">
        <v>659</v>
      </c>
      <c r="E86" s="17">
        <v>74.42</v>
      </c>
      <c r="F86" s="17">
        <v>70.930000000000007</v>
      </c>
      <c r="G86" s="17"/>
      <c r="H86" s="17">
        <v>68.61</v>
      </c>
      <c r="I86" s="21">
        <v>66.28</v>
      </c>
    </row>
    <row r="87" spans="1:9" x14ac:dyDescent="0.25">
      <c r="A87" s="37"/>
      <c r="B87" s="38" t="s">
        <v>590</v>
      </c>
      <c r="C87" s="17" t="s">
        <v>418</v>
      </c>
      <c r="D87" s="17" t="s">
        <v>660</v>
      </c>
      <c r="E87" s="21">
        <v>69.959999999999994</v>
      </c>
      <c r="F87" s="17">
        <v>62.94</v>
      </c>
      <c r="G87" s="17"/>
      <c r="H87" s="17">
        <v>65.569999999999993</v>
      </c>
      <c r="I87" s="21">
        <v>65.790000000000006</v>
      </c>
    </row>
    <row r="88" spans="1:9" x14ac:dyDescent="0.25">
      <c r="A88" s="37"/>
      <c r="B88" s="38"/>
      <c r="C88" s="17" t="s">
        <v>419</v>
      </c>
      <c r="D88" s="17" t="s">
        <v>661</v>
      </c>
      <c r="E88" s="17">
        <v>68.97</v>
      </c>
      <c r="F88" s="17">
        <v>67.820000000000007</v>
      </c>
      <c r="G88" s="17"/>
      <c r="H88" s="17">
        <v>59.77</v>
      </c>
      <c r="I88" s="21">
        <v>59.77</v>
      </c>
    </row>
    <row r="89" spans="1:9" x14ac:dyDescent="0.25">
      <c r="A89" s="37" t="s">
        <v>423</v>
      </c>
      <c r="B89" s="38" t="s">
        <v>570</v>
      </c>
      <c r="C89" s="17" t="s">
        <v>418</v>
      </c>
      <c r="D89" s="21"/>
      <c r="E89" s="21">
        <v>69.210000000000008</v>
      </c>
      <c r="F89" s="21">
        <v>70</v>
      </c>
      <c r="G89" s="21"/>
      <c r="H89" s="21">
        <v>71.05</v>
      </c>
      <c r="I89" s="21">
        <v>76.05</v>
      </c>
    </row>
    <row r="90" spans="1:9" x14ac:dyDescent="0.25">
      <c r="A90" s="37"/>
      <c r="B90" s="38"/>
      <c r="C90" s="17" t="s">
        <v>419</v>
      </c>
      <c r="D90" s="21"/>
      <c r="E90" s="21">
        <v>68.09</v>
      </c>
      <c r="F90" s="21">
        <v>74.850000000000009</v>
      </c>
      <c r="G90" s="21"/>
      <c r="H90" s="21">
        <v>73.009999999999991</v>
      </c>
      <c r="I90" s="21">
        <v>63.800000000000004</v>
      </c>
    </row>
    <row r="91" spans="1:9" x14ac:dyDescent="0.25">
      <c r="A91" s="37"/>
      <c r="B91" s="38" t="s">
        <v>575</v>
      </c>
      <c r="C91" s="17" t="s">
        <v>418</v>
      </c>
      <c r="D91" s="21"/>
      <c r="E91" s="21">
        <v>73.349999999999994</v>
      </c>
      <c r="F91" s="21">
        <v>71.22</v>
      </c>
      <c r="G91" s="21"/>
      <c r="H91" s="21">
        <v>71</v>
      </c>
      <c r="I91" s="21">
        <v>74.63</v>
      </c>
    </row>
    <row r="92" spans="1:9" x14ac:dyDescent="0.25">
      <c r="A92" s="37"/>
      <c r="B92" s="38"/>
      <c r="C92" s="17" t="s">
        <v>419</v>
      </c>
      <c r="D92" s="21"/>
      <c r="E92" s="21">
        <v>68.92</v>
      </c>
      <c r="F92" s="21">
        <v>77.03</v>
      </c>
      <c r="G92" s="21"/>
      <c r="H92" s="21">
        <v>74.319999999999993</v>
      </c>
      <c r="I92" s="21">
        <v>68.92</v>
      </c>
    </row>
    <row r="93" spans="1:9" x14ac:dyDescent="0.25">
      <c r="A93" s="37"/>
      <c r="B93" s="38" t="s">
        <v>580</v>
      </c>
      <c r="C93" s="17" t="s">
        <v>418</v>
      </c>
      <c r="D93" s="21"/>
      <c r="E93" s="21">
        <v>71.33</v>
      </c>
      <c r="F93" s="21">
        <v>69.64</v>
      </c>
      <c r="G93" s="21"/>
      <c r="H93" s="21">
        <v>65.3</v>
      </c>
      <c r="I93" s="21">
        <v>64.099999999999994</v>
      </c>
    </row>
    <row r="94" spans="1:9" x14ac:dyDescent="0.25">
      <c r="A94" s="37"/>
      <c r="B94" s="38"/>
      <c r="C94" s="17" t="s">
        <v>419</v>
      </c>
      <c r="D94" s="21"/>
      <c r="E94" s="21">
        <v>78.13</v>
      </c>
      <c r="F94" s="21">
        <v>73.87</v>
      </c>
      <c r="G94" s="21"/>
      <c r="H94" s="21">
        <v>89.84</v>
      </c>
      <c r="I94" s="21">
        <v>83.59</v>
      </c>
    </row>
    <row r="95" spans="1:9" x14ac:dyDescent="0.25">
      <c r="A95" s="37"/>
      <c r="B95" s="38" t="s">
        <v>585</v>
      </c>
      <c r="C95" s="17" t="s">
        <v>418</v>
      </c>
      <c r="D95" s="21"/>
      <c r="E95" s="21">
        <v>74.39</v>
      </c>
      <c r="F95" s="21">
        <v>72.650000000000006</v>
      </c>
      <c r="G95" s="21"/>
      <c r="H95" s="21">
        <v>71.12</v>
      </c>
      <c r="I95" s="21">
        <v>72.209999999999994</v>
      </c>
    </row>
    <row r="96" spans="1:9" x14ac:dyDescent="0.25">
      <c r="A96" s="37"/>
      <c r="B96" s="38"/>
      <c r="C96" s="17" t="s">
        <v>419</v>
      </c>
      <c r="D96" s="21"/>
      <c r="E96" s="21">
        <v>67.44</v>
      </c>
      <c r="F96" s="21">
        <v>66.28</v>
      </c>
      <c r="G96" s="21"/>
      <c r="H96" s="21">
        <v>79.069999999999993</v>
      </c>
      <c r="I96" s="21">
        <v>63.949999999999996</v>
      </c>
    </row>
    <row r="97" spans="1:9" x14ac:dyDescent="0.25">
      <c r="A97" s="37"/>
      <c r="B97" s="38" t="s">
        <v>590</v>
      </c>
      <c r="C97" s="17" t="s">
        <v>418</v>
      </c>
      <c r="D97" s="21"/>
      <c r="E97" s="21">
        <v>74.78</v>
      </c>
      <c r="F97" s="21">
        <v>72.59</v>
      </c>
      <c r="G97" s="21"/>
      <c r="H97" s="21">
        <v>73.03</v>
      </c>
      <c r="I97" s="21">
        <v>72.37</v>
      </c>
    </row>
    <row r="98" spans="1:9" x14ac:dyDescent="0.25">
      <c r="A98" s="37"/>
      <c r="B98" s="38"/>
      <c r="C98" s="17" t="s">
        <v>419</v>
      </c>
      <c r="D98" s="21"/>
      <c r="E98" s="21">
        <v>71.64</v>
      </c>
      <c r="F98" s="21">
        <v>59.77</v>
      </c>
      <c r="G98" s="21"/>
      <c r="H98" s="21">
        <v>67.820000000000007</v>
      </c>
      <c r="I98" s="21">
        <v>58.620000000000005</v>
      </c>
    </row>
  </sheetData>
  <mergeCells count="74">
    <mergeCell ref="C2:C3"/>
    <mergeCell ref="D2:G2"/>
    <mergeCell ref="H2:K2"/>
    <mergeCell ref="A4:A13"/>
    <mergeCell ref="B4:B5"/>
    <mergeCell ref="B6:B7"/>
    <mergeCell ref="B8:B9"/>
    <mergeCell ref="B10:B11"/>
    <mergeCell ref="A1:J1"/>
    <mergeCell ref="A27:A28"/>
    <mergeCell ref="B27:B28"/>
    <mergeCell ref="C27:C28"/>
    <mergeCell ref="D27:G27"/>
    <mergeCell ref="H27:K27"/>
    <mergeCell ref="A26:J26"/>
    <mergeCell ref="B12:B13"/>
    <mergeCell ref="A14:A23"/>
    <mergeCell ref="B14:B15"/>
    <mergeCell ref="B16:B17"/>
    <mergeCell ref="B18:B19"/>
    <mergeCell ref="B20:B21"/>
    <mergeCell ref="B22:B23"/>
    <mergeCell ref="A2:A3"/>
    <mergeCell ref="B2:B3"/>
    <mergeCell ref="L27:O27"/>
    <mergeCell ref="A29:A38"/>
    <mergeCell ref="B29:B30"/>
    <mergeCell ref="B31:B32"/>
    <mergeCell ref="B33:B34"/>
    <mergeCell ref="B35:B36"/>
    <mergeCell ref="B37:B38"/>
    <mergeCell ref="C52:C53"/>
    <mergeCell ref="D52:G52"/>
    <mergeCell ref="H52:K52"/>
    <mergeCell ref="L52:O52"/>
    <mergeCell ref="A39:A48"/>
    <mergeCell ref="B39:B40"/>
    <mergeCell ref="B41:B42"/>
    <mergeCell ref="B43:B44"/>
    <mergeCell ref="B45:B46"/>
    <mergeCell ref="B47:B48"/>
    <mergeCell ref="A51:J51"/>
    <mergeCell ref="B58:B59"/>
    <mergeCell ref="B60:B61"/>
    <mergeCell ref="B62:B63"/>
    <mergeCell ref="A52:A53"/>
    <mergeCell ref="B52:B53"/>
    <mergeCell ref="A54:A63"/>
    <mergeCell ref="B54:B55"/>
    <mergeCell ref="B56:B57"/>
    <mergeCell ref="A77:A78"/>
    <mergeCell ref="B77:B78"/>
    <mergeCell ref="C77:C78"/>
    <mergeCell ref="D77:F77"/>
    <mergeCell ref="G77:I77"/>
    <mergeCell ref="A76:J76"/>
    <mergeCell ref="A64:A73"/>
    <mergeCell ref="B64:B65"/>
    <mergeCell ref="B66:B67"/>
    <mergeCell ref="B68:B69"/>
    <mergeCell ref="B70:B71"/>
    <mergeCell ref="B72:B73"/>
    <mergeCell ref="A79:A88"/>
    <mergeCell ref="B79:B80"/>
    <mergeCell ref="B81:B82"/>
    <mergeCell ref="B83:B84"/>
    <mergeCell ref="B85:B86"/>
    <mergeCell ref="B87:B88"/>
    <mergeCell ref="A89:A98"/>
    <mergeCell ref="B89:B90"/>
    <mergeCell ref="B91:B92"/>
    <mergeCell ref="B93:B94"/>
    <mergeCell ref="B95:B96"/>
    <mergeCell ref="B97:B9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2B5D1-ED4E-4994-9D3B-31764F26B2F1}">
  <dimension ref="A1:T71"/>
  <sheetViews>
    <sheetView zoomScale="70" zoomScaleNormal="70" workbookViewId="0">
      <selection activeCell="A59" sqref="A59"/>
    </sheetView>
  </sheetViews>
  <sheetFormatPr baseColWidth="10" defaultRowHeight="15" x14ac:dyDescent="0.25"/>
  <cols>
    <col min="1" max="1" width="3" customWidth="1"/>
    <col min="2" max="2" width="8.7109375" bestFit="1" customWidth="1"/>
  </cols>
  <sheetData>
    <row r="1" spans="1:10" x14ac:dyDescent="0.25">
      <c r="A1" s="33" t="s">
        <v>617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x14ac:dyDescent="0.25">
      <c r="C2" s="41" t="s">
        <v>566</v>
      </c>
      <c r="D2" s="41"/>
      <c r="E2" s="41"/>
      <c r="F2" s="41"/>
      <c r="G2" s="41" t="s">
        <v>567</v>
      </c>
      <c r="H2" s="41"/>
      <c r="I2" s="41"/>
      <c r="J2" s="41"/>
    </row>
    <row r="3" spans="1:10" x14ac:dyDescent="0.25">
      <c r="B3" t="s">
        <v>425</v>
      </c>
      <c r="C3" s="19" t="s">
        <v>363</v>
      </c>
      <c r="D3" s="19" t="s">
        <v>362</v>
      </c>
      <c r="E3" s="19" t="s">
        <v>615</v>
      </c>
      <c r="F3" s="19" t="s">
        <v>616</v>
      </c>
      <c r="G3" s="19" t="s">
        <v>363</v>
      </c>
      <c r="H3" s="19" t="s">
        <v>362</v>
      </c>
      <c r="I3" s="19" t="s">
        <v>615</v>
      </c>
      <c r="J3" s="19" t="s">
        <v>616</v>
      </c>
    </row>
    <row r="4" spans="1:10" x14ac:dyDescent="0.25">
      <c r="A4" s="42" t="s">
        <v>422</v>
      </c>
      <c r="B4" s="19" t="s">
        <v>570</v>
      </c>
      <c r="C4" s="18">
        <v>60.85</v>
      </c>
      <c r="D4" s="18">
        <v>61.88</v>
      </c>
      <c r="E4" s="17">
        <v>68.13</v>
      </c>
      <c r="F4" s="17">
        <v>63.790000000000006</v>
      </c>
      <c r="G4" s="18">
        <v>51.59</v>
      </c>
      <c r="H4" s="18">
        <v>63.02</v>
      </c>
      <c r="I4" s="17">
        <v>74.489999999999995</v>
      </c>
      <c r="J4" s="17">
        <v>66.2</v>
      </c>
    </row>
    <row r="5" spans="1:10" x14ac:dyDescent="0.25">
      <c r="A5" s="42"/>
      <c r="B5" s="19" t="s">
        <v>575</v>
      </c>
      <c r="C5" s="18">
        <v>59.73</v>
      </c>
      <c r="D5" s="18">
        <v>60.72</v>
      </c>
      <c r="E5" s="17">
        <v>67.94</v>
      </c>
      <c r="F5" s="17">
        <v>70.320000000000007</v>
      </c>
      <c r="G5" s="18">
        <v>52.24</v>
      </c>
      <c r="H5" s="18">
        <v>62.64</v>
      </c>
      <c r="I5" s="17">
        <v>69.989999999999995</v>
      </c>
      <c r="J5" s="17">
        <v>67.33</v>
      </c>
    </row>
    <row r="6" spans="1:10" x14ac:dyDescent="0.25">
      <c r="A6" s="42"/>
      <c r="B6" s="19" t="s">
        <v>580</v>
      </c>
      <c r="C6" s="18">
        <v>59.08</v>
      </c>
      <c r="D6" s="18">
        <v>58.97</v>
      </c>
      <c r="E6" s="17">
        <v>70.25</v>
      </c>
      <c r="F6" s="17">
        <v>62.67</v>
      </c>
      <c r="G6" s="18">
        <v>52.81</v>
      </c>
      <c r="H6" s="18">
        <v>62.68</v>
      </c>
      <c r="I6" s="17">
        <v>70.22</v>
      </c>
      <c r="J6" s="17">
        <v>66.069999999999993</v>
      </c>
    </row>
    <row r="7" spans="1:10" x14ac:dyDescent="0.25">
      <c r="A7" s="42"/>
      <c r="B7" s="19" t="s">
        <v>585</v>
      </c>
      <c r="C7" s="18">
        <v>59.01</v>
      </c>
      <c r="D7" s="18">
        <v>63.71</v>
      </c>
      <c r="E7" s="17">
        <v>71.790000000000006</v>
      </c>
      <c r="F7" s="17">
        <v>56.370000000000005</v>
      </c>
      <c r="G7" s="18">
        <v>53.39</v>
      </c>
      <c r="H7" s="18">
        <v>62.86</v>
      </c>
      <c r="I7" s="17">
        <v>68.89</v>
      </c>
      <c r="J7" s="17">
        <v>57.68</v>
      </c>
    </row>
    <row r="8" spans="1:10" x14ac:dyDescent="0.25">
      <c r="A8" s="42"/>
      <c r="B8" s="19" t="s">
        <v>590</v>
      </c>
      <c r="C8" s="18">
        <v>59.88</v>
      </c>
      <c r="D8" s="18">
        <v>57.42</v>
      </c>
      <c r="E8" s="17">
        <v>65.989999999999995</v>
      </c>
      <c r="F8" s="17">
        <v>66.010000000000005</v>
      </c>
      <c r="G8" s="18">
        <v>53.66</v>
      </c>
      <c r="H8" s="18">
        <v>61.19</v>
      </c>
      <c r="I8" s="17">
        <v>71.59</v>
      </c>
      <c r="J8" s="17">
        <v>66.23</v>
      </c>
    </row>
    <row r="9" spans="1:10" x14ac:dyDescent="0.25">
      <c r="A9" s="42" t="s">
        <v>423</v>
      </c>
      <c r="B9" s="19" t="s">
        <v>570</v>
      </c>
      <c r="C9" s="18">
        <v>66.349999999999994</v>
      </c>
      <c r="D9" s="18">
        <v>68.84</v>
      </c>
      <c r="E9" s="17">
        <v>75.36</v>
      </c>
      <c r="F9" s="17">
        <v>71.25</v>
      </c>
      <c r="G9" s="18">
        <v>52.87</v>
      </c>
      <c r="H9" s="18">
        <v>62.84</v>
      </c>
      <c r="I9" s="17">
        <v>74.66</v>
      </c>
      <c r="J9" s="17">
        <v>72.95</v>
      </c>
    </row>
    <row r="10" spans="1:10" x14ac:dyDescent="0.25">
      <c r="A10" s="42"/>
      <c r="B10" s="19" t="s">
        <v>575</v>
      </c>
      <c r="C10" s="18">
        <v>67.69</v>
      </c>
      <c r="D10" s="18">
        <v>66.14</v>
      </c>
      <c r="E10" s="17">
        <v>72.77</v>
      </c>
      <c r="F10" s="17">
        <v>71.59</v>
      </c>
      <c r="G10" s="18">
        <v>55.47</v>
      </c>
      <c r="H10" s="18">
        <v>64.319999999999993</v>
      </c>
      <c r="I10" s="17">
        <v>71.989999999999995</v>
      </c>
      <c r="J10" s="17">
        <v>71.63</v>
      </c>
    </row>
    <row r="11" spans="1:10" x14ac:dyDescent="0.25">
      <c r="A11" s="42"/>
      <c r="B11" s="19" t="s">
        <v>580</v>
      </c>
      <c r="C11" s="18">
        <v>67.95</v>
      </c>
      <c r="D11" s="18">
        <v>68.56</v>
      </c>
      <c r="E11" s="17">
        <v>75.42</v>
      </c>
      <c r="F11" s="17">
        <v>74.67</v>
      </c>
      <c r="G11" s="18">
        <v>53.6</v>
      </c>
      <c r="H11" s="18">
        <v>62.95</v>
      </c>
      <c r="I11" s="17">
        <v>77.009999999999991</v>
      </c>
      <c r="J11" s="17">
        <v>75.150000000000006</v>
      </c>
    </row>
    <row r="12" spans="1:10" x14ac:dyDescent="0.25">
      <c r="A12" s="42"/>
      <c r="B12" s="19" t="s">
        <v>585</v>
      </c>
      <c r="C12" s="18">
        <v>66.67</v>
      </c>
      <c r="D12" s="18">
        <v>67.63</v>
      </c>
      <c r="E12" s="17">
        <v>72.89</v>
      </c>
      <c r="F12" s="17">
        <v>71.210000000000008</v>
      </c>
      <c r="G12" s="18">
        <v>53.65</v>
      </c>
      <c r="H12" s="18">
        <v>62.86</v>
      </c>
      <c r="I12" s="17">
        <v>73.58</v>
      </c>
      <c r="J12" s="17">
        <v>71.210000000000008</v>
      </c>
    </row>
    <row r="13" spans="1:10" x14ac:dyDescent="0.25">
      <c r="A13" s="42"/>
      <c r="B13" s="19" t="s">
        <v>590</v>
      </c>
      <c r="C13" s="18">
        <v>62.28</v>
      </c>
      <c r="D13" s="18">
        <v>66.97</v>
      </c>
      <c r="E13" s="17">
        <v>70.12</v>
      </c>
      <c r="F13" s="17">
        <v>69</v>
      </c>
      <c r="G13" s="18">
        <v>54.21</v>
      </c>
      <c r="H13" s="18">
        <v>59.82</v>
      </c>
      <c r="I13" s="17">
        <v>71.66</v>
      </c>
      <c r="J13" s="17">
        <v>68.95</v>
      </c>
    </row>
    <row r="16" spans="1:10" x14ac:dyDescent="0.25">
      <c r="A16" s="33" t="s">
        <v>649</v>
      </c>
      <c r="B16" s="33"/>
      <c r="C16" s="33"/>
      <c r="D16" s="33"/>
      <c r="E16" s="33"/>
      <c r="F16" s="33"/>
      <c r="G16" s="33"/>
      <c r="H16" s="33"/>
      <c r="I16" s="33"/>
      <c r="J16" s="33"/>
    </row>
    <row r="17" spans="1:14" x14ac:dyDescent="0.25">
      <c r="C17" s="41" t="s">
        <v>618</v>
      </c>
      <c r="D17" s="41"/>
      <c r="E17" s="41"/>
      <c r="F17" s="41"/>
      <c r="G17" s="41" t="s">
        <v>0</v>
      </c>
      <c r="H17" s="41"/>
      <c r="I17" s="41"/>
      <c r="J17" s="41"/>
      <c r="K17" s="41" t="s">
        <v>39</v>
      </c>
      <c r="L17" s="41"/>
      <c r="M17" s="41"/>
      <c r="N17" s="41"/>
    </row>
    <row r="18" spans="1:14" x14ac:dyDescent="0.25">
      <c r="B18" t="s">
        <v>425</v>
      </c>
      <c r="C18" s="19" t="s">
        <v>363</v>
      </c>
      <c r="D18" s="19" t="s">
        <v>362</v>
      </c>
      <c r="E18" s="19" t="s">
        <v>615</v>
      </c>
      <c r="F18" s="19" t="s">
        <v>616</v>
      </c>
      <c r="G18" s="19" t="s">
        <v>363</v>
      </c>
      <c r="H18" s="19" t="s">
        <v>362</v>
      </c>
      <c r="I18" s="19" t="s">
        <v>615</v>
      </c>
      <c r="J18" s="19" t="s">
        <v>616</v>
      </c>
      <c r="K18" s="19" t="s">
        <v>363</v>
      </c>
      <c r="L18" s="19" t="s">
        <v>362</v>
      </c>
      <c r="M18" s="19" t="s">
        <v>615</v>
      </c>
      <c r="N18" s="19" t="s">
        <v>616</v>
      </c>
    </row>
    <row r="19" spans="1:14" ht="23.25" x14ac:dyDescent="0.35">
      <c r="A19" s="40" t="s">
        <v>422</v>
      </c>
      <c r="B19" s="19" t="s">
        <v>570</v>
      </c>
      <c r="C19" s="22"/>
      <c r="D19" s="18">
        <v>62.91</v>
      </c>
      <c r="E19" s="17">
        <v>67.650000000000006</v>
      </c>
      <c r="F19" s="17">
        <v>68.13</v>
      </c>
      <c r="G19" s="22"/>
      <c r="H19" s="18">
        <v>63.02</v>
      </c>
      <c r="I19" s="17">
        <v>66.16</v>
      </c>
      <c r="J19" s="17">
        <v>66.55</v>
      </c>
      <c r="K19" s="22"/>
      <c r="L19" s="18">
        <v>63.02</v>
      </c>
      <c r="M19" s="17">
        <v>65.89</v>
      </c>
      <c r="N19" s="17">
        <v>66.819999999999993</v>
      </c>
    </row>
    <row r="20" spans="1:14" ht="23.25" x14ac:dyDescent="0.35">
      <c r="A20" s="40"/>
      <c r="B20" s="19" t="s">
        <v>575</v>
      </c>
      <c r="C20" s="22"/>
      <c r="D20" s="18">
        <v>62.6</v>
      </c>
      <c r="E20" s="17">
        <v>68.19</v>
      </c>
      <c r="F20" s="17">
        <v>67.16</v>
      </c>
      <c r="G20" s="22"/>
      <c r="H20" s="18">
        <v>62.64</v>
      </c>
      <c r="I20" s="17">
        <v>65.34</v>
      </c>
      <c r="J20" s="17">
        <v>65.91</v>
      </c>
      <c r="K20" s="22"/>
      <c r="L20" s="18">
        <v>62.64</v>
      </c>
      <c r="M20" s="17">
        <v>65.13</v>
      </c>
      <c r="N20" s="17">
        <v>67.510000000000005</v>
      </c>
    </row>
    <row r="21" spans="1:14" ht="23.25" x14ac:dyDescent="0.35">
      <c r="A21" s="40"/>
      <c r="B21" s="19" t="s">
        <v>580</v>
      </c>
      <c r="C21" s="22"/>
      <c r="D21" s="18">
        <v>62.63</v>
      </c>
      <c r="E21" s="17">
        <v>74.19</v>
      </c>
      <c r="F21" s="17">
        <v>65.360000000000014</v>
      </c>
      <c r="G21" s="22"/>
      <c r="H21" s="18">
        <v>62.68</v>
      </c>
      <c r="I21" s="17">
        <v>68.5</v>
      </c>
      <c r="J21" s="17">
        <v>66.760000000000005</v>
      </c>
      <c r="K21" s="22"/>
      <c r="L21" s="18">
        <v>62.68</v>
      </c>
      <c r="M21" s="17">
        <v>68.02000000000001</v>
      </c>
      <c r="N21" s="17">
        <v>67.39</v>
      </c>
    </row>
    <row r="22" spans="1:14" ht="23.25" x14ac:dyDescent="0.35">
      <c r="A22" s="40"/>
      <c r="B22" s="19" t="s">
        <v>585</v>
      </c>
      <c r="C22" s="22"/>
      <c r="D22" s="18">
        <v>62.82</v>
      </c>
      <c r="E22" s="17">
        <v>66.27</v>
      </c>
      <c r="F22" s="17">
        <v>64.62</v>
      </c>
      <c r="G22" s="22"/>
      <c r="H22" s="18">
        <v>62.86</v>
      </c>
      <c r="I22" s="17">
        <v>68.759999999999991</v>
      </c>
      <c r="J22" s="17">
        <v>65.349999999999994</v>
      </c>
      <c r="K22" s="22"/>
      <c r="L22" s="18">
        <v>62.86</v>
      </c>
      <c r="M22" s="17">
        <v>64.509999999999991</v>
      </c>
      <c r="N22" s="17">
        <v>65.459999999999994</v>
      </c>
    </row>
    <row r="23" spans="1:14" ht="23.25" x14ac:dyDescent="0.35">
      <c r="A23" s="40"/>
      <c r="B23" s="19" t="s">
        <v>590</v>
      </c>
      <c r="C23" s="22"/>
      <c r="D23" s="18">
        <v>61.16</v>
      </c>
      <c r="E23" s="17">
        <v>64.69</v>
      </c>
      <c r="F23" s="17">
        <v>62.94</v>
      </c>
      <c r="G23" s="22"/>
      <c r="H23" s="18">
        <v>61.19</v>
      </c>
      <c r="I23" s="17">
        <v>68.040000000000006</v>
      </c>
      <c r="J23" s="17">
        <v>68.290000000000006</v>
      </c>
      <c r="K23" s="22"/>
      <c r="L23" s="18">
        <v>61.19</v>
      </c>
      <c r="M23" s="17">
        <v>63.77</v>
      </c>
      <c r="N23" s="17">
        <v>67.03</v>
      </c>
    </row>
    <row r="24" spans="1:14" x14ac:dyDescent="0.25">
      <c r="A24" s="40" t="s">
        <v>423</v>
      </c>
      <c r="B24" s="19" t="s">
        <v>570</v>
      </c>
      <c r="C24" s="18">
        <v>58.62</v>
      </c>
      <c r="D24" s="18">
        <v>64.319999999999993</v>
      </c>
      <c r="E24" s="17">
        <v>69.72</v>
      </c>
      <c r="F24" s="17">
        <v>69.67</v>
      </c>
      <c r="G24" s="18">
        <v>51.81</v>
      </c>
      <c r="H24" s="18">
        <v>62.85</v>
      </c>
      <c r="I24" s="17">
        <v>65.06</v>
      </c>
      <c r="J24" s="17">
        <v>68.39</v>
      </c>
      <c r="K24" s="18">
        <v>51.62</v>
      </c>
      <c r="L24" s="18">
        <v>62.85</v>
      </c>
      <c r="M24" s="17">
        <v>65.06</v>
      </c>
      <c r="N24" s="17">
        <v>68.17</v>
      </c>
    </row>
    <row r="25" spans="1:14" x14ac:dyDescent="0.25">
      <c r="A25" s="40"/>
      <c r="B25" s="19" t="s">
        <v>575</v>
      </c>
      <c r="C25" s="18">
        <v>57.98</v>
      </c>
      <c r="D25" s="18">
        <v>64.92</v>
      </c>
      <c r="E25" s="17">
        <v>69.86</v>
      </c>
      <c r="F25" s="17">
        <v>72.34</v>
      </c>
      <c r="G25" s="18">
        <v>56.21</v>
      </c>
      <c r="H25" s="18">
        <v>64.319999999999993</v>
      </c>
      <c r="I25" s="17">
        <v>69</v>
      </c>
      <c r="J25" s="17">
        <v>72.12</v>
      </c>
      <c r="K25" s="18">
        <v>54.39</v>
      </c>
      <c r="L25" s="18">
        <v>62.12</v>
      </c>
      <c r="M25" s="17">
        <v>66.960000000000008</v>
      </c>
      <c r="N25" s="17">
        <v>70.53</v>
      </c>
    </row>
    <row r="26" spans="1:14" x14ac:dyDescent="0.25">
      <c r="A26" s="40"/>
      <c r="B26" s="19" t="s">
        <v>580</v>
      </c>
      <c r="C26" s="18">
        <v>59.71</v>
      </c>
      <c r="D26" s="18">
        <v>62.9</v>
      </c>
      <c r="E26" s="17">
        <v>75.67</v>
      </c>
      <c r="F26" s="17">
        <v>74.03</v>
      </c>
      <c r="G26" s="18">
        <v>55.69</v>
      </c>
      <c r="H26" s="18">
        <v>62.95</v>
      </c>
      <c r="I26" s="17">
        <v>65.41</v>
      </c>
      <c r="J26" s="17">
        <v>66.37</v>
      </c>
      <c r="K26" s="18">
        <v>54.39</v>
      </c>
      <c r="L26" s="18">
        <v>62.95</v>
      </c>
      <c r="M26" s="17">
        <v>65.650000000000006</v>
      </c>
      <c r="N26" s="17">
        <v>66.609999999999985</v>
      </c>
    </row>
    <row r="27" spans="1:14" x14ac:dyDescent="0.25">
      <c r="A27" s="40"/>
      <c r="B27" s="19" t="s">
        <v>585</v>
      </c>
      <c r="C27" s="18">
        <v>58.37</v>
      </c>
      <c r="D27" s="18">
        <v>63.81</v>
      </c>
      <c r="E27" s="17">
        <v>77.790000000000006</v>
      </c>
      <c r="F27" s="17">
        <v>69.72</v>
      </c>
      <c r="G27" s="18">
        <v>59.37</v>
      </c>
      <c r="H27" s="18">
        <v>62.86</v>
      </c>
      <c r="I27" s="17">
        <v>68.11</v>
      </c>
      <c r="J27" s="17">
        <v>68.12</v>
      </c>
      <c r="K27" s="18">
        <v>58.95</v>
      </c>
      <c r="L27" s="18">
        <v>62.86</v>
      </c>
      <c r="M27" s="17">
        <v>65.97</v>
      </c>
      <c r="N27" s="17">
        <v>68.58</v>
      </c>
    </row>
    <row r="28" spans="1:14" x14ac:dyDescent="0.25">
      <c r="A28" s="40"/>
      <c r="B28" s="19" t="s">
        <v>590</v>
      </c>
      <c r="C28" s="18">
        <v>56.97</v>
      </c>
      <c r="D28" s="18">
        <v>59.78</v>
      </c>
      <c r="E28" s="17">
        <v>66.89</v>
      </c>
      <c r="F28" s="17">
        <v>67.69</v>
      </c>
      <c r="G28" s="18">
        <v>57.52</v>
      </c>
      <c r="H28" s="18">
        <v>59.82</v>
      </c>
      <c r="I28" s="17">
        <v>66.010000000000005</v>
      </c>
      <c r="J28" s="17">
        <v>65.819999999999993</v>
      </c>
      <c r="K28" s="18">
        <v>55.75</v>
      </c>
      <c r="L28" s="18">
        <v>59.82</v>
      </c>
      <c r="M28" s="17">
        <v>62.51</v>
      </c>
      <c r="N28" s="17">
        <v>66.510000000000005</v>
      </c>
    </row>
    <row r="29" spans="1:14" x14ac:dyDescent="0.25">
      <c r="A29" s="20"/>
      <c r="B29" s="19"/>
      <c r="C29" s="18"/>
      <c r="D29" s="18"/>
      <c r="E29" s="17"/>
      <c r="F29" s="17"/>
      <c r="G29" s="18"/>
      <c r="H29" s="18"/>
      <c r="I29" s="17"/>
      <c r="J29" s="17"/>
      <c r="K29" s="18"/>
      <c r="L29" s="18"/>
      <c r="M29" s="17"/>
      <c r="N29" s="17"/>
    </row>
    <row r="30" spans="1:14" x14ac:dyDescent="0.25">
      <c r="A30" s="20"/>
      <c r="B30" s="19"/>
      <c r="C30" s="18"/>
      <c r="D30" s="18"/>
      <c r="E30" s="17"/>
      <c r="F30" s="17"/>
      <c r="G30" s="18"/>
      <c r="H30" s="18"/>
      <c r="I30" s="17"/>
      <c r="J30" s="17"/>
      <c r="K30" s="18"/>
      <c r="L30" s="18"/>
      <c r="M30" s="17"/>
      <c r="N30" s="17"/>
    </row>
    <row r="31" spans="1:14" x14ac:dyDescent="0.25">
      <c r="A31" s="33" t="s">
        <v>650</v>
      </c>
      <c r="B31" s="33"/>
      <c r="C31" s="33"/>
      <c r="D31" s="33"/>
      <c r="E31" s="33"/>
      <c r="F31" s="33"/>
      <c r="G31" s="33"/>
      <c r="H31" s="33"/>
      <c r="I31" s="33"/>
      <c r="J31" s="33"/>
      <c r="K31" s="18"/>
      <c r="L31" s="18"/>
      <c r="M31" s="17"/>
      <c r="N31" s="17"/>
    </row>
    <row r="32" spans="1:14" x14ac:dyDescent="0.25">
      <c r="A32" s="17"/>
      <c r="B32" s="17"/>
      <c r="C32" s="41" t="s">
        <v>618</v>
      </c>
      <c r="D32" s="41"/>
      <c r="E32" s="41"/>
      <c r="F32" s="41"/>
      <c r="G32" s="41" t="s">
        <v>0</v>
      </c>
      <c r="H32" s="41"/>
      <c r="I32" s="41"/>
      <c r="J32" s="41"/>
      <c r="K32" s="41" t="s">
        <v>39</v>
      </c>
      <c r="L32" s="41"/>
      <c r="M32" s="41"/>
      <c r="N32" s="41"/>
    </row>
    <row r="33" spans="1:14" x14ac:dyDescent="0.25">
      <c r="A33" s="17"/>
      <c r="B33" s="17" t="s">
        <v>425</v>
      </c>
      <c r="C33" s="19" t="s">
        <v>363</v>
      </c>
      <c r="D33" s="19" t="s">
        <v>362</v>
      </c>
      <c r="E33" s="19" t="s">
        <v>615</v>
      </c>
      <c r="F33" s="19" t="s">
        <v>616</v>
      </c>
      <c r="G33" s="19" t="s">
        <v>363</v>
      </c>
      <c r="H33" s="19" t="s">
        <v>362</v>
      </c>
      <c r="I33" s="19" t="s">
        <v>615</v>
      </c>
      <c r="J33" s="19" t="s">
        <v>616</v>
      </c>
      <c r="K33" s="19" t="s">
        <v>363</v>
      </c>
      <c r="L33" s="19" t="s">
        <v>362</v>
      </c>
      <c r="M33" s="19" t="s">
        <v>615</v>
      </c>
      <c r="N33" s="19" t="s">
        <v>616</v>
      </c>
    </row>
    <row r="34" spans="1:14" ht="23.25" x14ac:dyDescent="0.35">
      <c r="A34" s="40" t="s">
        <v>422</v>
      </c>
      <c r="B34" s="19" t="s">
        <v>570</v>
      </c>
      <c r="C34" s="22"/>
      <c r="D34" s="18">
        <v>62.91</v>
      </c>
      <c r="E34" s="17">
        <v>66.73</v>
      </c>
      <c r="F34" s="17">
        <v>65.33</v>
      </c>
      <c r="G34" s="22"/>
      <c r="H34" s="18">
        <v>63.02</v>
      </c>
      <c r="I34" s="17">
        <v>69.36</v>
      </c>
      <c r="J34" s="17">
        <v>67.52</v>
      </c>
      <c r="K34" s="22"/>
      <c r="L34" s="18">
        <v>63.02</v>
      </c>
      <c r="M34" s="17">
        <v>69.489999999999995</v>
      </c>
      <c r="N34" s="17">
        <v>68.39</v>
      </c>
    </row>
    <row r="35" spans="1:14" ht="23.25" x14ac:dyDescent="0.35">
      <c r="A35" s="40"/>
      <c r="B35" s="19" t="s">
        <v>575</v>
      </c>
      <c r="C35" s="22"/>
      <c r="D35" s="18">
        <v>62.6</v>
      </c>
      <c r="E35" s="17">
        <v>64.13</v>
      </c>
      <c r="F35" s="17">
        <v>64.81</v>
      </c>
      <c r="G35" s="22"/>
      <c r="H35" s="18">
        <v>62.64</v>
      </c>
      <c r="I35" s="17">
        <v>65.13</v>
      </c>
      <c r="J35" s="17">
        <v>67.259999999999991</v>
      </c>
      <c r="K35" s="22"/>
      <c r="L35" s="18">
        <v>62.64</v>
      </c>
      <c r="M35" s="17">
        <v>65.02</v>
      </c>
      <c r="N35" s="17">
        <v>67.55</v>
      </c>
    </row>
    <row r="36" spans="1:14" ht="23.25" x14ac:dyDescent="0.35">
      <c r="A36" s="40"/>
      <c r="B36" s="19" t="s">
        <v>580</v>
      </c>
      <c r="C36" s="22"/>
      <c r="D36" s="18">
        <v>62.63</v>
      </c>
      <c r="E36" s="17">
        <v>64.31</v>
      </c>
      <c r="F36" s="17">
        <v>65.990000000000009</v>
      </c>
      <c r="G36" s="22"/>
      <c r="H36" s="18">
        <v>62.68</v>
      </c>
      <c r="I36" s="17">
        <v>67.88</v>
      </c>
      <c r="J36" s="17">
        <v>70.430000000000007</v>
      </c>
      <c r="K36" s="22"/>
      <c r="L36" s="18">
        <v>62.68</v>
      </c>
      <c r="M36" s="17">
        <v>72.69</v>
      </c>
      <c r="N36" s="17">
        <v>67.42</v>
      </c>
    </row>
    <row r="37" spans="1:14" ht="23.25" x14ac:dyDescent="0.35">
      <c r="A37" s="40"/>
      <c r="B37" s="19" t="s">
        <v>585</v>
      </c>
      <c r="C37" s="22"/>
      <c r="D37" s="18">
        <v>62.82</v>
      </c>
      <c r="E37" s="17">
        <v>61.34</v>
      </c>
      <c r="F37" s="17">
        <v>64.47999999999999</v>
      </c>
      <c r="G37" s="22"/>
      <c r="H37" s="18">
        <v>62.86</v>
      </c>
      <c r="I37" s="17">
        <v>72.650000000000006</v>
      </c>
      <c r="J37" s="17">
        <v>66.69</v>
      </c>
      <c r="K37" s="22"/>
      <c r="L37" s="18">
        <v>62.86</v>
      </c>
      <c r="M37" s="17">
        <v>66.11</v>
      </c>
      <c r="N37" s="17">
        <v>66.81</v>
      </c>
    </row>
    <row r="38" spans="1:14" ht="23.25" x14ac:dyDescent="0.35">
      <c r="A38" s="40"/>
      <c r="B38" s="19" t="s">
        <v>590</v>
      </c>
      <c r="C38" s="22"/>
      <c r="D38" s="18">
        <v>61.16</v>
      </c>
      <c r="E38" s="17">
        <v>63.38</v>
      </c>
      <c r="F38" s="17">
        <v>63.16</v>
      </c>
      <c r="G38" s="22"/>
      <c r="H38" s="18">
        <v>61.19</v>
      </c>
      <c r="I38" s="17">
        <v>65.03</v>
      </c>
      <c r="J38" s="17">
        <v>64.78</v>
      </c>
      <c r="K38" s="22"/>
      <c r="L38" s="18">
        <v>61.19</v>
      </c>
      <c r="M38" s="17">
        <v>65.66</v>
      </c>
      <c r="N38" s="17">
        <v>64.53</v>
      </c>
    </row>
    <row r="39" spans="1:14" ht="23.25" x14ac:dyDescent="0.35">
      <c r="A39" s="40" t="s">
        <v>423</v>
      </c>
      <c r="B39" s="19" t="s">
        <v>570</v>
      </c>
      <c r="C39" s="22"/>
      <c r="D39" s="18">
        <v>62.73</v>
      </c>
      <c r="E39" s="17">
        <v>68.14</v>
      </c>
      <c r="F39" s="17">
        <v>71.61</v>
      </c>
      <c r="G39" s="22"/>
      <c r="H39" s="18">
        <v>62.85</v>
      </c>
      <c r="I39" s="17">
        <v>68.83</v>
      </c>
      <c r="J39" s="17">
        <v>68.92</v>
      </c>
      <c r="K39" s="22"/>
      <c r="L39" s="18">
        <v>62.85</v>
      </c>
      <c r="M39" s="17">
        <v>69.400000000000006</v>
      </c>
      <c r="N39" s="17">
        <v>70.139999999999986</v>
      </c>
    </row>
    <row r="40" spans="1:14" ht="23.25" x14ac:dyDescent="0.35">
      <c r="A40" s="40"/>
      <c r="B40" s="19" t="s">
        <v>575</v>
      </c>
      <c r="C40" s="22"/>
      <c r="D40" s="18">
        <v>64.28</v>
      </c>
      <c r="E40" s="17">
        <v>68.37</v>
      </c>
      <c r="F40" s="17">
        <v>70.790000000000006</v>
      </c>
      <c r="G40" s="22"/>
      <c r="H40" s="18">
        <v>64.319999999999993</v>
      </c>
      <c r="I40" s="17">
        <v>68.89</v>
      </c>
      <c r="J40" s="17">
        <v>69.150000000000006</v>
      </c>
      <c r="K40" s="22"/>
      <c r="L40" s="18">
        <v>64.319999999999993</v>
      </c>
      <c r="M40" s="17">
        <v>71.42</v>
      </c>
      <c r="N40" s="17">
        <v>72.17</v>
      </c>
    </row>
    <row r="41" spans="1:14" ht="23.25" x14ac:dyDescent="0.35">
      <c r="A41" s="40"/>
      <c r="B41" s="19" t="s">
        <v>580</v>
      </c>
      <c r="C41" s="22"/>
      <c r="D41" s="18">
        <v>62.9</v>
      </c>
      <c r="E41" s="17">
        <v>77.02</v>
      </c>
      <c r="F41" s="17">
        <v>74.56</v>
      </c>
      <c r="G41" s="22"/>
      <c r="H41" s="18">
        <v>62.95</v>
      </c>
      <c r="I41" s="17">
        <v>67.900000000000006</v>
      </c>
      <c r="J41" s="17">
        <v>66.91</v>
      </c>
      <c r="K41" s="22"/>
      <c r="L41" s="18">
        <v>62.95</v>
      </c>
      <c r="M41" s="17">
        <v>68.69</v>
      </c>
      <c r="N41" s="17">
        <v>67.900000000000006</v>
      </c>
    </row>
    <row r="42" spans="1:14" ht="23.25" x14ac:dyDescent="0.35">
      <c r="A42" s="40"/>
      <c r="B42" s="19" t="s">
        <v>585</v>
      </c>
      <c r="C42" s="22"/>
      <c r="D42" s="18">
        <v>62.82</v>
      </c>
      <c r="E42" s="17">
        <v>75.02</v>
      </c>
      <c r="F42" s="17">
        <v>72.489999999999995</v>
      </c>
      <c r="G42" s="22"/>
      <c r="H42" s="18">
        <v>62.86</v>
      </c>
      <c r="I42" s="17">
        <v>70.77</v>
      </c>
      <c r="J42" s="17">
        <v>67.489999999999995</v>
      </c>
      <c r="K42" s="22"/>
      <c r="L42" s="18">
        <v>62.86</v>
      </c>
      <c r="M42" s="17">
        <v>71.459999999999994</v>
      </c>
      <c r="N42" s="17">
        <v>66.11</v>
      </c>
    </row>
    <row r="43" spans="1:14" ht="23.25" x14ac:dyDescent="0.35">
      <c r="A43" s="40"/>
      <c r="B43" s="19" t="s">
        <v>590</v>
      </c>
      <c r="C43" s="22"/>
      <c r="D43" s="18">
        <v>59.78</v>
      </c>
      <c r="E43" s="17">
        <v>67.3</v>
      </c>
      <c r="F43" s="17">
        <v>66.180000000000007</v>
      </c>
      <c r="G43" s="22"/>
      <c r="H43" s="18">
        <v>59.82</v>
      </c>
      <c r="I43" s="17">
        <v>63.36</v>
      </c>
      <c r="J43" s="17">
        <v>65.91</v>
      </c>
      <c r="K43" s="22"/>
      <c r="L43" s="18">
        <v>59.82</v>
      </c>
      <c r="M43" s="17">
        <v>63.69</v>
      </c>
      <c r="N43" s="17">
        <v>67.710000000000008</v>
      </c>
    </row>
    <row r="44" spans="1:14" ht="12.75" customHeight="1" x14ac:dyDescent="0.35">
      <c r="A44" s="20"/>
      <c r="B44" s="19"/>
      <c r="C44" s="22"/>
      <c r="D44" s="18"/>
      <c r="E44" s="17"/>
      <c r="F44" s="17"/>
      <c r="G44" s="22"/>
      <c r="H44" s="18"/>
      <c r="I44" s="17"/>
      <c r="J44" s="17"/>
      <c r="K44" s="22"/>
      <c r="L44" s="18"/>
      <c r="M44" s="17"/>
      <c r="N44" s="17"/>
    </row>
    <row r="45" spans="1:14" ht="12.75" customHeight="1" x14ac:dyDescent="0.35">
      <c r="A45" s="20"/>
      <c r="B45" s="19"/>
      <c r="C45" s="22"/>
      <c r="D45" s="18"/>
      <c r="E45" s="17"/>
      <c r="F45" s="17"/>
      <c r="G45" s="22"/>
      <c r="H45" s="18"/>
      <c r="I45" s="17"/>
      <c r="J45" s="17"/>
      <c r="K45" s="22"/>
      <c r="L45" s="18"/>
      <c r="M45" s="17"/>
      <c r="N45" s="17"/>
    </row>
    <row r="46" spans="1:14" ht="23.25" x14ac:dyDescent="0.35">
      <c r="A46" s="33" t="s">
        <v>662</v>
      </c>
      <c r="B46" s="33"/>
      <c r="C46" s="33"/>
      <c r="D46" s="33"/>
      <c r="E46" s="33"/>
      <c r="F46" s="33"/>
      <c r="G46" s="33"/>
      <c r="H46" s="33"/>
      <c r="I46" s="33"/>
      <c r="J46" s="33"/>
      <c r="K46" s="22"/>
      <c r="L46" s="18"/>
      <c r="M46" s="17"/>
      <c r="N46" s="17"/>
    </row>
    <row r="47" spans="1:14" ht="15" customHeight="1" x14ac:dyDescent="0.25">
      <c r="C47" s="41" t="s">
        <v>410</v>
      </c>
      <c r="D47" s="41"/>
      <c r="E47" s="41"/>
      <c r="F47" s="41" t="s">
        <v>411</v>
      </c>
      <c r="G47" s="41"/>
      <c r="H47" s="41"/>
    </row>
    <row r="48" spans="1:14" x14ac:dyDescent="0.25">
      <c r="C48" s="19" t="s">
        <v>651</v>
      </c>
      <c r="D48" s="19" t="s">
        <v>615</v>
      </c>
      <c r="E48" s="19" t="s">
        <v>616</v>
      </c>
      <c r="F48" s="19" t="s">
        <v>651</v>
      </c>
      <c r="G48" s="19" t="s">
        <v>615</v>
      </c>
      <c r="H48" s="19" t="s">
        <v>616</v>
      </c>
    </row>
    <row r="49" spans="1:8" x14ac:dyDescent="0.25">
      <c r="A49" s="40" t="s">
        <v>422</v>
      </c>
      <c r="B49" s="19" t="s">
        <v>570</v>
      </c>
      <c r="C49" s="18">
        <v>58.69</v>
      </c>
      <c r="D49" s="17">
        <v>71.06</v>
      </c>
      <c r="E49" s="17">
        <v>66.02</v>
      </c>
      <c r="F49" s="17">
        <v>55.97</v>
      </c>
      <c r="G49" s="17">
        <v>64.27</v>
      </c>
      <c r="H49" s="17">
        <v>65.849999999999994</v>
      </c>
    </row>
    <row r="50" spans="1:8" x14ac:dyDescent="0.25">
      <c r="A50" s="40"/>
      <c r="B50" s="19" t="s">
        <v>575</v>
      </c>
      <c r="C50" s="18">
        <v>58.89</v>
      </c>
      <c r="D50" s="17">
        <v>64.16</v>
      </c>
      <c r="E50" s="17">
        <v>62.18</v>
      </c>
      <c r="F50" s="17">
        <v>57.83</v>
      </c>
      <c r="G50" s="17">
        <v>64.349999999999994</v>
      </c>
      <c r="H50" s="17">
        <v>64.740000000000009</v>
      </c>
    </row>
    <row r="51" spans="1:8" x14ac:dyDescent="0.25">
      <c r="A51" s="40"/>
      <c r="B51" s="19" t="s">
        <v>580</v>
      </c>
      <c r="C51" s="18">
        <v>57.09</v>
      </c>
      <c r="D51" s="17">
        <v>66.53</v>
      </c>
      <c r="E51" s="17">
        <v>67.06</v>
      </c>
      <c r="F51" s="17">
        <v>56.93</v>
      </c>
      <c r="G51" s="17">
        <v>67.41</v>
      </c>
      <c r="H51" s="17">
        <v>64.59</v>
      </c>
    </row>
    <row r="52" spans="1:8" x14ac:dyDescent="0.25">
      <c r="A52" s="40"/>
      <c r="B52" s="19" t="s">
        <v>585</v>
      </c>
      <c r="C52" s="18">
        <v>60.32</v>
      </c>
      <c r="D52" s="17">
        <v>71.790000000000006</v>
      </c>
      <c r="E52" s="17">
        <v>66.87</v>
      </c>
      <c r="F52" s="17">
        <v>58.07</v>
      </c>
      <c r="G52" s="17">
        <v>65.930000000000007</v>
      </c>
      <c r="H52" s="17">
        <v>62.68</v>
      </c>
    </row>
    <row r="53" spans="1:8" x14ac:dyDescent="0.25">
      <c r="A53" s="40"/>
      <c r="B53" s="19" t="s">
        <v>590</v>
      </c>
      <c r="C53" s="18">
        <v>61.21</v>
      </c>
      <c r="D53" s="17">
        <v>69.47</v>
      </c>
      <c r="E53" s="17">
        <v>65.38</v>
      </c>
      <c r="F53" s="17">
        <v>55.32</v>
      </c>
      <c r="G53" s="17">
        <v>62.67</v>
      </c>
      <c r="H53" s="17">
        <v>62.78</v>
      </c>
    </row>
    <row r="54" spans="1:8" x14ac:dyDescent="0.25">
      <c r="A54" s="40" t="s">
        <v>423</v>
      </c>
      <c r="B54" s="19" t="s">
        <v>570</v>
      </c>
      <c r="C54" s="17">
        <v>58.69</v>
      </c>
      <c r="D54" s="17">
        <v>68.650000000000006</v>
      </c>
      <c r="E54" s="17">
        <v>72.430000000000007</v>
      </c>
      <c r="F54" s="17">
        <v>58.49</v>
      </c>
      <c r="G54" s="17">
        <v>72.03</v>
      </c>
      <c r="H54" s="17">
        <v>69.930000000000007</v>
      </c>
    </row>
    <row r="55" spans="1:8" x14ac:dyDescent="0.25">
      <c r="A55" s="40"/>
      <c r="B55" s="19" t="s">
        <v>575</v>
      </c>
      <c r="C55" s="17">
        <v>58.12</v>
      </c>
      <c r="D55" s="17">
        <v>71.14</v>
      </c>
      <c r="E55" s="17">
        <v>74.13</v>
      </c>
      <c r="F55" s="17">
        <v>57.22</v>
      </c>
      <c r="G55" s="17">
        <v>72.66</v>
      </c>
      <c r="H55" s="17">
        <v>71.78</v>
      </c>
    </row>
    <row r="56" spans="1:8" x14ac:dyDescent="0.25">
      <c r="A56" s="40"/>
      <c r="B56" s="19" t="s">
        <v>580</v>
      </c>
      <c r="C56" s="17">
        <v>56.63</v>
      </c>
      <c r="D56" s="17">
        <v>74.72999999999999</v>
      </c>
      <c r="E56" s="17">
        <v>71.760000000000005</v>
      </c>
      <c r="F56" s="17">
        <v>58.15</v>
      </c>
      <c r="G56" s="17">
        <v>77.569999999999993</v>
      </c>
      <c r="H56" s="17">
        <v>73.849999999999994</v>
      </c>
    </row>
    <row r="57" spans="1:8" x14ac:dyDescent="0.25">
      <c r="A57" s="40"/>
      <c r="B57" s="19" t="s">
        <v>585</v>
      </c>
      <c r="C57" s="17">
        <v>58.99</v>
      </c>
      <c r="D57" s="17">
        <v>70.92</v>
      </c>
      <c r="E57" s="17">
        <v>69.47</v>
      </c>
      <c r="F57" s="17">
        <v>58.64</v>
      </c>
      <c r="G57" s="17">
        <v>75.09</v>
      </c>
      <c r="H57" s="17">
        <v>68.08</v>
      </c>
    </row>
    <row r="58" spans="1:8" x14ac:dyDescent="0.25">
      <c r="A58" s="40"/>
      <c r="B58" s="19" t="s">
        <v>590</v>
      </c>
      <c r="C58" s="17">
        <v>55.01</v>
      </c>
      <c r="D58" s="17">
        <v>73.210000000000008</v>
      </c>
      <c r="E58" s="17">
        <v>66.180000000000007</v>
      </c>
      <c r="F58" s="17">
        <v>54.63</v>
      </c>
      <c r="G58" s="17">
        <v>70.430000000000007</v>
      </c>
      <c r="H58" s="17">
        <v>65.489999999999995</v>
      </c>
    </row>
    <row r="62" spans="1:8" s="10" customFormat="1" x14ac:dyDescent="0.25"/>
    <row r="71" spans="3:20" x14ac:dyDescent="0.25">
      <c r="C71" s="11"/>
      <c r="D71" s="11"/>
      <c r="E71" s="11"/>
      <c r="F71" s="11"/>
      <c r="G71" s="11"/>
      <c r="H71" s="11"/>
      <c r="I71" s="11"/>
      <c r="J71" s="11"/>
      <c r="M71" s="11"/>
      <c r="N71" s="11"/>
      <c r="O71" s="11"/>
      <c r="P71" s="11"/>
      <c r="Q71" s="11"/>
      <c r="R71" s="11"/>
      <c r="S71" s="11"/>
      <c r="T71" s="11"/>
    </row>
  </sheetData>
  <mergeCells count="22">
    <mergeCell ref="C2:F2"/>
    <mergeCell ref="G2:J2"/>
    <mergeCell ref="A4:A8"/>
    <mergeCell ref="A9:A13"/>
    <mergeCell ref="A1:J1"/>
    <mergeCell ref="K32:N32"/>
    <mergeCell ref="C17:F17"/>
    <mergeCell ref="G17:J17"/>
    <mergeCell ref="K17:N17"/>
    <mergeCell ref="A19:A23"/>
    <mergeCell ref="A16:J16"/>
    <mergeCell ref="A31:J31"/>
    <mergeCell ref="A49:A53"/>
    <mergeCell ref="A54:A58"/>
    <mergeCell ref="C47:E47"/>
    <mergeCell ref="F47:H47"/>
    <mergeCell ref="A24:A28"/>
    <mergeCell ref="C32:F32"/>
    <mergeCell ref="G32:J32"/>
    <mergeCell ref="A46:J46"/>
    <mergeCell ref="A34:A38"/>
    <mergeCell ref="A39:A4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Literature_Review</vt:lpstr>
      <vt:lpstr>Processing</vt:lpstr>
      <vt:lpstr>Vector_based</vt:lpstr>
      <vt:lpstr>NeuCube</vt:lpstr>
      <vt:lpstr>SSN</vt:lpstr>
      <vt:lpstr>Parameters</vt:lpstr>
      <vt:lpstr>Classifications</vt:lpstr>
      <vt:lpstr>Overall_Classifications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2019-09-25T20:02:12Z</dcterms:created>
  <dcterms:modified xsi:type="dcterms:W3CDTF">2019-11-03T00:54:53Z</dcterms:modified>
</cp:coreProperties>
</file>