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05" activeTab="1"/>
  </bookViews>
  <sheets>
    <sheet name="FT" sheetId="1" r:id="rId1"/>
    <sheet name="kunpeng" sheetId="2" r:id="rId2"/>
    <sheet name="3A3000" sheetId="3" r:id="rId3"/>
    <sheet name="3A4000" sheetId="4" r:id="rId4"/>
    <sheet name="zhaoxin" sheetId="5" r:id="rId5"/>
    <sheet name="Intel" sheetId="6" r:id="rId6"/>
  </sheets>
  <calcPr calcId="144525"/>
</workbook>
</file>

<file path=xl/sharedStrings.xml><?xml version="1.0" encoding="utf-8"?>
<sst xmlns="http://schemas.openxmlformats.org/spreadsheetml/2006/main" count="2489" uniqueCount="212">
  <si>
    <t>设备信息</t>
  </si>
  <si>
    <t>飞腾桌面</t>
  </si>
  <si>
    <t>整机品牌</t>
  </si>
  <si>
    <t>联想ARM飞腾2004</t>
  </si>
  <si>
    <t>整机型号</t>
  </si>
  <si>
    <t>CPU型号</t>
  </si>
  <si>
    <t>FT2004 (四核 / 四逻辑处理器)</t>
  </si>
  <si>
    <t>CPU最大缓存</t>
  </si>
  <si>
    <t>内存大小</t>
  </si>
  <si>
    <t>8GB(6478545886 DDR4 2666MHz (0.4ns)</t>
  </si>
  <si>
    <t>硬盘大小</t>
  </si>
  <si>
    <t>SAMSUNG MZVLB256HBHQ-000L7 (256 GB)</t>
  </si>
  <si>
    <t>硬盘类型</t>
  </si>
  <si>
    <t>硬盘缓存</t>
  </si>
  <si>
    <t>显卡</t>
  </si>
  <si>
    <t>Oland [Radeon HD 8570 / R7 240/340 / R520 OEM]</t>
  </si>
  <si>
    <t>固件版本</t>
  </si>
  <si>
    <t>镜像</t>
  </si>
  <si>
    <t>优势方向</t>
  </si>
  <si>
    <t>1030-fix</t>
  </si>
  <si>
    <t>最新版本</t>
  </si>
  <si>
    <t>麒麟V10（0710）</t>
  </si>
  <si>
    <t>最新版本 vs 麒麟</t>
  </si>
  <si>
    <t>1030 vs 麒麟</t>
  </si>
  <si>
    <t>最新版本 vs1030-fix</t>
  </si>
  <si>
    <t>测试项</t>
  </si>
  <si>
    <t>(-5%以下红色5%以上绿色)</t>
  </si>
  <si>
    <t>Glxgears</t>
  </si>
  <si>
    <t>10分钟平均值</t>
  </si>
  <si>
    <t>大</t>
  </si>
  <si>
    <t>Glmark2</t>
  </si>
  <si>
    <t>5次平均值</t>
  </si>
  <si>
    <t>Unixbench</t>
  </si>
  <si>
    <t>2D图形</t>
  </si>
  <si>
    <t>Unixbench综合性能</t>
  </si>
  <si>
    <t>单核</t>
  </si>
  <si>
    <t>Dhrystone 2 using register variables</t>
  </si>
  <si>
    <t>Double-Precision Whetstone</t>
  </si>
  <si>
    <t>Execl Throughput</t>
  </si>
  <si>
    <t>File Copy 1024 bufsize 2000 maxblocks</t>
  </si>
  <si>
    <t>File Copy 256 bufsize 500 maxblocks</t>
  </si>
  <si>
    <t>File Copy 4096 bufsize 8000 maxblocks</t>
  </si>
  <si>
    <t>Pipe Throughput</t>
  </si>
  <si>
    <t>Pipe-based Context Switching</t>
  </si>
  <si>
    <t>Process Creation</t>
  </si>
  <si>
    <t>Shell Scripts 1 concurrent</t>
  </si>
  <si>
    <t>Shell Scripts 8 concurrent</t>
  </si>
  <si>
    <t>System Call Overhead</t>
  </si>
  <si>
    <t>System Benchmarks Index Score</t>
  </si>
  <si>
    <t>多核</t>
  </si>
  <si>
    <t>lmbench(单位:μs)</t>
  </si>
  <si>
    <t>Processor, Processes - times in microseconds - smaller is better</t>
  </si>
  <si>
    <t>null call</t>
  </si>
  <si>
    <t>小</t>
  </si>
  <si>
    <t>null i/o</t>
  </si>
  <si>
    <t>stat</t>
  </si>
  <si>
    <t>open clos</t>
  </si>
  <si>
    <t>slct TCP</t>
  </si>
  <si>
    <t>sig inst</t>
  </si>
  <si>
    <t>sig hndl</t>
  </si>
  <si>
    <t>fork proc</t>
  </si>
  <si>
    <t>exec proc</t>
  </si>
  <si>
    <t>sh proc</t>
  </si>
  <si>
    <t>Basic integer operations - times in nanoseconds - smaller is better</t>
  </si>
  <si>
    <t>Intgr bit</t>
  </si>
  <si>
    <t>Intgr add</t>
  </si>
  <si>
    <t>Intgr mul</t>
  </si>
  <si>
    <t>Intgr div</t>
  </si>
  <si>
    <t>Intgr mod</t>
  </si>
  <si>
    <t>Basic uint64 operations - times in nanoseconds - smaller is better</t>
  </si>
  <si>
    <t>int64 bit</t>
  </si>
  <si>
    <t>int64 add</t>
  </si>
  <si>
    <t>int64 mul</t>
  </si>
  <si>
    <t>int64 div</t>
  </si>
  <si>
    <t>int64 mod</t>
  </si>
  <si>
    <t>Basic float operations-times in nanoseconds-smaller is better</t>
  </si>
  <si>
    <t>Float add</t>
  </si>
  <si>
    <t>Float mul</t>
  </si>
  <si>
    <t>Float div</t>
  </si>
  <si>
    <t>Float bogo</t>
  </si>
  <si>
    <t>Basic double operations-times in nanoseconds-smaller is better</t>
  </si>
  <si>
    <t>Double add</t>
  </si>
  <si>
    <t>Double mul</t>
  </si>
  <si>
    <t>Double div</t>
  </si>
  <si>
    <t>Double bogo</t>
  </si>
  <si>
    <t>Context switching - times in microseconds - smaller is better</t>
  </si>
  <si>
    <t>2p/0K ctxsw</t>
  </si>
  <si>
    <t>2p/16K ctxsw</t>
  </si>
  <si>
    <t>2p/64K ctxsw</t>
  </si>
  <si>
    <t>8p/16K ctxsw</t>
  </si>
  <si>
    <t>8p/64K ctxsw</t>
  </si>
  <si>
    <t>16p/16K ctxsw</t>
  </si>
  <si>
    <t>16p/64K ctxsw</t>
  </si>
  <si>
    <t>*Local* Communication latencies in microseconds - smaller is better</t>
  </si>
  <si>
    <t>Pipe</t>
  </si>
  <si>
    <t>AF UNIX</t>
  </si>
  <si>
    <t>UDP</t>
  </si>
  <si>
    <t>RPC/UDP</t>
  </si>
  <si>
    <t>TCP</t>
  </si>
  <si>
    <t>RPC/TCP</t>
  </si>
  <si>
    <t>TCP conn</t>
  </si>
  <si>
    <t>File &amp; VM system latencies in microseconds - smaller is better</t>
  </si>
  <si>
    <t>0K File Create</t>
  </si>
  <si>
    <t>0K File Delete</t>
  </si>
  <si>
    <t>10K File Create</t>
  </si>
  <si>
    <t>10K File Delete</t>
  </si>
  <si>
    <t>Mmap Latency</t>
  </si>
  <si>
    <t>Prot Fault</t>
  </si>
  <si>
    <t>Page Fault</t>
  </si>
  <si>
    <t>100fd selct</t>
  </si>
  <si>
    <t>*Local* Communication bandwidths in MB/s - bigger is better</t>
  </si>
  <si>
    <t>File reread</t>
  </si>
  <si>
    <t>Mmap reread</t>
  </si>
  <si>
    <t>Bcopy libc</t>
  </si>
  <si>
    <t>Bcopy hand</t>
  </si>
  <si>
    <t>Mem read</t>
  </si>
  <si>
    <t>Mem write</t>
  </si>
  <si>
    <t>Memory latencies in nanoseconds - smaller is better</t>
  </si>
  <si>
    <t>Mhz</t>
  </si>
  <si>
    <t>L1 $</t>
  </si>
  <si>
    <t>L2 $</t>
  </si>
  <si>
    <t>Main mem</t>
  </si>
  <si>
    <t>Rand mem</t>
  </si>
  <si>
    <t>Guesses</t>
  </si>
  <si>
    <t>iozone(内存容量 2倍）</t>
  </si>
  <si>
    <t>write</t>
  </si>
  <si>
    <t>Re-write</t>
  </si>
  <si>
    <t>read</t>
  </si>
  <si>
    <t>Re-read</t>
  </si>
  <si>
    <t>Random-read</t>
  </si>
  <si>
    <t>Random-write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</si>
  <si>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</si>
  <si>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</si>
  <si>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</si>
  <si>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</si>
  <si>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</si>
  <si>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</si>
  <si>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</si>
  <si>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>iozone(内存容量 1倍）</t>
  </si>
  <si>
    <t>iozone(内存容量1/2倍）</t>
  </si>
  <si>
    <t>stream  单线程</t>
  </si>
  <si>
    <t>Copy</t>
  </si>
  <si>
    <t>Scale</t>
  </si>
  <si>
    <t>Add</t>
  </si>
  <si>
    <t>Triad</t>
  </si>
  <si>
    <t>stream  满线程</t>
  </si>
  <si>
    <t>netperf网络性能</t>
  </si>
  <si>
    <t>TCP带宽-TCP_STREAM</t>
  </si>
  <si>
    <t>TCP传输速度-TCP_RR</t>
  </si>
  <si>
    <t>TCP多链接速度-TCP_CRR</t>
  </si>
  <si>
    <t>UDP带宽-UDP_STREAM</t>
  </si>
  <si>
    <t>UDP传输速度-UDP_RR</t>
  </si>
  <si>
    <t>10G大文件拷贝</t>
  </si>
  <si>
    <t>拷贝时间（s）</t>
  </si>
  <si>
    <t>USB存储设备读写性能</t>
  </si>
  <si>
    <t>2.0U盘</t>
  </si>
  <si>
    <t>3.0U盘</t>
  </si>
  <si>
    <t>FIO测试线程</t>
  </si>
  <si>
    <t>FIO-线程4</t>
  </si>
  <si>
    <t>512B-BW（KB/s）-顺序读</t>
  </si>
  <si>
    <t>512B-BW（KB/s）-顺序写</t>
  </si>
  <si>
    <t>512B-BW（KB/s）-顺序读写</t>
  </si>
  <si>
    <t>512B-BW（KB/s）-随机读</t>
  </si>
  <si>
    <t>512B-BW（KB/s）-随机写</t>
  </si>
  <si>
    <t>512B-BW（KB/s）-随机读写</t>
  </si>
  <si>
    <t>512B-IOPS（次）-顺序读</t>
  </si>
  <si>
    <t>512B-IOPS（次）-顺序写</t>
  </si>
  <si>
    <t>512B-IOPS（次）-顺序读写</t>
  </si>
  <si>
    <t>512B-IOPS（次）-随机读</t>
  </si>
  <si>
    <t>512B-IOPS（次）-随机写</t>
  </si>
  <si>
    <t>512B-IOPS（次）-随机读写</t>
  </si>
  <si>
    <t>1M-BW（KB/s）-顺序读</t>
  </si>
  <si>
    <t>1M-BW（KB/s）-顺序写</t>
  </si>
  <si>
    <t>1M-BW（KB/s）-顺序读写</t>
  </si>
  <si>
    <t>1M-BW（KB/s）-随机读</t>
  </si>
  <si>
    <t>1M-BW（KB/s）-随机写</t>
  </si>
  <si>
    <t>1M-BW（KB/s）-随机读写</t>
  </si>
  <si>
    <t>1M-IOPS（次）-顺序读</t>
  </si>
  <si>
    <t>1M-IOPS（次）-顺序写</t>
  </si>
  <si>
    <t>1M-IOPS（次）-顺序读写</t>
  </si>
  <si>
    <t>1M-IOPS（次）-随机读</t>
  </si>
  <si>
    <t>1M-IOPS（次）-随机写</t>
  </si>
  <si>
    <t>1M-IOPS（次）-随机读写</t>
  </si>
  <si>
    <t>鲲鹏桌面</t>
  </si>
  <si>
    <t>宝德</t>
  </si>
  <si>
    <t>HUAWEI Kunpeng 920 (四核 / 四逻辑处理器)</t>
  </si>
  <si>
    <t>8G</t>
  </si>
  <si>
    <t>GG2ZT256S3C27 (256 GB)</t>
  </si>
  <si>
    <t>Caicos [Radeon HD 6450/7450/8450 / R5 230 OEM]</t>
  </si>
  <si>
    <t>龙芯3A3000桌面</t>
  </si>
  <si>
    <t>龙芯3A3000-天玥TR1171</t>
  </si>
  <si>
    <t>Loongson-3A R3 (Loongson-3A3000) @ 1450MHz (四核 / 四逻辑处理器)</t>
  </si>
  <si>
    <t>8GB</t>
  </si>
  <si>
    <t>WDC WD5000AZLX-60K2TA0（500 GB）</t>
  </si>
  <si>
    <t>龙芯3A4000BE桌面</t>
  </si>
  <si>
    <t>联想开天龙芯3A4000台式机BE</t>
  </si>
  <si>
    <t>Loongson-3A R4 (Loongson-3A4000) (四 核 / 四 逻辑处理器)</t>
  </si>
  <si>
    <t>8GB(SCC08GU03H1F1C-26V DDR4 2133MHz (0.5ns))</t>
  </si>
  <si>
    <t>DC (Display Controller)/Loongson Technology LLC Vivante GPU (Graphics Processing Unit)/Oland [Radeon HD 8570 / R7 240/340 / R520 OEM]</t>
  </si>
  <si>
    <t>兆芯桌面</t>
  </si>
  <si>
    <t>联想兆芯台式机（M630Z）</t>
  </si>
  <si>
    <t>兆芯6780A@ 8C 2.7G(八核 / 八逻辑处理器)</t>
  </si>
  <si>
    <t>8GB DDR4</t>
  </si>
  <si>
    <t>M2 nvme  (256 GB)</t>
  </si>
  <si>
    <t>A 卡Oland [Radeon HD 8570 / R7 240/340 / R520 OEM]</t>
  </si>
  <si>
    <t>镜像版本</t>
  </si>
  <si>
    <t>X86桌面</t>
  </si>
  <si>
    <t>X86台式机（攀升）</t>
  </si>
  <si>
    <t>Intel(R) Core(TM) i3-9100F CPU @ 3.60GHz (四核 / 四逻辑处理器)</t>
  </si>
  <si>
    <t>8GB(BLS8G4D30AESCK.M8FE DDR4 2400MHz (0.4ns))</t>
  </si>
  <si>
    <t>WDC WDS240G2G0A-00JH30 (240 GB)</t>
  </si>
  <si>
    <t>Oland[Radeon HD 8570/R7 240/340 OEM]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</si>
</sst>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</numFmts>
  <fonts count="32">
    <font>
      <sz val="12"/>
      <name val="宋体"/>
      <charset val="134"/>
      <scheme val="minor"/>
    </font>
    <font>
      <sz val="10"/>
      <name val="Microsoft YaHei"/>
      <charset val="134"/>
    </font>
    <font>
      <sz val="10"/>
      <name val="微软雅黑"/>
      <charset val="134"/>
    </font>
    <font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Noto Sans CJK SC"/>
      <charset val="134"/>
    </font>
    <font>
      <sz val="10"/>
      <name val="Arial"/>
      <charset val="134"/>
    </font>
    <font>
      <sz val="10"/>
      <color rgb="FF0D0015"/>
      <name val="Noto Sans CJK SC"/>
      <charset val="134"/>
    </font>
    <font>
      <sz val="10"/>
      <color rgb="FF000000"/>
      <name val="Noto Sans CJK SC"/>
      <charset val="134"/>
    </font>
    <font>
      <sz val="9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true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true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9" borderId="0">
      <alignment vertical="center"/>
    </xf>
    <xf numFmtId="0" fontId="13" fillId="33" borderId="0">
      <alignment vertical="center"/>
    </xf>
    <xf numFmtId="0" fontId="12" fillId="17" borderId="0">
      <alignment vertical="center"/>
    </xf>
    <xf numFmtId="0" fontId="29" fillId="35" borderId="22">
      <alignment vertical="center"/>
    </xf>
    <xf numFmtId="0" fontId="13" fillId="14" borderId="0">
      <alignment vertical="center"/>
    </xf>
    <xf numFmtId="0" fontId="13" fillId="24" borderId="0">
      <alignment vertical="center"/>
    </xf>
    <xf numFmtId="44" fontId="15" fillId="0" borderId="0">
      <alignment vertical="center"/>
    </xf>
    <xf numFmtId="0" fontId="12" fillId="29" borderId="0">
      <alignment vertical="center"/>
    </xf>
    <xf numFmtId="9" fontId="15" fillId="0" borderId="0">
      <alignment vertical="center"/>
    </xf>
    <xf numFmtId="0" fontId="12" fillId="26" borderId="0">
      <alignment vertical="center"/>
    </xf>
    <xf numFmtId="0" fontId="12" fillId="25" borderId="0">
      <alignment vertical="center"/>
    </xf>
    <xf numFmtId="0" fontId="12" fillId="22" borderId="0">
      <alignment vertical="center"/>
    </xf>
    <xf numFmtId="0" fontId="12" fillId="21" borderId="0">
      <alignment vertical="center"/>
    </xf>
    <xf numFmtId="0" fontId="12" fillId="19" borderId="0">
      <alignment vertical="center"/>
    </xf>
    <xf numFmtId="0" fontId="17" fillId="12" borderId="22">
      <alignment vertical="center"/>
    </xf>
    <xf numFmtId="0" fontId="12" fillId="32" borderId="0">
      <alignment vertical="center"/>
    </xf>
    <xf numFmtId="0" fontId="26" fillId="27" borderId="0">
      <alignment vertical="center"/>
    </xf>
    <xf numFmtId="0" fontId="13" fillId="30" borderId="0">
      <alignment vertical="center"/>
    </xf>
    <xf numFmtId="0" fontId="28" fillId="34" borderId="0">
      <alignment vertical="center"/>
    </xf>
    <xf numFmtId="0" fontId="13" fillId="18" borderId="0">
      <alignment vertical="center"/>
    </xf>
    <xf numFmtId="0" fontId="25" fillId="0" borderId="27">
      <alignment vertical="center"/>
    </xf>
    <xf numFmtId="0" fontId="30" fillId="36" borderId="0">
      <alignment vertical="center"/>
    </xf>
    <xf numFmtId="0" fontId="23" fillId="16" borderId="25">
      <alignment vertical="center"/>
    </xf>
    <xf numFmtId="0" fontId="24" fillId="12" borderId="26">
      <alignment vertical="center"/>
    </xf>
    <xf numFmtId="0" fontId="22" fillId="0" borderId="21">
      <alignment vertical="center"/>
    </xf>
    <xf numFmtId="0" fontId="21" fillId="0" borderId="0">
      <alignment vertical="center"/>
    </xf>
    <xf numFmtId="0" fontId="13" fillId="15" borderId="0">
      <alignment vertical="center"/>
    </xf>
    <xf numFmtId="0" fontId="20" fillId="0" borderId="0">
      <alignment vertical="center"/>
    </xf>
    <xf numFmtId="42" fontId="15" fillId="0" borderId="0">
      <alignment vertical="center"/>
    </xf>
    <xf numFmtId="0" fontId="13" fillId="28" borderId="0">
      <alignment vertical="center"/>
    </xf>
    <xf numFmtId="43" fontId="15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13" fillId="38" borderId="0">
      <alignment vertical="center"/>
    </xf>
    <xf numFmtId="0" fontId="19" fillId="0" borderId="0">
      <alignment vertical="center"/>
    </xf>
    <xf numFmtId="0" fontId="12" fillId="23" borderId="0">
      <alignment vertical="center"/>
    </xf>
    <xf numFmtId="0" fontId="15" fillId="13" borderId="23">
      <alignment vertical="center"/>
    </xf>
    <xf numFmtId="0" fontId="13" fillId="31" borderId="0">
      <alignment vertical="center"/>
    </xf>
    <xf numFmtId="0" fontId="12" fillId="11" borderId="0">
      <alignment vertical="center"/>
    </xf>
    <xf numFmtId="0" fontId="13" fillId="37" borderId="0">
      <alignment vertical="center"/>
    </xf>
    <xf numFmtId="0" fontId="16" fillId="0" borderId="0">
      <alignment vertical="center"/>
    </xf>
    <xf numFmtId="41" fontId="15" fillId="0" borderId="0">
      <alignment vertical="center"/>
    </xf>
    <xf numFmtId="0" fontId="14" fillId="0" borderId="21">
      <alignment vertical="center"/>
    </xf>
    <xf numFmtId="0" fontId="13" fillId="10" borderId="0">
      <alignment vertical="center"/>
    </xf>
    <xf numFmtId="0" fontId="20" fillId="0" borderId="24">
      <alignment vertical="center"/>
    </xf>
    <xf numFmtId="0" fontId="12" fillId="9" borderId="0">
      <alignment vertical="center"/>
    </xf>
    <xf numFmtId="0" fontId="13" fillId="20" borderId="0">
      <alignment vertical="center"/>
    </xf>
    <xf numFmtId="0" fontId="31" fillId="0" borderId="28">
      <alignment vertical="center"/>
    </xf>
  </cellStyleXfs>
  <cellXfs count="134">
    <xf numFmtId="0" fontId="0" fillId="0" borderId="0" xfId="0" applyAlignment="true">
      <alignment vertical="center"/>
    </xf>
    <xf numFmtId="0" fontId="0" fillId="0" borderId="0" xfId="0" applyAlignment="true"/>
    <xf numFmtId="0" fontId="0" fillId="0" borderId="0" xfId="0" applyAlignment="true">
      <alignment horizontal="left" vertical="center"/>
    </xf>
    <xf numFmtId="0" fontId="0" fillId="0" borderId="0" xfId="0" applyAlignment="true">
      <alignment horizontal="center" vertical="center"/>
    </xf>
    <xf numFmtId="177" fontId="0" fillId="0" borderId="0" xfId="0" applyNumberFormat="true" applyAlignment="true">
      <alignment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/>
    </xf>
    <xf numFmtId="0" fontId="0" fillId="0" borderId="3" xfId="0" applyBorder="true" applyAlignment="true">
      <alignment horizontal="center"/>
    </xf>
    <xf numFmtId="0" fontId="0" fillId="0" borderId="4" xfId="0" applyBorder="true" applyAlignment="true"/>
    <xf numFmtId="0" fontId="2" fillId="2" borderId="2" xfId="0" applyFont="true" applyFill="true" applyBorder="true" applyAlignment="true">
      <alignment horizontal="left" vertical="center" wrapText="true"/>
    </xf>
    <xf numFmtId="0" fontId="0" fillId="0" borderId="3" xfId="0" applyBorder="true" applyAlignment="true"/>
    <xf numFmtId="0" fontId="1" fillId="2" borderId="2" xfId="0" applyFont="true" applyFill="true" applyBorder="true" applyAlignment="true">
      <alignment horizontal="left" vertical="center" wrapText="true"/>
    </xf>
    <xf numFmtId="0" fontId="1" fillId="2" borderId="2" xfId="0" applyFont="true" applyFill="true" applyBorder="true" applyAlignment="true">
      <alignment horizontal="left" vertical="center"/>
    </xf>
    <xf numFmtId="0" fontId="1" fillId="0" borderId="5" xfId="0" applyFont="true" applyBorder="true" applyAlignment="true">
      <alignment vertical="center" wrapText="true"/>
    </xf>
    <xf numFmtId="177" fontId="3" fillId="3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horizontal="center" vertical="center" wrapText="true"/>
    </xf>
    <xf numFmtId="0" fontId="4" fillId="4" borderId="2" xfId="0" applyFont="true" applyFill="true" applyBorder="true" applyAlignment="true">
      <alignment horizontal="center" vertical="center"/>
    </xf>
    <xf numFmtId="0" fontId="4" fillId="4" borderId="2" xfId="0" applyFont="true" applyFill="true" applyBorder="true" applyAlignment="true">
      <alignment horizontal="center" vertical="center" wrapText="true"/>
    </xf>
    <xf numFmtId="0" fontId="1" fillId="0" borderId="3" xfId="0" applyFont="true" applyBorder="true" applyAlignment="true">
      <alignment vertical="center"/>
    </xf>
    <xf numFmtId="0" fontId="1" fillId="4" borderId="2" xfId="0" applyFont="true" applyFill="true" applyBorder="true" applyAlignment="true">
      <alignment horizontal="center" vertical="center"/>
    </xf>
    <xf numFmtId="0" fontId="2" fillId="0" borderId="2" xfId="0" applyFont="true" applyBorder="true" applyAlignment="true">
      <alignment horizontal="center" vertical="center"/>
    </xf>
    <xf numFmtId="0" fontId="5" fillId="0" borderId="2" xfId="0" applyFont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4" borderId="3" xfId="0" applyFont="true" applyFill="true" applyBorder="true" applyAlignment="true">
      <alignment horizontal="center" vertical="center"/>
    </xf>
    <xf numFmtId="177" fontId="1" fillId="0" borderId="2" xfId="0" applyNumberFormat="true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left" vertical="center" wrapText="true"/>
    </xf>
    <xf numFmtId="176" fontId="5" fillId="0" borderId="2" xfId="0" applyNumberFormat="true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left" vertical="center"/>
    </xf>
    <xf numFmtId="0" fontId="0" fillId="0" borderId="5" xfId="0" applyBorder="true" applyAlignment="true"/>
    <xf numFmtId="0" fontId="1" fillId="4" borderId="6" xfId="0" applyFont="true" applyFill="true" applyBorder="true" applyAlignment="true">
      <alignment horizontal="left" vertical="center"/>
    </xf>
    <xf numFmtId="0" fontId="0" fillId="0" borderId="7" xfId="0" applyBorder="true" applyAlignment="true">
      <alignment horizontal="center"/>
    </xf>
    <xf numFmtId="0" fontId="6" fillId="0" borderId="2" xfId="0" applyFont="true" applyBorder="true" applyAlignment="true">
      <alignment vertical="center"/>
    </xf>
    <xf numFmtId="0" fontId="0" fillId="0" borderId="7" xfId="0" applyBorder="true" applyAlignment="true"/>
    <xf numFmtId="177" fontId="3" fillId="5" borderId="2" xfId="0" applyNumberFormat="true" applyFont="true" applyFill="true" applyBorder="true" applyAlignment="true">
      <alignment horizontal="center" vertical="center" wrapText="true"/>
    </xf>
    <xf numFmtId="177" fontId="3" fillId="6" borderId="2" xfId="0" applyNumberFormat="true" applyFont="true" applyFill="true" applyBorder="true" applyAlignment="true">
      <alignment horizontal="center" vertical="center" wrapText="true"/>
    </xf>
    <xf numFmtId="0" fontId="2" fillId="7" borderId="2" xfId="0" applyFont="true" applyFill="true" applyBorder="true" applyAlignment="true">
      <alignment horizontal="center" vertical="center" wrapText="true"/>
    </xf>
    <xf numFmtId="0" fontId="1" fillId="0" borderId="7" xfId="0" applyFont="true" applyBorder="true" applyAlignment="true">
      <alignment vertical="center"/>
    </xf>
    <xf numFmtId="177" fontId="5" fillId="0" borderId="2" xfId="0" applyNumberFormat="true" applyFont="true" applyBorder="true" applyAlignment="true">
      <alignment horizontal="center" vertical="center"/>
    </xf>
    <xf numFmtId="177" fontId="5" fillId="0" borderId="2" xfId="0" applyNumberFormat="true" applyFont="true" applyBorder="true" applyAlignment="true">
      <alignment horizontal="center"/>
    </xf>
    <xf numFmtId="10" fontId="7" fillId="0" borderId="2" xfId="0" applyNumberFormat="true" applyFont="true" applyBorder="true" applyAlignment="true">
      <alignment horizontal="center" vertical="center"/>
    </xf>
    <xf numFmtId="177" fontId="6" fillId="0" borderId="2" xfId="0" applyNumberFormat="true" applyFont="true" applyBorder="true" applyAlignment="true">
      <alignment horizontal="center" vertical="center"/>
    </xf>
    <xf numFmtId="177" fontId="6" fillId="0" borderId="2" xfId="0" applyNumberFormat="true" applyFont="true" applyBorder="true" applyAlignment="true">
      <alignment horizontal="center" vertical="center" wrapText="true"/>
    </xf>
    <xf numFmtId="177" fontId="7" fillId="0" borderId="2" xfId="0" applyNumberFormat="true" applyFont="true" applyBorder="true" applyAlignment="true">
      <alignment horizontal="center" vertical="center" wrapText="true"/>
    </xf>
    <xf numFmtId="177" fontId="7" fillId="0" borderId="2" xfId="0" applyNumberFormat="true" applyFont="true" applyBorder="true" applyAlignment="true">
      <alignment horizontal="center" vertical="center"/>
    </xf>
    <xf numFmtId="0" fontId="6" fillId="8" borderId="2" xfId="0" applyFont="true" applyFill="true" applyBorder="true" applyAlignment="true">
      <alignment horizontal="center" vertical="center"/>
    </xf>
    <xf numFmtId="0" fontId="6" fillId="0" borderId="2" xfId="0" applyFont="true" applyBorder="true" applyAlignment="true">
      <alignment horizontal="center" vertical="center" wrapText="true"/>
    </xf>
    <xf numFmtId="10" fontId="6" fillId="0" borderId="2" xfId="0" applyNumberFormat="true" applyFont="true" applyBorder="true" applyAlignment="true">
      <alignment horizontal="center" vertical="center"/>
    </xf>
    <xf numFmtId="2" fontId="7" fillId="0" borderId="2" xfId="0" applyNumberFormat="true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left" wrapText="true"/>
    </xf>
    <xf numFmtId="177" fontId="2" fillId="0" borderId="2" xfId="0" applyNumberFormat="true" applyFont="true" applyBorder="true" applyAlignment="true">
      <alignment horizontal="center" vertical="center"/>
    </xf>
    <xf numFmtId="176" fontId="7" fillId="0" borderId="2" xfId="0" applyNumberFormat="true" applyFont="true" applyBorder="true" applyAlignment="true">
      <alignment horizontal="center" vertical="center"/>
    </xf>
    <xf numFmtId="0" fontId="0" fillId="0" borderId="5" xfId="0" applyBorder="true" applyAlignment="true">
      <alignment horizontal="left"/>
    </xf>
    <xf numFmtId="176" fontId="7" fillId="0" borderId="2" xfId="0" applyNumberFormat="true" applyFont="true" applyBorder="true" applyAlignment="true">
      <alignment horizontal="center" vertical="center" wrapText="true"/>
    </xf>
    <xf numFmtId="0" fontId="1" fillId="0" borderId="2" xfId="0" applyFont="true" applyBorder="true" applyAlignment="true">
      <alignment horizontal="center" vertical="center"/>
    </xf>
    <xf numFmtId="2" fontId="5" fillId="0" borderId="2" xfId="0" applyNumberFormat="true" applyFont="true" applyBorder="true" applyAlignment="true">
      <alignment horizontal="center" vertical="center" wrapText="true"/>
    </xf>
    <xf numFmtId="177" fontId="5" fillId="0" borderId="2" xfId="0" applyNumberFormat="true" applyFont="true" applyBorder="true" applyAlignment="true">
      <alignment horizontal="center" vertical="center" wrapText="true"/>
    </xf>
    <xf numFmtId="0" fontId="0" fillId="0" borderId="0" xfId="0" applyAlignment="true">
      <alignment horizontal="left"/>
    </xf>
    <xf numFmtId="0" fontId="6" fillId="0" borderId="3" xfId="0" applyFont="true" applyBorder="true" applyAlignment="true">
      <alignment horizontal="center"/>
    </xf>
    <xf numFmtId="0" fontId="1" fillId="0" borderId="4" xfId="0" applyFont="true" applyBorder="true" applyAlignment="true">
      <alignment horizontal="center" vertical="center" wrapText="true"/>
    </xf>
    <xf numFmtId="0" fontId="6" fillId="0" borderId="3" xfId="0" applyFont="true" applyBorder="true" applyAlignment="true"/>
    <xf numFmtId="0" fontId="1" fillId="2" borderId="2" xfId="0" applyFont="true" applyFill="true" applyBorder="true" applyAlignment="true">
      <alignment horizontal="center" vertical="center" wrapText="true"/>
    </xf>
    <xf numFmtId="0" fontId="6" fillId="0" borderId="4" xfId="0" applyFont="true" applyBorder="true" applyAlignment="true"/>
    <xf numFmtId="0" fontId="6" fillId="0" borderId="5" xfId="0" applyFont="true" applyBorder="true" applyAlignment="true"/>
    <xf numFmtId="0" fontId="6" fillId="0" borderId="7" xfId="0" applyFont="true" applyBorder="true" applyAlignment="true">
      <alignment horizontal="center"/>
    </xf>
    <xf numFmtId="0" fontId="6" fillId="0" borderId="7" xfId="0" applyFont="true" applyBorder="true" applyAlignment="true"/>
    <xf numFmtId="2" fontId="7" fillId="0" borderId="2" xfId="0" applyNumberFormat="true" applyFont="true" applyBorder="true" applyAlignment="true">
      <alignment horizontal="center" vertical="center" wrapText="true"/>
    </xf>
    <xf numFmtId="0" fontId="6" fillId="0" borderId="0" xfId="0" applyFont="true" applyAlignment="true"/>
    <xf numFmtId="0" fontId="6" fillId="0" borderId="2" xfId="0" applyFont="true" applyBorder="true" applyAlignment="true">
      <alignment horizontal="center" vertical="center"/>
    </xf>
    <xf numFmtId="2" fontId="6" fillId="0" borderId="2" xfId="0" applyNumberFormat="true" applyFont="true" applyBorder="true" applyAlignment="true">
      <alignment horizontal="center" vertical="center" wrapText="true"/>
    </xf>
    <xf numFmtId="177" fontId="8" fillId="0" borderId="2" xfId="0" applyNumberFormat="true" applyFont="true" applyBorder="true" applyAlignment="true">
      <alignment horizontal="center"/>
    </xf>
    <xf numFmtId="0" fontId="6" fillId="0" borderId="0" xfId="0" applyFont="true" applyAlignment="true">
      <alignment vertical="center"/>
    </xf>
    <xf numFmtId="176" fontId="5" fillId="0" borderId="2" xfId="0" applyNumberFormat="true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left"/>
    </xf>
    <xf numFmtId="0" fontId="2" fillId="0" borderId="2" xfId="0" applyFont="true" applyBorder="true" applyAlignment="true">
      <alignment vertical="center"/>
    </xf>
    <xf numFmtId="0" fontId="5" fillId="0" borderId="2" xfId="0" applyFont="true" applyBorder="true" applyAlignment="true">
      <alignment horizontal="center"/>
    </xf>
    <xf numFmtId="177" fontId="0" fillId="0" borderId="0" xfId="0" applyNumberFormat="true" applyAlignment="true">
      <alignment horizontal="center" vertical="center"/>
    </xf>
    <xf numFmtId="177" fontId="9" fillId="0" borderId="2" xfId="0" applyNumberFormat="true" applyFont="true" applyBorder="true" applyAlignment="true">
      <alignment horizontal="center" vertical="center"/>
    </xf>
    <xf numFmtId="177" fontId="8" fillId="0" borderId="2" xfId="0" applyNumberFormat="true" applyFont="true" applyBorder="true" applyAlignment="true">
      <alignment horizontal="center" vertical="center"/>
    </xf>
    <xf numFmtId="176" fontId="9" fillId="0" borderId="2" xfId="0" applyNumberFormat="true" applyFont="true" applyBorder="true" applyAlignment="true">
      <alignment horizontal="center" vertical="center"/>
    </xf>
    <xf numFmtId="0" fontId="7" fillId="0" borderId="2" xfId="0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/>
    </xf>
    <xf numFmtId="0" fontId="7" fillId="0" borderId="2" xfId="0" applyFont="true" applyFill="true" applyBorder="true" applyAlignment="true">
      <alignment horizontal="center" vertical="center"/>
    </xf>
    <xf numFmtId="0" fontId="6" fillId="0" borderId="2" xfId="0" applyFont="true" applyFill="true" applyBorder="true" applyAlignment="true">
      <alignment horizontal="center" vertical="center"/>
    </xf>
    <xf numFmtId="0" fontId="9" fillId="0" borderId="2" xfId="0" applyFont="true" applyBorder="true" applyAlignment="true">
      <alignment horizontal="center" vertical="center"/>
    </xf>
    <xf numFmtId="0" fontId="5" fillId="0" borderId="2" xfId="0" applyFont="true" applyBorder="true" applyAlignment="true">
      <alignment horizontal="center" vertical="center" wrapText="true"/>
    </xf>
    <xf numFmtId="2" fontId="5" fillId="0" borderId="2" xfId="0" applyNumberFormat="true" applyFont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 wrapText="true"/>
    </xf>
    <xf numFmtId="0" fontId="10" fillId="0" borderId="8" xfId="0" applyFont="true" applyBorder="true" applyAlignment="true">
      <alignment horizontal="center" vertical="center"/>
    </xf>
    <xf numFmtId="0" fontId="0" fillId="0" borderId="0" xfId="0">
      <alignment vertical="center"/>
    </xf>
    <xf numFmtId="177" fontId="0" fillId="0" borderId="2" xfId="0" applyNumberForma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left" vertical="center"/>
    </xf>
    <xf numFmtId="0" fontId="6" fillId="0" borderId="11" xfId="0" applyFont="true" applyBorder="true" applyAlignment="true"/>
    <xf numFmtId="0" fontId="6" fillId="0" borderId="12" xfId="0" applyFont="true" applyBorder="true" applyAlignment="true"/>
    <xf numFmtId="0" fontId="1" fillId="2" borderId="13" xfId="0" applyFont="true" applyFill="true" applyBorder="true" applyAlignment="true">
      <alignment horizontal="center" vertical="center"/>
    </xf>
    <xf numFmtId="0" fontId="2" fillId="2" borderId="10" xfId="0" applyFont="true" applyFill="true" applyBorder="true" applyAlignment="true">
      <alignment horizontal="left" vertical="center" wrapText="true"/>
    </xf>
    <xf numFmtId="0" fontId="1" fillId="2" borderId="10" xfId="0" applyFont="true" applyFill="true" applyBorder="true" applyAlignment="true">
      <alignment horizontal="left" vertical="center" wrapText="true"/>
    </xf>
    <xf numFmtId="0" fontId="1" fillId="2" borderId="14" xfId="0" applyFont="true" applyFill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center" vertical="center"/>
    </xf>
    <xf numFmtId="0" fontId="1" fillId="2" borderId="15" xfId="0" applyFont="true" applyFill="true" applyBorder="true" applyAlignment="true">
      <alignment horizontal="center" vertical="center" wrapText="true"/>
    </xf>
    <xf numFmtId="0" fontId="1" fillId="0" borderId="13" xfId="0" applyFont="true" applyBorder="true" applyAlignment="true">
      <alignment horizontal="center" vertical="center" wrapText="true"/>
    </xf>
    <xf numFmtId="0" fontId="1" fillId="4" borderId="13" xfId="0" applyFont="true" applyFill="true" applyBorder="true" applyAlignment="true">
      <alignment horizontal="center" vertical="center"/>
    </xf>
    <xf numFmtId="0" fontId="2" fillId="0" borderId="14" xfId="0" applyFont="true" applyBorder="true" applyAlignment="true">
      <alignment horizontal="center" vertical="center"/>
    </xf>
    <xf numFmtId="0" fontId="1" fillId="0" borderId="16" xfId="0" applyFont="true" applyBorder="true" applyAlignment="true">
      <alignment horizontal="left" vertical="center" wrapText="true"/>
    </xf>
    <xf numFmtId="0" fontId="1" fillId="0" borderId="16" xfId="0" applyFont="true" applyBorder="true" applyAlignment="true">
      <alignment horizontal="left" vertical="center"/>
    </xf>
    <xf numFmtId="0" fontId="1" fillId="0" borderId="13" xfId="0" applyFont="true" applyBorder="true" applyAlignment="true">
      <alignment horizontal="left" vertical="center"/>
    </xf>
    <xf numFmtId="0" fontId="6" fillId="0" borderId="17" xfId="0" applyFont="true" applyBorder="true" applyAlignment="true"/>
    <xf numFmtId="177" fontId="6" fillId="0" borderId="2" xfId="0" applyNumberFormat="true" applyFont="true" applyFill="true" applyBorder="true" applyAlignment="true">
      <alignment horizontal="center" vertical="center"/>
    </xf>
    <xf numFmtId="0" fontId="0" fillId="0" borderId="0" xfId="0" applyFont="true" applyFill="true" applyAlignment="true">
      <alignment vertical="center"/>
    </xf>
    <xf numFmtId="176" fontId="5" fillId="0" borderId="2" xfId="0" applyNumberFormat="true" applyFont="true" applyBorder="true" applyAlignment="true">
      <alignment horizontal="center"/>
    </xf>
    <xf numFmtId="0" fontId="7" fillId="0" borderId="2" xfId="0" applyFont="true" applyBorder="true" applyAlignment="true">
      <alignment horizontal="left" vertical="center"/>
    </xf>
    <xf numFmtId="10" fontId="7" fillId="0" borderId="2" xfId="0" applyNumberFormat="true" applyFont="true" applyFill="true" applyBorder="true" applyAlignment="true">
      <alignment horizontal="center" vertical="center"/>
    </xf>
    <xf numFmtId="0" fontId="11" fillId="0" borderId="0" xfId="0" applyFont="true" applyAlignment="true">
      <alignment vertical="center"/>
    </xf>
    <xf numFmtId="0" fontId="1" fillId="0" borderId="14" xfId="0" applyFont="true" applyBorder="true" applyAlignment="true">
      <alignment horizontal="left" vertical="center"/>
    </xf>
    <xf numFmtId="0" fontId="1" fillId="0" borderId="9" xfId="0" applyFont="true" applyBorder="true" applyAlignment="true">
      <alignment horizontal="left" vertical="center"/>
    </xf>
    <xf numFmtId="0" fontId="6" fillId="0" borderId="18" xfId="0" applyFont="true" applyBorder="true" applyAlignment="true"/>
    <xf numFmtId="0" fontId="1" fillId="0" borderId="13" xfId="0" applyFont="true" applyBorder="true" applyAlignment="true">
      <alignment horizontal="left" wrapText="true"/>
    </xf>
    <xf numFmtId="177" fontId="2" fillId="0" borderId="2" xfId="0" applyNumberFormat="true" applyFont="true" applyFill="true" applyBorder="true" applyAlignment="true">
      <alignment horizontal="center" vertical="center"/>
    </xf>
    <xf numFmtId="176" fontId="6" fillId="0" borderId="2" xfId="0" applyNumberFormat="true" applyFont="true" applyBorder="true" applyAlignment="true">
      <alignment horizontal="center" vertical="center" wrapText="true"/>
    </xf>
    <xf numFmtId="0" fontId="1" fillId="0" borderId="13" xfId="0" applyFont="true" applyBorder="true" applyAlignment="true">
      <alignment horizontal="left" vertical="center" wrapText="true"/>
    </xf>
    <xf numFmtId="0" fontId="6" fillId="0" borderId="18" xfId="0" applyFont="true" applyBorder="true" applyAlignment="true">
      <alignment horizontal="left"/>
    </xf>
    <xf numFmtId="0" fontId="2" fillId="0" borderId="15" xfId="0" applyFont="true" applyBorder="true" applyAlignment="true">
      <alignment horizontal="center" vertical="center"/>
    </xf>
    <xf numFmtId="0" fontId="2" fillId="0" borderId="11" xfId="0" applyFont="true" applyBorder="true" applyAlignment="true">
      <alignment horizontal="center" vertical="center"/>
    </xf>
    <xf numFmtId="0" fontId="6" fillId="0" borderId="12" xfId="0" applyFont="true" applyBorder="true" applyAlignment="true">
      <alignment horizontal="left"/>
    </xf>
    <xf numFmtId="0" fontId="2" fillId="0" borderId="19" xfId="0" applyFont="true" applyBorder="true" applyAlignment="true">
      <alignment horizontal="center" vertical="center"/>
    </xf>
    <xf numFmtId="176" fontId="7" fillId="0" borderId="1" xfId="0" applyNumberFormat="true" applyFont="true" applyBorder="true" applyAlignment="true">
      <alignment horizontal="center" vertical="center" wrapText="true"/>
    </xf>
    <xf numFmtId="0" fontId="1" fillId="0" borderId="15" xfId="0" applyFont="true" applyBorder="true" applyAlignment="true">
      <alignment horizontal="center" vertical="center" wrapText="true"/>
    </xf>
    <xf numFmtId="0" fontId="6" fillId="0" borderId="20" xfId="0" applyFont="true" applyBorder="true" applyAlignment="true"/>
    <xf numFmtId="0" fontId="6" fillId="0" borderId="2" xfId="0" applyFont="true" applyBorder="true" applyAlignment="true">
      <alignment horizontal="left"/>
    </xf>
    <xf numFmtId="177" fontId="6" fillId="0" borderId="2" xfId="0" applyNumberFormat="true" applyFont="true" applyFill="true" applyBorder="true" applyAlignment="true">
      <alignment horizontal="center" vertical="center" wrapText="true"/>
    </xf>
    <xf numFmtId="177" fontId="7" fillId="0" borderId="2" xfId="0" applyNumberFormat="true" applyFont="true" applyFill="true" applyBorder="true" applyAlignment="true">
      <alignment horizontal="center" vertical="center" wrapText="true"/>
    </xf>
    <xf numFmtId="177" fontId="7" fillId="0" borderId="2" xfId="0" applyNumberFormat="true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4"/>
  <sheetViews>
    <sheetView topLeftCell="A176" workbookViewId="0">
      <selection activeCell="M176" sqref="M176"/>
    </sheetView>
  </sheetViews>
  <sheetFormatPr defaultColWidth="11" defaultRowHeight="15.75"/>
  <cols>
    <col min="1" max="1" width="10.7777777777778" style="1" customWidth="true"/>
    <col min="2" max="2" width="25.7777777777778" style="56" customWidth="true"/>
    <col min="3" max="3" width="9.44444444444444" style="1" customWidth="true"/>
    <col min="4" max="6" width="13.8888888888889" style="3" customWidth="true"/>
    <col min="7" max="8" width="15.7777777777778" style="1" customWidth="true"/>
    <col min="9" max="9" width="17.7777777777778" style="3" customWidth="true"/>
    <col min="10" max="18" width="8.66666666666667" style="1" customWidth="true"/>
    <col min="19" max="16384" width="11" style="1" customWidth="true"/>
  </cols>
  <sheetData>
    <row r="1" spans="1:9">
      <c r="A1" s="91" t="s">
        <v>0</v>
      </c>
      <c r="B1" s="92" t="s">
        <v>1</v>
      </c>
      <c r="C1" s="93"/>
      <c r="D1" s="93"/>
      <c r="E1" s="93"/>
      <c r="F1" s="107"/>
      <c r="G1" s="31"/>
      <c r="H1" s="31"/>
      <c r="I1" s="31"/>
    </row>
    <row r="2" spans="1:9">
      <c r="A2" s="94"/>
      <c r="B2" s="95" t="s">
        <v>2</v>
      </c>
      <c r="C2" s="96" t="s">
        <v>3</v>
      </c>
      <c r="D2" s="93"/>
      <c r="E2" s="93"/>
      <c r="F2" s="107"/>
      <c r="G2" s="31"/>
      <c r="H2" s="31"/>
      <c r="I2" s="31"/>
    </row>
    <row r="3" spans="1:12">
      <c r="A3" s="94"/>
      <c r="B3" s="95" t="s">
        <v>4</v>
      </c>
      <c r="C3" s="97"/>
      <c r="D3" s="93"/>
      <c r="E3" s="93"/>
      <c r="F3" s="107"/>
      <c r="G3" s="31"/>
      <c r="H3" s="31"/>
      <c r="I3" s="31"/>
      <c r="J3" s="113"/>
      <c r="K3" s="113"/>
      <c r="L3" s="113"/>
    </row>
    <row r="4" spans="1:12">
      <c r="A4" s="94"/>
      <c r="B4" s="95" t="s">
        <v>5</v>
      </c>
      <c r="C4" s="96" t="s">
        <v>6</v>
      </c>
      <c r="D4" s="93"/>
      <c r="E4" s="93"/>
      <c r="F4" s="107"/>
      <c r="G4" s="31"/>
      <c r="H4" s="31"/>
      <c r="I4" s="31"/>
      <c r="J4" s="113"/>
      <c r="K4" s="113"/>
      <c r="L4" s="113"/>
    </row>
    <row r="5" ht="13" customHeight="true" spans="1:12">
      <c r="A5" s="94"/>
      <c r="B5" s="98" t="s">
        <v>7</v>
      </c>
      <c r="C5" s="97"/>
      <c r="D5" s="93"/>
      <c r="E5" s="93"/>
      <c r="F5" s="107"/>
      <c r="G5" s="31"/>
      <c r="H5" s="31"/>
      <c r="I5" s="31"/>
      <c r="J5" s="113"/>
      <c r="K5" s="113"/>
      <c r="L5" s="113"/>
    </row>
    <row r="6" spans="1:12">
      <c r="A6" s="94"/>
      <c r="B6" s="95" t="s">
        <v>8</v>
      </c>
      <c r="C6" s="96" t="s">
        <v>9</v>
      </c>
      <c r="D6" s="93"/>
      <c r="E6" s="93"/>
      <c r="F6" s="107"/>
      <c r="G6" s="31"/>
      <c r="H6" s="31"/>
      <c r="I6" s="31"/>
      <c r="J6" s="113"/>
      <c r="K6" s="113"/>
      <c r="L6" s="113"/>
    </row>
    <row r="7" spans="1:12">
      <c r="A7" s="94"/>
      <c r="B7" s="95" t="s">
        <v>10</v>
      </c>
      <c r="C7" s="96" t="s">
        <v>11</v>
      </c>
      <c r="D7" s="93"/>
      <c r="E7" s="93"/>
      <c r="F7" s="107"/>
      <c r="G7" s="31"/>
      <c r="H7" s="31"/>
      <c r="I7" s="31"/>
      <c r="J7" s="113"/>
      <c r="K7" s="113"/>
      <c r="L7" s="113"/>
    </row>
    <row r="8" spans="1:12">
      <c r="A8" s="94"/>
      <c r="B8" s="95" t="s">
        <v>12</v>
      </c>
      <c r="C8" s="97"/>
      <c r="D8" s="93"/>
      <c r="E8" s="93"/>
      <c r="F8" s="107"/>
      <c r="G8" s="31"/>
      <c r="H8" s="31"/>
      <c r="I8" s="31"/>
      <c r="J8" s="113"/>
      <c r="K8" s="113"/>
      <c r="L8" s="113"/>
    </row>
    <row r="9" spans="1:12">
      <c r="A9" s="94"/>
      <c r="B9" s="95" t="s">
        <v>13</v>
      </c>
      <c r="C9" s="97"/>
      <c r="D9" s="93"/>
      <c r="E9" s="93"/>
      <c r="F9" s="107"/>
      <c r="G9" s="31"/>
      <c r="H9" s="31"/>
      <c r="I9" s="31"/>
      <c r="J9" s="113"/>
      <c r="K9" s="113"/>
      <c r="L9" s="113"/>
    </row>
    <row r="10" spans="1:9">
      <c r="A10" s="94"/>
      <c r="B10" s="98" t="s">
        <v>14</v>
      </c>
      <c r="C10" s="96" t="s">
        <v>15</v>
      </c>
      <c r="D10" s="93"/>
      <c r="E10" s="93"/>
      <c r="F10" s="107"/>
      <c r="G10" s="31"/>
      <c r="H10" s="31"/>
      <c r="I10" s="31"/>
    </row>
    <row r="11" spans="1:12">
      <c r="A11" s="94"/>
      <c r="B11" s="95" t="s">
        <v>16</v>
      </c>
      <c r="C11" s="97"/>
      <c r="D11" s="93"/>
      <c r="E11" s="93"/>
      <c r="F11" s="107"/>
      <c r="G11" s="31"/>
      <c r="H11" s="31"/>
      <c r="I11" s="31"/>
      <c r="L11" s="113"/>
    </row>
    <row r="12" ht="32" customHeight="true" spans="1:9">
      <c r="A12" s="94"/>
      <c r="B12" s="99" t="s">
        <v>17</v>
      </c>
      <c r="C12" s="100" t="s">
        <v>18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01" t="s">
        <v>27</v>
      </c>
      <c r="B14" s="102" t="s">
        <v>28</v>
      </c>
      <c r="C14" s="103" t="s">
        <v>29</v>
      </c>
      <c r="D14" s="53">
        <v>8158.3</v>
      </c>
      <c r="E14" s="53"/>
      <c r="F14" s="108">
        <v>6683.08</v>
      </c>
      <c r="G14" s="39">
        <f t="shared" ref="G14:G16" si="0">IF(C14="大",(E14-F14)/F14,(F14-E14)/F14)</f>
        <v>-1</v>
      </c>
      <c r="H14" s="39">
        <f t="shared" ref="H14:H16" si="1">IF(C14="大",(D14-F14)/F14,(F14-D14)/F14)</f>
        <v>0.220739539254356</v>
      </c>
      <c r="I14" s="46">
        <f t="shared" ref="I14:I16" si="2">G14-H14</f>
        <v>-1.22073953925436</v>
      </c>
    </row>
    <row r="15" ht="18.75" customHeight="true" spans="1:9">
      <c r="A15" s="101" t="s">
        <v>30</v>
      </c>
      <c r="B15" s="102" t="s">
        <v>31</v>
      </c>
      <c r="C15" s="103" t="s">
        <v>29</v>
      </c>
      <c r="D15" s="53">
        <v>1696.2</v>
      </c>
      <c r="E15" s="53"/>
      <c r="F15" s="108">
        <v>1072.8</v>
      </c>
      <c r="G15" s="39">
        <f t="shared" si="0"/>
        <v>-1</v>
      </c>
      <c r="H15" s="39">
        <f t="shared" si="1"/>
        <v>0.581096196868009</v>
      </c>
      <c r="I15" s="46">
        <f t="shared" si="2"/>
        <v>-1.58109619686801</v>
      </c>
    </row>
    <row r="16" ht="18.75" customHeight="true" spans="1:9">
      <c r="A16" s="101" t="s">
        <v>32</v>
      </c>
      <c r="B16" s="102" t="s">
        <v>33</v>
      </c>
      <c r="C16" s="103" t="s">
        <v>29</v>
      </c>
      <c r="D16" s="53">
        <v>6577.57</v>
      </c>
      <c r="E16" s="53"/>
      <c r="F16" s="108">
        <v>5950.67</v>
      </c>
      <c r="G16" s="39">
        <f t="shared" si="0"/>
        <v>-1</v>
      </c>
      <c r="H16" s="39">
        <f t="shared" si="1"/>
        <v>0.105349481655007</v>
      </c>
      <c r="I16" s="46">
        <f t="shared" si="2"/>
        <v>-1.10534948165501</v>
      </c>
    </row>
    <row r="17" ht="18.75" customHeight="true" spans="1:9">
      <c r="A17" s="91" t="s">
        <v>34</v>
      </c>
      <c r="B17" s="22" t="s">
        <v>35</v>
      </c>
      <c r="C17" s="23"/>
      <c r="D17" s="53"/>
      <c r="E17" s="81"/>
      <c r="F17" s="109"/>
      <c r="G17" s="66"/>
      <c r="H17" s="66"/>
      <c r="I17" s="70"/>
    </row>
    <row r="18" ht="18.75" customHeight="true" spans="1:9">
      <c r="A18" s="94"/>
      <c r="B18" s="104" t="s">
        <v>36</v>
      </c>
      <c r="C18" s="103" t="s">
        <v>29</v>
      </c>
      <c r="D18" s="26">
        <v>28137901.6</v>
      </c>
      <c r="E18" s="26"/>
      <c r="F18" s="108">
        <v>27319705.37</v>
      </c>
      <c r="G18" s="39">
        <f t="shared" ref="G18:G30" si="3">IF(C18="大",(E18-F18)/F18,(F18-E18)/F18)</f>
        <v>-1</v>
      </c>
      <c r="H18" s="39">
        <f t="shared" ref="H18:H30" si="4">IF(C18="大",(D18-F18)/F18,(F18-D18)/F18)</f>
        <v>0.0299489404779039</v>
      </c>
      <c r="I18" s="46">
        <f t="shared" ref="I18:I30" si="5">G18-H18</f>
        <v>-1.0299489404779</v>
      </c>
    </row>
    <row r="19" ht="18.75" customHeight="true" spans="1:9">
      <c r="A19" s="94"/>
      <c r="B19" s="104" t="s">
        <v>37</v>
      </c>
      <c r="C19" s="103" t="s">
        <v>29</v>
      </c>
      <c r="D19" s="26">
        <v>4489.37</v>
      </c>
      <c r="E19" s="26"/>
      <c r="F19" s="108">
        <v>3654.6</v>
      </c>
      <c r="G19" s="39">
        <f t="shared" si="3"/>
        <v>-1</v>
      </c>
      <c r="H19" s="39">
        <f t="shared" si="4"/>
        <v>0.228416242543644</v>
      </c>
      <c r="I19" s="46">
        <f t="shared" si="5"/>
        <v>-1.22841624254364</v>
      </c>
    </row>
    <row r="20" ht="18.75" customHeight="true" spans="1:9">
      <c r="A20" s="94"/>
      <c r="B20" s="104" t="s">
        <v>38</v>
      </c>
      <c r="C20" s="103" t="s">
        <v>29</v>
      </c>
      <c r="D20" s="26">
        <v>3867.1</v>
      </c>
      <c r="E20" s="26"/>
      <c r="F20" s="108">
        <v>4042.6</v>
      </c>
      <c r="G20" s="39">
        <f t="shared" si="3"/>
        <v>-1</v>
      </c>
      <c r="H20" s="39">
        <f t="shared" si="4"/>
        <v>-0.0434126552218869</v>
      </c>
      <c r="I20" s="46">
        <f t="shared" si="5"/>
        <v>-0.956587344778113</v>
      </c>
    </row>
    <row r="21" ht="18.75" customHeight="true" spans="1:9">
      <c r="A21" s="94"/>
      <c r="B21" s="104" t="s">
        <v>39</v>
      </c>
      <c r="C21" s="103" t="s">
        <v>29</v>
      </c>
      <c r="D21" s="26">
        <v>485207.47</v>
      </c>
      <c r="E21" s="26"/>
      <c r="F21" s="108">
        <v>508748.4</v>
      </c>
      <c r="G21" s="39">
        <f t="shared" si="3"/>
        <v>-1</v>
      </c>
      <c r="H21" s="39">
        <f t="shared" si="4"/>
        <v>-0.0462722438045998</v>
      </c>
      <c r="I21" s="46">
        <f t="shared" si="5"/>
        <v>-0.9537277561954</v>
      </c>
    </row>
    <row r="22" ht="18.75" customHeight="true" spans="1:9">
      <c r="A22" s="94"/>
      <c r="B22" s="104" t="s">
        <v>40</v>
      </c>
      <c r="C22" s="103" t="s">
        <v>29</v>
      </c>
      <c r="D22" s="26">
        <v>138739.4</v>
      </c>
      <c r="E22" s="26"/>
      <c r="F22" s="108">
        <v>145167.4</v>
      </c>
      <c r="G22" s="39">
        <f t="shared" si="3"/>
        <v>-1</v>
      </c>
      <c r="H22" s="39">
        <f t="shared" si="4"/>
        <v>-0.0442799140853938</v>
      </c>
      <c r="I22" s="46">
        <f t="shared" si="5"/>
        <v>-0.955720085914606</v>
      </c>
    </row>
    <row r="23" ht="18.75" customHeight="true" spans="1:9">
      <c r="A23" s="94"/>
      <c r="B23" s="104" t="s">
        <v>41</v>
      </c>
      <c r="C23" s="103" t="s">
        <v>29</v>
      </c>
      <c r="D23" s="26">
        <v>1059631.47</v>
      </c>
      <c r="E23" s="26"/>
      <c r="F23" s="108">
        <v>1065295.33</v>
      </c>
      <c r="G23" s="39">
        <f t="shared" si="3"/>
        <v>-1</v>
      </c>
      <c r="H23" s="39">
        <f t="shared" si="4"/>
        <v>-0.00531670405426456</v>
      </c>
      <c r="I23" s="46">
        <f t="shared" si="5"/>
        <v>-0.994683295945735</v>
      </c>
    </row>
    <row r="24" ht="18.75" customHeight="true" spans="1:9">
      <c r="A24" s="94"/>
      <c r="B24" s="104" t="s">
        <v>42</v>
      </c>
      <c r="C24" s="103" t="s">
        <v>29</v>
      </c>
      <c r="D24" s="26">
        <v>879707.23</v>
      </c>
      <c r="E24" s="26"/>
      <c r="F24" s="108">
        <v>1050919.2</v>
      </c>
      <c r="G24" s="39">
        <f t="shared" si="3"/>
        <v>-1</v>
      </c>
      <c r="H24" s="39">
        <f t="shared" si="4"/>
        <v>-0.1629163973786</v>
      </c>
      <c r="I24" s="46">
        <f t="shared" si="5"/>
        <v>-0.8370836026214</v>
      </c>
    </row>
    <row r="25" ht="18.75" customHeight="true" spans="1:9">
      <c r="A25" s="94"/>
      <c r="B25" s="104" t="s">
        <v>43</v>
      </c>
      <c r="C25" s="103" t="s">
        <v>29</v>
      </c>
      <c r="D25" s="26">
        <v>135610.4</v>
      </c>
      <c r="E25" s="26"/>
      <c r="F25" s="108">
        <v>165311.07</v>
      </c>
      <c r="G25" s="39">
        <f t="shared" si="3"/>
        <v>-1</v>
      </c>
      <c r="H25" s="39">
        <f t="shared" si="4"/>
        <v>-0.17966534243593</v>
      </c>
      <c r="I25" s="46">
        <f t="shared" si="5"/>
        <v>-0.82033465756407</v>
      </c>
    </row>
    <row r="26" ht="18.75" customHeight="true" spans="1:9">
      <c r="A26" s="94"/>
      <c r="B26" s="104" t="s">
        <v>44</v>
      </c>
      <c r="C26" s="103" t="s">
        <v>29</v>
      </c>
      <c r="D26" s="26">
        <v>7706.97</v>
      </c>
      <c r="E26" s="26"/>
      <c r="F26" s="108">
        <v>9477.07</v>
      </c>
      <c r="G26" s="39">
        <f t="shared" si="3"/>
        <v>-1</v>
      </c>
      <c r="H26" s="39">
        <f t="shared" si="4"/>
        <v>-0.186777136815492</v>
      </c>
      <c r="I26" s="46">
        <f t="shared" si="5"/>
        <v>-0.813222863184508</v>
      </c>
    </row>
    <row r="27" ht="18.75" customHeight="true" spans="1:9">
      <c r="A27" s="94"/>
      <c r="B27" s="104" t="s">
        <v>45</v>
      </c>
      <c r="C27" s="103" t="s">
        <v>29</v>
      </c>
      <c r="D27" s="26">
        <v>7972.53</v>
      </c>
      <c r="E27" s="26"/>
      <c r="F27" s="108">
        <v>7152.67</v>
      </c>
      <c r="G27" s="39">
        <f t="shared" si="3"/>
        <v>-1</v>
      </c>
      <c r="H27" s="39">
        <f t="shared" si="4"/>
        <v>0.114622931017368</v>
      </c>
      <c r="I27" s="46">
        <f t="shared" si="5"/>
        <v>-1.11462293101737</v>
      </c>
    </row>
    <row r="28" ht="18.75" customHeight="true" spans="1:9">
      <c r="A28" s="94"/>
      <c r="B28" s="104" t="s">
        <v>46</v>
      </c>
      <c r="C28" s="103" t="s">
        <v>29</v>
      </c>
      <c r="D28" s="26">
        <v>2154.73</v>
      </c>
      <c r="E28" s="26"/>
      <c r="F28" s="108">
        <v>2429.5</v>
      </c>
      <c r="G28" s="39">
        <f t="shared" si="3"/>
        <v>-1</v>
      </c>
      <c r="H28" s="39">
        <f t="shared" si="4"/>
        <v>-0.113097345132743</v>
      </c>
      <c r="I28" s="46">
        <f t="shared" si="5"/>
        <v>-0.886902654867257</v>
      </c>
    </row>
    <row r="29" ht="18.75" customHeight="true" spans="1:9">
      <c r="A29" s="94"/>
      <c r="B29" s="104" t="s">
        <v>47</v>
      </c>
      <c r="C29" s="103" t="s">
        <v>29</v>
      </c>
      <c r="D29" s="26">
        <v>662758.67</v>
      </c>
      <c r="E29" s="26"/>
      <c r="F29" s="108">
        <v>933138.1</v>
      </c>
      <c r="G29" s="39">
        <f t="shared" si="3"/>
        <v>-1</v>
      </c>
      <c r="H29" s="39">
        <f t="shared" si="4"/>
        <v>-0.289752856517165</v>
      </c>
      <c r="I29" s="46">
        <f t="shared" si="5"/>
        <v>-0.710247143482835</v>
      </c>
    </row>
    <row r="30" ht="18.75" customHeight="true" spans="1:9">
      <c r="A30" s="94"/>
      <c r="B30" s="105" t="s">
        <v>48</v>
      </c>
      <c r="C30" s="103" t="s">
        <v>29</v>
      </c>
      <c r="D30" s="26">
        <v>1031.63</v>
      </c>
      <c r="E30" s="26"/>
      <c r="F30" s="108">
        <v>1106.77</v>
      </c>
      <c r="G30" s="39">
        <f t="shared" si="3"/>
        <v>-1</v>
      </c>
      <c r="H30" s="39">
        <f t="shared" si="4"/>
        <v>-0.0678912511181184</v>
      </c>
      <c r="I30" s="46">
        <f t="shared" si="5"/>
        <v>-0.932108748881882</v>
      </c>
    </row>
    <row r="31" ht="18.75" customHeight="true" spans="1:9">
      <c r="A31" s="94"/>
      <c r="B31" s="22" t="s">
        <v>49</v>
      </c>
      <c r="C31" s="23"/>
      <c r="D31" s="53"/>
      <c r="E31" s="81"/>
      <c r="F31" s="109"/>
      <c r="G31" s="66"/>
      <c r="H31" s="66"/>
      <c r="I31" s="70"/>
    </row>
    <row r="32" ht="18.75" customHeight="true" spans="1:9">
      <c r="A32" s="94"/>
      <c r="B32" s="104" t="s">
        <v>36</v>
      </c>
      <c r="C32" s="103" t="s">
        <v>29</v>
      </c>
      <c r="D32" s="26">
        <v>111830562.33</v>
      </c>
      <c r="E32" s="26"/>
      <c r="F32" s="108">
        <v>109470749.87</v>
      </c>
      <c r="G32" s="39">
        <f t="shared" ref="G32:G44" si="6">IF(C32="大",(E32-F32)/F32,(F32-E32)/F32)</f>
        <v>-1</v>
      </c>
      <c r="H32" s="39">
        <f t="shared" ref="H32:H44" si="7">IF(C32="大",(D32-F32)/F32,(F32-D32)/F32)</f>
        <v>0.0215565570054315</v>
      </c>
      <c r="I32" s="46">
        <f t="shared" ref="I32:I44" si="8">G32-H32</f>
        <v>-1.02155655700543</v>
      </c>
    </row>
    <row r="33" ht="18.75" customHeight="true" spans="1:9">
      <c r="A33" s="94"/>
      <c r="B33" s="104" t="s">
        <v>37</v>
      </c>
      <c r="C33" s="103" t="s">
        <v>29</v>
      </c>
      <c r="D33" s="26">
        <v>17960.37</v>
      </c>
      <c r="E33" s="26"/>
      <c r="F33" s="108">
        <v>14609.03</v>
      </c>
      <c r="G33" s="39">
        <f t="shared" si="6"/>
        <v>-1</v>
      </c>
      <c r="H33" s="39">
        <f t="shared" si="7"/>
        <v>0.229401952080323</v>
      </c>
      <c r="I33" s="46">
        <f t="shared" si="8"/>
        <v>-1.22940195208032</v>
      </c>
    </row>
    <row r="34" ht="18.75" customHeight="true" spans="1:9">
      <c r="A34" s="94"/>
      <c r="B34" s="104" t="s">
        <v>38</v>
      </c>
      <c r="C34" s="103" t="s">
        <v>29</v>
      </c>
      <c r="D34" s="26">
        <v>11211.87</v>
      </c>
      <c r="E34" s="26"/>
      <c r="F34" s="108">
        <v>8507.93</v>
      </c>
      <c r="G34" s="39">
        <f t="shared" si="6"/>
        <v>-1</v>
      </c>
      <c r="H34" s="39">
        <f t="shared" si="7"/>
        <v>0.317814086387641</v>
      </c>
      <c r="I34" s="46">
        <f t="shared" si="8"/>
        <v>-1.31781408638764</v>
      </c>
    </row>
    <row r="35" ht="18.75" customHeight="true" spans="1:9">
      <c r="A35" s="94"/>
      <c r="B35" s="104" t="s">
        <v>39</v>
      </c>
      <c r="C35" s="103" t="s">
        <v>29</v>
      </c>
      <c r="D35" s="26">
        <v>758428.97</v>
      </c>
      <c r="E35" s="26"/>
      <c r="F35" s="108">
        <v>792922.9</v>
      </c>
      <c r="G35" s="39">
        <f t="shared" si="6"/>
        <v>-1</v>
      </c>
      <c r="H35" s="39">
        <f t="shared" si="7"/>
        <v>-0.0435022497143166</v>
      </c>
      <c r="I35" s="46">
        <f t="shared" si="8"/>
        <v>-0.956497750285683</v>
      </c>
    </row>
    <row r="36" ht="18.75" customHeight="true" spans="1:9">
      <c r="A36" s="94"/>
      <c r="B36" s="104" t="s">
        <v>40</v>
      </c>
      <c r="C36" s="103" t="s">
        <v>29</v>
      </c>
      <c r="D36" s="26">
        <v>200335.57</v>
      </c>
      <c r="E36" s="26"/>
      <c r="F36" s="108">
        <v>236935.13</v>
      </c>
      <c r="G36" s="39">
        <f t="shared" si="6"/>
        <v>-1</v>
      </c>
      <c r="H36" s="39">
        <f t="shared" si="7"/>
        <v>-0.154470803886279</v>
      </c>
      <c r="I36" s="46">
        <f t="shared" si="8"/>
        <v>-0.845529196113721</v>
      </c>
    </row>
    <row r="37" ht="18.75" customHeight="true" spans="1:9">
      <c r="A37" s="94"/>
      <c r="B37" s="104" t="s">
        <v>41</v>
      </c>
      <c r="C37" s="103" t="s">
        <v>29</v>
      </c>
      <c r="D37" s="26">
        <v>2142310.03</v>
      </c>
      <c r="E37" s="26"/>
      <c r="F37" s="108">
        <v>1860802.23</v>
      </c>
      <c r="G37" s="39">
        <f t="shared" si="6"/>
        <v>-1</v>
      </c>
      <c r="H37" s="39">
        <f t="shared" si="7"/>
        <v>0.151283030222938</v>
      </c>
      <c r="I37" s="46">
        <f t="shared" si="8"/>
        <v>-1.15128303022294</v>
      </c>
    </row>
    <row r="38" ht="18.75" customHeight="true" spans="1:9">
      <c r="A38" s="94"/>
      <c r="B38" s="104" t="s">
        <v>42</v>
      </c>
      <c r="C38" s="103" t="s">
        <v>29</v>
      </c>
      <c r="D38" s="26">
        <v>3533354.1</v>
      </c>
      <c r="E38" s="26"/>
      <c r="F38" s="108">
        <v>4159286.67</v>
      </c>
      <c r="G38" s="39">
        <f t="shared" si="6"/>
        <v>-1</v>
      </c>
      <c r="H38" s="39">
        <f t="shared" si="7"/>
        <v>-0.150490365214476</v>
      </c>
      <c r="I38" s="46">
        <f t="shared" si="8"/>
        <v>-0.849509634785524</v>
      </c>
    </row>
    <row r="39" ht="18.75" customHeight="true" spans="1:9">
      <c r="A39" s="94"/>
      <c r="B39" s="104" t="s">
        <v>43</v>
      </c>
      <c r="C39" s="103" t="s">
        <v>29</v>
      </c>
      <c r="D39" s="26">
        <v>532359.9</v>
      </c>
      <c r="E39" s="26"/>
      <c r="F39" s="108">
        <v>727233.5</v>
      </c>
      <c r="G39" s="39">
        <f t="shared" si="6"/>
        <v>-1</v>
      </c>
      <c r="H39" s="39">
        <f t="shared" si="7"/>
        <v>-0.26796565339743</v>
      </c>
      <c r="I39" s="46">
        <f t="shared" si="8"/>
        <v>-0.73203434660257</v>
      </c>
    </row>
    <row r="40" ht="18.75" customHeight="true" spans="1:9">
      <c r="A40" s="94"/>
      <c r="B40" s="104" t="s">
        <v>44</v>
      </c>
      <c r="C40" s="103" t="s">
        <v>29</v>
      </c>
      <c r="D40" s="26">
        <v>18514.37</v>
      </c>
      <c r="E40" s="26"/>
      <c r="F40" s="108">
        <v>27084.07</v>
      </c>
      <c r="G40" s="39">
        <f t="shared" si="6"/>
        <v>-1</v>
      </c>
      <c r="H40" s="39">
        <f t="shared" si="7"/>
        <v>-0.316411085926155</v>
      </c>
      <c r="I40" s="46">
        <f t="shared" si="8"/>
        <v>-0.683588914073845</v>
      </c>
    </row>
    <row r="41" ht="18.75" customHeight="true" spans="1:9">
      <c r="A41" s="94"/>
      <c r="B41" s="104" t="s">
        <v>45</v>
      </c>
      <c r="C41" s="103" t="s">
        <v>29</v>
      </c>
      <c r="D41" s="26">
        <v>17011.13</v>
      </c>
      <c r="E41" s="26"/>
      <c r="F41" s="108">
        <v>21397</v>
      </c>
      <c r="G41" s="39">
        <f t="shared" si="6"/>
        <v>-1</v>
      </c>
      <c r="H41" s="39">
        <f t="shared" si="7"/>
        <v>-0.204975931205309</v>
      </c>
      <c r="I41" s="46">
        <f t="shared" si="8"/>
        <v>-0.795024068794691</v>
      </c>
    </row>
    <row r="42" ht="18.75" customHeight="true" spans="1:9">
      <c r="A42" s="94"/>
      <c r="B42" s="104" t="s">
        <v>46</v>
      </c>
      <c r="C42" s="103" t="s">
        <v>29</v>
      </c>
      <c r="D42" s="26">
        <v>2497.6</v>
      </c>
      <c r="E42" s="26"/>
      <c r="F42" s="108">
        <v>2783.83</v>
      </c>
      <c r="G42" s="39">
        <f t="shared" si="6"/>
        <v>-1</v>
      </c>
      <c r="H42" s="39">
        <f t="shared" si="7"/>
        <v>-0.102818778445523</v>
      </c>
      <c r="I42" s="46">
        <f t="shared" si="8"/>
        <v>-0.897181221554477</v>
      </c>
    </row>
    <row r="43" ht="18.75" customHeight="true" spans="1:9">
      <c r="A43" s="94"/>
      <c r="B43" s="104" t="s">
        <v>47</v>
      </c>
      <c r="C43" s="103" t="s">
        <v>29</v>
      </c>
      <c r="D43" s="26">
        <v>2357929.27</v>
      </c>
      <c r="E43" s="26"/>
      <c r="F43" s="108">
        <v>2988521.3</v>
      </c>
      <c r="G43" s="39">
        <f t="shared" si="6"/>
        <v>-1</v>
      </c>
      <c r="H43" s="39">
        <f t="shared" si="7"/>
        <v>-0.211004696536712</v>
      </c>
      <c r="I43" s="46">
        <f t="shared" si="8"/>
        <v>-0.788995303463288</v>
      </c>
    </row>
    <row r="44" ht="18.75" customHeight="true" spans="1:9">
      <c r="A44" s="94"/>
      <c r="B44" s="105" t="s">
        <v>48</v>
      </c>
      <c r="C44" s="103" t="s">
        <v>29</v>
      </c>
      <c r="D44" s="26">
        <v>2614.2</v>
      </c>
      <c r="E44" s="110"/>
      <c r="F44" s="108">
        <v>2840.9</v>
      </c>
      <c r="G44" s="39">
        <f t="shared" si="6"/>
        <v>-1</v>
      </c>
      <c r="H44" s="39">
        <f t="shared" si="7"/>
        <v>-0.0797986553556972</v>
      </c>
      <c r="I44" s="46">
        <f t="shared" si="8"/>
        <v>-0.920201344644303</v>
      </c>
    </row>
    <row r="45" ht="18.75" customHeight="true" spans="1:9">
      <c r="A45" s="101" t="s">
        <v>50</v>
      </c>
      <c r="B45" s="29" t="s">
        <v>51</v>
      </c>
      <c r="C45" s="23"/>
      <c r="D45" s="53"/>
      <c r="E45" s="111"/>
      <c r="F45" s="109"/>
      <c r="G45" s="39"/>
      <c r="H45" s="66"/>
      <c r="I45" s="70"/>
    </row>
    <row r="46" ht="18.75" customHeight="true" spans="1:9">
      <c r="A46" s="94"/>
      <c r="B46" s="106" t="s">
        <v>52</v>
      </c>
      <c r="C46" s="103" t="s">
        <v>53</v>
      </c>
      <c r="D46" s="26">
        <v>0.27</v>
      </c>
      <c r="E46" s="50"/>
      <c r="F46" s="108">
        <v>0.23</v>
      </c>
      <c r="G46" s="39">
        <f t="shared" ref="G46:G55" si="9">IF(C46="大",(E46-F46)/F46,(F46-E46)/F46)</f>
        <v>1</v>
      </c>
      <c r="H46" s="39">
        <f t="shared" ref="H46:H55" si="10">IF(C46="大",(D46-F46)/F46,(F46-D46)/F46)</f>
        <v>-0.173913043478261</v>
      </c>
      <c r="I46" s="46">
        <f t="shared" ref="I46:I55" si="11">G46-H46</f>
        <v>1.17391304347826</v>
      </c>
    </row>
    <row r="47" ht="18.75" customHeight="true" spans="1:9">
      <c r="A47" s="94"/>
      <c r="B47" s="106" t="s">
        <v>54</v>
      </c>
      <c r="C47" s="103" t="s">
        <v>53</v>
      </c>
      <c r="D47" s="26">
        <v>0.37</v>
      </c>
      <c r="E47" s="50"/>
      <c r="F47" s="108">
        <v>0.32</v>
      </c>
      <c r="G47" s="39">
        <f t="shared" si="9"/>
        <v>1</v>
      </c>
      <c r="H47" s="39">
        <f t="shared" si="10"/>
        <v>-0.15625</v>
      </c>
      <c r="I47" s="46">
        <f t="shared" si="11"/>
        <v>1.15625</v>
      </c>
    </row>
    <row r="48" ht="18.75" customHeight="true" spans="1:9">
      <c r="A48" s="94"/>
      <c r="B48" s="106" t="s">
        <v>55</v>
      </c>
      <c r="C48" s="103" t="s">
        <v>53</v>
      </c>
      <c r="D48" s="26">
        <v>0.87</v>
      </c>
      <c r="E48" s="50"/>
      <c r="F48" s="108">
        <v>1.08</v>
      </c>
      <c r="G48" s="39">
        <f t="shared" si="9"/>
        <v>1</v>
      </c>
      <c r="H48" s="39">
        <f t="shared" si="10"/>
        <v>0.194444444444445</v>
      </c>
      <c r="I48" s="46">
        <f t="shared" si="11"/>
        <v>0.805555555555555</v>
      </c>
    </row>
    <row r="49" ht="18.75" customHeight="true" spans="1:9">
      <c r="A49" s="94"/>
      <c r="B49" s="106" t="s">
        <v>56</v>
      </c>
      <c r="C49" s="103" t="s">
        <v>53</v>
      </c>
      <c r="D49" s="26">
        <v>2.43</v>
      </c>
      <c r="E49" s="50"/>
      <c r="F49" s="108">
        <v>2.26</v>
      </c>
      <c r="G49" s="39">
        <f t="shared" si="9"/>
        <v>1</v>
      </c>
      <c r="H49" s="39">
        <f t="shared" si="10"/>
        <v>-0.0752212389380533</v>
      </c>
      <c r="I49" s="46">
        <f t="shared" si="11"/>
        <v>1.07522123893805</v>
      </c>
    </row>
    <row r="50" ht="18.75" customHeight="true" spans="1:9">
      <c r="A50" s="94"/>
      <c r="B50" s="106" t="s">
        <v>57</v>
      </c>
      <c r="C50" s="103" t="s">
        <v>53</v>
      </c>
      <c r="D50" s="26">
        <v>3.46</v>
      </c>
      <c r="E50" s="50"/>
      <c r="F50" s="108">
        <v>3.29</v>
      </c>
      <c r="G50" s="39">
        <f t="shared" si="9"/>
        <v>1</v>
      </c>
      <c r="H50" s="39">
        <f t="shared" si="10"/>
        <v>-0.0516717325227963</v>
      </c>
      <c r="I50" s="46">
        <f t="shared" si="11"/>
        <v>1.0516717325228</v>
      </c>
    </row>
    <row r="51" ht="18.75" customHeight="true" spans="1:9">
      <c r="A51" s="94"/>
      <c r="B51" s="106" t="s">
        <v>58</v>
      </c>
      <c r="C51" s="103" t="s">
        <v>53</v>
      </c>
      <c r="D51" s="26">
        <v>0.37</v>
      </c>
      <c r="E51" s="50"/>
      <c r="F51" s="108">
        <v>0.33</v>
      </c>
      <c r="G51" s="39">
        <f t="shared" si="9"/>
        <v>1</v>
      </c>
      <c r="H51" s="39">
        <f t="shared" si="10"/>
        <v>-0.121212121212121</v>
      </c>
      <c r="I51" s="46">
        <f t="shared" si="11"/>
        <v>1.12121212121212</v>
      </c>
    </row>
    <row r="52" ht="18.75" customHeight="true" spans="1:9">
      <c r="A52" s="94"/>
      <c r="B52" s="106" t="s">
        <v>59</v>
      </c>
      <c r="C52" s="103" t="s">
        <v>53</v>
      </c>
      <c r="D52" s="26">
        <v>1.63</v>
      </c>
      <c r="E52" s="50"/>
      <c r="F52" s="108">
        <v>1.21</v>
      </c>
      <c r="G52" s="39">
        <f t="shared" si="9"/>
        <v>1</v>
      </c>
      <c r="H52" s="39">
        <f t="shared" si="10"/>
        <v>-0.347107438016529</v>
      </c>
      <c r="I52" s="46">
        <f t="shared" si="11"/>
        <v>1.34710743801653</v>
      </c>
    </row>
    <row r="53" ht="18.75" customHeight="true" spans="1:9">
      <c r="A53" s="94"/>
      <c r="B53" s="106" t="s">
        <v>60</v>
      </c>
      <c r="C53" s="103" t="s">
        <v>53</v>
      </c>
      <c r="D53" s="26">
        <v>165.33</v>
      </c>
      <c r="E53" s="50"/>
      <c r="F53" s="108">
        <v>119</v>
      </c>
      <c r="G53" s="39">
        <f t="shared" si="9"/>
        <v>1</v>
      </c>
      <c r="H53" s="39">
        <f t="shared" si="10"/>
        <v>-0.389327731092437</v>
      </c>
      <c r="I53" s="46">
        <f t="shared" si="11"/>
        <v>1.38932773109244</v>
      </c>
    </row>
    <row r="54" ht="18.75" customHeight="true" spans="1:9">
      <c r="A54" s="94"/>
      <c r="B54" s="106" t="s">
        <v>61</v>
      </c>
      <c r="C54" s="103" t="s">
        <v>53</v>
      </c>
      <c r="D54" s="26">
        <v>433.33</v>
      </c>
      <c r="E54" s="50"/>
      <c r="F54" s="108">
        <v>328.67</v>
      </c>
      <c r="G54" s="39">
        <f t="shared" si="9"/>
        <v>1</v>
      </c>
      <c r="H54" s="39">
        <f t="shared" si="10"/>
        <v>-0.318434904311315</v>
      </c>
      <c r="I54" s="46">
        <f t="shared" si="11"/>
        <v>1.31843490431132</v>
      </c>
    </row>
    <row r="55" ht="18.75" customHeight="true" spans="1:9">
      <c r="A55" s="94"/>
      <c r="B55" s="106" t="s">
        <v>62</v>
      </c>
      <c r="C55" s="103" t="s">
        <v>53</v>
      </c>
      <c r="D55" s="26">
        <v>1048.67</v>
      </c>
      <c r="E55" s="50"/>
      <c r="F55" s="108">
        <v>936</v>
      </c>
      <c r="G55" s="39">
        <f t="shared" si="9"/>
        <v>1</v>
      </c>
      <c r="H55" s="39">
        <f t="shared" si="10"/>
        <v>-0.120373931623932</v>
      </c>
      <c r="I55" s="46">
        <f t="shared" si="11"/>
        <v>1.12037393162393</v>
      </c>
    </row>
    <row r="56" ht="18.75" customHeight="true" spans="1:9">
      <c r="A56" s="94"/>
      <c r="B56" s="29" t="s">
        <v>63</v>
      </c>
      <c r="C56" s="23"/>
      <c r="D56" s="53"/>
      <c r="E56" s="111"/>
      <c r="F56" s="109"/>
      <c r="G56" s="66"/>
      <c r="H56" s="66"/>
      <c r="I56" s="70"/>
    </row>
    <row r="57" ht="18.75" customHeight="true" spans="1:9">
      <c r="A57" s="94"/>
      <c r="B57" s="106" t="s">
        <v>64</v>
      </c>
      <c r="C57" s="103" t="s">
        <v>53</v>
      </c>
      <c r="D57" s="26">
        <v>0.29</v>
      </c>
      <c r="E57" s="50"/>
      <c r="F57" s="108">
        <v>0.38</v>
      </c>
      <c r="G57" s="39">
        <f t="shared" ref="G57:G61" si="12">IF(C57="大",(E57-F57)/F57,(F57-E57)/F57)</f>
        <v>1</v>
      </c>
      <c r="H57" s="39">
        <f t="shared" ref="H57:H85" si="13">IF(C57="大",(D57-F57)/F57,(F57-D57)/F57)</f>
        <v>0.236842105263158</v>
      </c>
      <c r="I57" s="46">
        <f t="shared" ref="I57:I85" si="14">G57-H57</f>
        <v>0.763157894736842</v>
      </c>
    </row>
    <row r="58" ht="18.75" customHeight="true" spans="1:9">
      <c r="A58" s="94"/>
      <c r="B58" s="106" t="s">
        <v>65</v>
      </c>
      <c r="C58" s="103" t="s">
        <v>53</v>
      </c>
      <c r="D58" s="26">
        <v>0.39</v>
      </c>
      <c r="E58" s="50"/>
      <c r="F58" s="108">
        <v>0.39</v>
      </c>
      <c r="G58" s="39">
        <f t="shared" si="12"/>
        <v>1</v>
      </c>
      <c r="H58" s="39">
        <f t="shared" si="13"/>
        <v>0</v>
      </c>
      <c r="I58" s="46">
        <f t="shared" si="14"/>
        <v>1</v>
      </c>
    </row>
    <row r="59" ht="18.75" customHeight="true" spans="1:9">
      <c r="A59" s="94"/>
      <c r="B59" s="106" t="s">
        <v>66</v>
      </c>
      <c r="C59" s="103" t="s">
        <v>53</v>
      </c>
      <c r="D59" s="26">
        <v>0.01</v>
      </c>
      <c r="E59" s="50"/>
      <c r="F59" s="108">
        <v>0</v>
      </c>
      <c r="G59" s="39" t="e">
        <f t="shared" si="12"/>
        <v>#DIV/0!</v>
      </c>
      <c r="H59" s="39" t="e">
        <f t="shared" si="13"/>
        <v>#DIV/0!</v>
      </c>
      <c r="I59" s="46" t="e">
        <f t="shared" si="14"/>
        <v>#DIV/0!</v>
      </c>
    </row>
    <row r="60" ht="18.75" customHeight="true" spans="1:9">
      <c r="A60" s="94"/>
      <c r="B60" s="106" t="s">
        <v>67</v>
      </c>
      <c r="C60" s="103" t="s">
        <v>53</v>
      </c>
      <c r="D60" s="26">
        <v>3.08</v>
      </c>
      <c r="E60" s="50"/>
      <c r="F60" s="108">
        <v>3.08</v>
      </c>
      <c r="G60" s="39">
        <f t="shared" si="12"/>
        <v>1</v>
      </c>
      <c r="H60" s="39">
        <f t="shared" si="13"/>
        <v>0</v>
      </c>
      <c r="I60" s="46">
        <f t="shared" si="14"/>
        <v>1</v>
      </c>
    </row>
    <row r="61" ht="18.75" customHeight="true" spans="1:9">
      <c r="A61" s="94"/>
      <c r="B61" s="106" t="s">
        <v>68</v>
      </c>
      <c r="C61" s="103" t="s">
        <v>53</v>
      </c>
      <c r="D61" s="26">
        <v>3.56</v>
      </c>
      <c r="E61" s="50"/>
      <c r="F61" s="108">
        <v>3.46</v>
      </c>
      <c r="G61" s="39">
        <f t="shared" si="12"/>
        <v>1</v>
      </c>
      <c r="H61" s="39">
        <f t="shared" si="13"/>
        <v>-0.0289017341040463</v>
      </c>
      <c r="I61" s="46">
        <f t="shared" si="14"/>
        <v>1.02890173410405</v>
      </c>
    </row>
    <row r="62" ht="18.75" customHeight="true" spans="1:9">
      <c r="A62" s="94"/>
      <c r="B62" s="29" t="s">
        <v>69</v>
      </c>
      <c r="C62" s="23"/>
      <c r="D62" s="53"/>
      <c r="E62" s="111"/>
      <c r="F62" s="112"/>
      <c r="G62" s="39"/>
      <c r="H62" s="39" t="e">
        <f t="shared" si="13"/>
        <v>#DIV/0!</v>
      </c>
      <c r="I62" s="46" t="e">
        <f t="shared" si="14"/>
        <v>#DIV/0!</v>
      </c>
    </row>
    <row r="63" ht="18.75" customHeight="true" spans="1:9">
      <c r="A63" s="94"/>
      <c r="B63" s="106" t="s">
        <v>70</v>
      </c>
      <c r="C63" s="103" t="s">
        <v>53</v>
      </c>
      <c r="D63" s="20">
        <v>0.29</v>
      </c>
      <c r="E63" s="20"/>
      <c r="F63" s="108">
        <v>0.38</v>
      </c>
      <c r="G63" s="39">
        <f t="shared" ref="G63:G67" si="15">IF(C63="大",(E63-F63)/F63,(F63-E63)/F63)</f>
        <v>1</v>
      </c>
      <c r="H63" s="39">
        <f t="shared" si="13"/>
        <v>0.236842105263158</v>
      </c>
      <c r="I63" s="46">
        <f t="shared" si="14"/>
        <v>0.763157894736842</v>
      </c>
    </row>
    <row r="64" ht="18.75" customHeight="true" spans="1:9">
      <c r="A64" s="94"/>
      <c r="B64" s="106" t="s">
        <v>71</v>
      </c>
      <c r="C64" s="103" t="s">
        <v>53</v>
      </c>
      <c r="D64" s="20">
        <v>0</v>
      </c>
      <c r="E64" s="20"/>
      <c r="F64" s="108">
        <v>0</v>
      </c>
      <c r="G64" s="39" t="e">
        <f t="shared" si="15"/>
        <v>#DIV/0!</v>
      </c>
      <c r="H64" s="39" t="e">
        <f t="shared" si="13"/>
        <v>#DIV/0!</v>
      </c>
      <c r="I64" s="46" t="e">
        <f t="shared" si="14"/>
        <v>#DIV/0!</v>
      </c>
    </row>
    <row r="65" ht="18.75" customHeight="true" spans="1:9">
      <c r="A65" s="94"/>
      <c r="B65" s="106" t="s">
        <v>72</v>
      </c>
      <c r="C65" s="103" t="s">
        <v>53</v>
      </c>
      <c r="D65" s="20">
        <v>0.01</v>
      </c>
      <c r="E65" s="20"/>
      <c r="F65" s="108">
        <v>0</v>
      </c>
      <c r="G65" s="39" t="e">
        <f t="shared" si="15"/>
        <v>#DIV/0!</v>
      </c>
      <c r="H65" s="39" t="e">
        <f t="shared" si="13"/>
        <v>#DIV/0!</v>
      </c>
      <c r="I65" s="46" t="e">
        <f t="shared" si="14"/>
        <v>#DIV/0!</v>
      </c>
    </row>
    <row r="66" ht="18.75" customHeight="true" spans="1:9">
      <c r="A66" s="94"/>
      <c r="B66" s="106" t="s">
        <v>73</v>
      </c>
      <c r="C66" s="103" t="s">
        <v>53</v>
      </c>
      <c r="D66" s="20">
        <v>4.04</v>
      </c>
      <c r="E66" s="20"/>
      <c r="F66" s="108">
        <v>4.04</v>
      </c>
      <c r="G66" s="39">
        <f t="shared" si="15"/>
        <v>1</v>
      </c>
      <c r="H66" s="39">
        <f t="shared" si="13"/>
        <v>0</v>
      </c>
      <c r="I66" s="46">
        <f t="shared" si="14"/>
        <v>1</v>
      </c>
    </row>
    <row r="67" ht="18.75" customHeight="true" spans="1:9">
      <c r="A67" s="94"/>
      <c r="B67" s="106" t="s">
        <v>74</v>
      </c>
      <c r="C67" s="103" t="s">
        <v>53</v>
      </c>
      <c r="D67" s="20">
        <v>4.33</v>
      </c>
      <c r="E67" s="20"/>
      <c r="F67" s="108">
        <v>4.23</v>
      </c>
      <c r="G67" s="39">
        <f t="shared" si="15"/>
        <v>1</v>
      </c>
      <c r="H67" s="39">
        <f t="shared" si="13"/>
        <v>-0.0236406619385342</v>
      </c>
      <c r="I67" s="46">
        <f t="shared" si="14"/>
        <v>1.02364066193853</v>
      </c>
    </row>
    <row r="68" ht="18.75" customHeight="true" spans="1:9">
      <c r="A68" s="94"/>
      <c r="B68" s="29" t="s">
        <v>75</v>
      </c>
      <c r="C68" s="23"/>
      <c r="D68" s="53"/>
      <c r="E68" s="111"/>
      <c r="F68" s="112"/>
      <c r="G68" s="39"/>
      <c r="H68" s="39" t="e">
        <f t="shared" si="13"/>
        <v>#DIV/0!</v>
      </c>
      <c r="I68" s="46" t="e">
        <f t="shared" si="14"/>
        <v>#DIV/0!</v>
      </c>
    </row>
    <row r="69" ht="18.75" customHeight="true" spans="1:9">
      <c r="A69" s="94"/>
      <c r="B69" s="106" t="s">
        <v>76</v>
      </c>
      <c r="C69" s="103" t="s">
        <v>53</v>
      </c>
      <c r="D69" s="26">
        <v>1.54</v>
      </c>
      <c r="E69" s="50"/>
      <c r="F69" s="108">
        <v>1.54</v>
      </c>
      <c r="G69" s="39">
        <f t="shared" ref="G69:G72" si="16">IF(C69="大",(E69-F69)/F69,(F69-E69)/F69)</f>
        <v>1</v>
      </c>
      <c r="H69" s="39">
        <f t="shared" si="13"/>
        <v>0</v>
      </c>
      <c r="I69" s="46">
        <f t="shared" si="14"/>
        <v>1</v>
      </c>
    </row>
    <row r="70" ht="18.75" customHeight="true" spans="1:9">
      <c r="A70" s="94"/>
      <c r="B70" s="106" t="s">
        <v>77</v>
      </c>
      <c r="C70" s="103" t="s">
        <v>53</v>
      </c>
      <c r="D70" s="26">
        <v>1.54</v>
      </c>
      <c r="E70" s="50"/>
      <c r="F70" s="108">
        <v>1.54</v>
      </c>
      <c r="G70" s="39">
        <f t="shared" si="16"/>
        <v>1</v>
      </c>
      <c r="H70" s="39">
        <f t="shared" si="13"/>
        <v>0</v>
      </c>
      <c r="I70" s="46">
        <f t="shared" si="14"/>
        <v>1</v>
      </c>
    </row>
    <row r="71" ht="18.75" customHeight="true" spans="1:9">
      <c r="A71" s="94"/>
      <c r="B71" s="106" t="s">
        <v>78</v>
      </c>
      <c r="C71" s="103" t="s">
        <v>53</v>
      </c>
      <c r="D71" s="26">
        <v>4.62</v>
      </c>
      <c r="E71" s="50"/>
      <c r="F71" s="108">
        <v>4.62</v>
      </c>
      <c r="G71" s="39">
        <f t="shared" si="16"/>
        <v>1</v>
      </c>
      <c r="H71" s="39">
        <f t="shared" si="13"/>
        <v>0</v>
      </c>
      <c r="I71" s="46">
        <f t="shared" si="14"/>
        <v>1</v>
      </c>
    </row>
    <row r="72" ht="18.75" customHeight="true" spans="1:9">
      <c r="A72" s="94"/>
      <c r="B72" s="106" t="s">
        <v>79</v>
      </c>
      <c r="C72" s="103" t="s">
        <v>53</v>
      </c>
      <c r="D72" s="26">
        <v>1.92</v>
      </c>
      <c r="E72" s="50"/>
      <c r="F72" s="108">
        <v>1.92</v>
      </c>
      <c r="G72" s="39">
        <f t="shared" si="16"/>
        <v>1</v>
      </c>
      <c r="H72" s="39">
        <f t="shared" si="13"/>
        <v>0</v>
      </c>
      <c r="I72" s="46">
        <f t="shared" si="14"/>
        <v>1</v>
      </c>
    </row>
    <row r="73" ht="18.75" customHeight="true" spans="1:9">
      <c r="A73" s="94"/>
      <c r="B73" s="29" t="s">
        <v>80</v>
      </c>
      <c r="C73" s="23"/>
      <c r="D73" s="53"/>
      <c r="E73" s="111"/>
      <c r="F73" s="112"/>
      <c r="G73" s="39"/>
      <c r="H73" s="39" t="e">
        <f t="shared" si="13"/>
        <v>#DIV/0!</v>
      </c>
      <c r="I73" s="46" t="e">
        <f t="shared" si="14"/>
        <v>#DIV/0!</v>
      </c>
    </row>
    <row r="74" ht="18.75" customHeight="true" spans="1:9">
      <c r="A74" s="94"/>
      <c r="B74" s="106" t="s">
        <v>81</v>
      </c>
      <c r="C74" s="103" t="s">
        <v>53</v>
      </c>
      <c r="D74" s="26">
        <v>1.54</v>
      </c>
      <c r="E74" s="50"/>
      <c r="F74" s="108">
        <v>1.54</v>
      </c>
      <c r="G74" s="39">
        <f t="shared" ref="G74:G77" si="17">IF(C74="大",(E74-F74)/F74,(F74-E74)/F74)</f>
        <v>1</v>
      </c>
      <c r="H74" s="39">
        <f t="shared" si="13"/>
        <v>0</v>
      </c>
      <c r="I74" s="46">
        <f t="shared" si="14"/>
        <v>1</v>
      </c>
    </row>
    <row r="75" ht="18.75" customHeight="true" spans="1:9">
      <c r="A75" s="94"/>
      <c r="B75" s="106" t="s">
        <v>82</v>
      </c>
      <c r="C75" s="103" t="s">
        <v>53</v>
      </c>
      <c r="D75" s="26">
        <v>1.54</v>
      </c>
      <c r="E75" s="50"/>
      <c r="F75" s="108">
        <v>1.54</v>
      </c>
      <c r="G75" s="39">
        <f t="shared" si="17"/>
        <v>1</v>
      </c>
      <c r="H75" s="39">
        <f t="shared" si="13"/>
        <v>0</v>
      </c>
      <c r="I75" s="46">
        <f t="shared" si="14"/>
        <v>1</v>
      </c>
    </row>
    <row r="76" ht="18.75" customHeight="true" spans="1:9">
      <c r="A76" s="94"/>
      <c r="B76" s="106" t="s">
        <v>83</v>
      </c>
      <c r="C76" s="103" t="s">
        <v>53</v>
      </c>
      <c r="D76" s="26">
        <v>7.31</v>
      </c>
      <c r="E76" s="50"/>
      <c r="F76" s="108">
        <v>7.31</v>
      </c>
      <c r="G76" s="39">
        <f t="shared" si="17"/>
        <v>1</v>
      </c>
      <c r="H76" s="39">
        <f t="shared" si="13"/>
        <v>0</v>
      </c>
      <c r="I76" s="46">
        <f t="shared" si="14"/>
        <v>1</v>
      </c>
    </row>
    <row r="77" ht="18.75" customHeight="true" spans="1:9">
      <c r="A77" s="94"/>
      <c r="B77" s="106" t="s">
        <v>84</v>
      </c>
      <c r="C77" s="103" t="s">
        <v>53</v>
      </c>
      <c r="D77" s="26">
        <v>6.54</v>
      </c>
      <c r="E77" s="50"/>
      <c r="F77" s="108">
        <v>6.54</v>
      </c>
      <c r="G77" s="39">
        <f t="shared" si="17"/>
        <v>1</v>
      </c>
      <c r="H77" s="39">
        <f t="shared" si="13"/>
        <v>0</v>
      </c>
      <c r="I77" s="46">
        <f t="shared" si="14"/>
        <v>1</v>
      </c>
    </row>
    <row r="78" ht="18.75" customHeight="true" spans="1:9">
      <c r="A78" s="94"/>
      <c r="B78" s="29" t="s">
        <v>85</v>
      </c>
      <c r="C78" s="23"/>
      <c r="D78" s="53"/>
      <c r="E78" s="111"/>
      <c r="F78" s="112"/>
      <c r="G78" s="39"/>
      <c r="H78" s="39" t="e">
        <f t="shared" si="13"/>
        <v>#DIV/0!</v>
      </c>
      <c r="I78" s="46" t="e">
        <f t="shared" si="14"/>
        <v>#DIV/0!</v>
      </c>
    </row>
    <row r="79" ht="18.75" customHeight="true" spans="1:9">
      <c r="A79" s="94"/>
      <c r="B79" s="106" t="s">
        <v>86</v>
      </c>
      <c r="C79" s="103" t="s">
        <v>53</v>
      </c>
      <c r="D79" s="26">
        <v>2.68</v>
      </c>
      <c r="E79" s="50"/>
      <c r="F79" s="108">
        <v>1.94</v>
      </c>
      <c r="G79" s="39">
        <f t="shared" ref="G79:G85" si="18">IF(C79="大",(E79-F79)/F79,(F79-E79)/F79)</f>
        <v>1</v>
      </c>
      <c r="H79" s="39">
        <f t="shared" si="13"/>
        <v>-0.381443298969072</v>
      </c>
      <c r="I79" s="46">
        <f t="shared" si="14"/>
        <v>1.38144329896907</v>
      </c>
    </row>
    <row r="80" ht="18.75" customHeight="true" spans="1:9">
      <c r="A80" s="94"/>
      <c r="B80" s="106" t="s">
        <v>87</v>
      </c>
      <c r="C80" s="103" t="s">
        <v>53</v>
      </c>
      <c r="D80" s="26">
        <v>2.76</v>
      </c>
      <c r="E80" s="50"/>
      <c r="F80" s="108">
        <v>2.09</v>
      </c>
      <c r="G80" s="39">
        <f t="shared" si="18"/>
        <v>1</v>
      </c>
      <c r="H80" s="39">
        <f t="shared" si="13"/>
        <v>-0.320574162679426</v>
      </c>
      <c r="I80" s="46">
        <f t="shared" si="14"/>
        <v>1.32057416267943</v>
      </c>
    </row>
    <row r="81" ht="18.75" customHeight="true" spans="1:9">
      <c r="A81" s="94"/>
      <c r="B81" s="106" t="s">
        <v>88</v>
      </c>
      <c r="C81" s="103" t="s">
        <v>53</v>
      </c>
      <c r="D81" s="26">
        <v>3.06</v>
      </c>
      <c r="E81" s="50"/>
      <c r="F81" s="108">
        <v>1.99</v>
      </c>
      <c r="G81" s="39">
        <f t="shared" si="18"/>
        <v>1</v>
      </c>
      <c r="H81" s="39">
        <f t="shared" si="13"/>
        <v>-0.537688442211055</v>
      </c>
      <c r="I81" s="46">
        <f t="shared" si="14"/>
        <v>1.53768844221106</v>
      </c>
    </row>
    <row r="82" ht="18.75" customHeight="true" spans="1:9">
      <c r="A82" s="94"/>
      <c r="B82" s="106" t="s">
        <v>89</v>
      </c>
      <c r="C82" s="103" t="s">
        <v>53</v>
      </c>
      <c r="D82" s="26">
        <v>3.94</v>
      </c>
      <c r="E82" s="50"/>
      <c r="F82" s="108">
        <v>2.49</v>
      </c>
      <c r="G82" s="39">
        <f t="shared" si="18"/>
        <v>1</v>
      </c>
      <c r="H82" s="39">
        <f t="shared" si="13"/>
        <v>-0.582329317269076</v>
      </c>
      <c r="I82" s="46">
        <f t="shared" si="14"/>
        <v>1.58232931726908</v>
      </c>
    </row>
    <row r="83" ht="18.75" customHeight="true" spans="1:9">
      <c r="A83" s="94"/>
      <c r="B83" s="106" t="s">
        <v>90</v>
      </c>
      <c r="C83" s="103" t="s">
        <v>53</v>
      </c>
      <c r="D83" s="26">
        <v>3.7</v>
      </c>
      <c r="E83" s="50"/>
      <c r="F83" s="108">
        <v>2.36</v>
      </c>
      <c r="G83" s="39">
        <f t="shared" si="18"/>
        <v>1</v>
      </c>
      <c r="H83" s="39">
        <f t="shared" si="13"/>
        <v>-0.567796610169492</v>
      </c>
      <c r="I83" s="46">
        <f t="shared" si="14"/>
        <v>1.56779661016949</v>
      </c>
    </row>
    <row r="84" ht="18.75" customHeight="true" spans="1:9">
      <c r="A84" s="94"/>
      <c r="B84" s="106" t="s">
        <v>91</v>
      </c>
      <c r="C84" s="103" t="s">
        <v>53</v>
      </c>
      <c r="D84" s="26">
        <v>4.94</v>
      </c>
      <c r="E84" s="50"/>
      <c r="F84" s="108">
        <v>2.61</v>
      </c>
      <c r="G84" s="39">
        <f t="shared" si="18"/>
        <v>1</v>
      </c>
      <c r="H84" s="39">
        <f t="shared" si="13"/>
        <v>-0.89272030651341</v>
      </c>
      <c r="I84" s="46">
        <f t="shared" si="14"/>
        <v>1.89272030651341</v>
      </c>
    </row>
    <row r="85" ht="18.75" customHeight="true" spans="1:9">
      <c r="A85" s="94"/>
      <c r="B85" s="106" t="s">
        <v>92</v>
      </c>
      <c r="C85" s="103" t="s">
        <v>53</v>
      </c>
      <c r="D85" s="26">
        <v>4.86</v>
      </c>
      <c r="E85" s="50"/>
      <c r="F85" s="108">
        <v>2.7</v>
      </c>
      <c r="G85" s="39">
        <f t="shared" si="18"/>
        <v>1</v>
      </c>
      <c r="H85" s="39">
        <f t="shared" si="13"/>
        <v>-0.8</v>
      </c>
      <c r="I85" s="46">
        <f t="shared" si="14"/>
        <v>1.8</v>
      </c>
    </row>
    <row r="86" ht="18.75" customHeight="true" spans="1:9">
      <c r="A86" s="94"/>
      <c r="B86" s="29" t="s">
        <v>93</v>
      </c>
      <c r="C86" s="23"/>
      <c r="D86" s="53"/>
      <c r="E86" s="111"/>
      <c r="F86" s="112"/>
      <c r="G86" s="39"/>
      <c r="H86" s="39"/>
      <c r="I86" s="46"/>
    </row>
    <row r="87" ht="18.75" customHeight="true" spans="1:9">
      <c r="A87" s="94"/>
      <c r="B87" s="106" t="s">
        <v>86</v>
      </c>
      <c r="C87" s="103" t="s">
        <v>53</v>
      </c>
      <c r="D87" s="26">
        <v>2.68</v>
      </c>
      <c r="E87" s="50"/>
      <c r="F87" s="108">
        <v>1.94</v>
      </c>
      <c r="G87" s="39">
        <f t="shared" ref="G87:G94" si="19">IF(C87="大",(E87-F87)/F87,(F87-E87)/F87)</f>
        <v>1</v>
      </c>
      <c r="H87" s="39">
        <f t="shared" ref="H87:H94" si="20">IF(C87="大",(D87-F87)/F87,(F87-D87)/F87)</f>
        <v>-0.381443298969072</v>
      </c>
      <c r="I87" s="46">
        <f t="shared" ref="I87:I94" si="21">G87-H87</f>
        <v>1.38144329896907</v>
      </c>
    </row>
    <row r="88" ht="18.75" customHeight="true" spans="1:9">
      <c r="A88" s="94"/>
      <c r="B88" s="106" t="s">
        <v>94</v>
      </c>
      <c r="C88" s="103" t="s">
        <v>53</v>
      </c>
      <c r="D88" s="26">
        <v>7.29</v>
      </c>
      <c r="E88" s="50"/>
      <c r="F88" s="108">
        <v>6.05</v>
      </c>
      <c r="G88" s="39">
        <f t="shared" si="19"/>
        <v>1</v>
      </c>
      <c r="H88" s="39">
        <f t="shared" si="20"/>
        <v>-0.20495867768595</v>
      </c>
      <c r="I88" s="46">
        <f t="shared" si="21"/>
        <v>1.20495867768595</v>
      </c>
    </row>
    <row r="89" ht="18.75" customHeight="true" spans="1:9">
      <c r="A89" s="94"/>
      <c r="B89" s="106" t="s">
        <v>95</v>
      </c>
      <c r="C89" s="103" t="s">
        <v>53</v>
      </c>
      <c r="D89" s="26">
        <v>11.07</v>
      </c>
      <c r="E89" s="50"/>
      <c r="F89" s="108">
        <v>8.95</v>
      </c>
      <c r="G89" s="39">
        <f t="shared" si="19"/>
        <v>1</v>
      </c>
      <c r="H89" s="39">
        <f t="shared" si="20"/>
        <v>-0.236871508379888</v>
      </c>
      <c r="I89" s="46">
        <f t="shared" si="21"/>
        <v>1.23687150837989</v>
      </c>
    </row>
    <row r="90" ht="18.75" customHeight="true" spans="1:9">
      <c r="A90" s="94"/>
      <c r="B90" s="106" t="s">
        <v>96</v>
      </c>
      <c r="C90" s="103" t="s">
        <v>53</v>
      </c>
      <c r="D90" s="26">
        <v>15.43</v>
      </c>
      <c r="E90" s="50"/>
      <c r="F90" s="108">
        <v>16.5</v>
      </c>
      <c r="G90" s="39">
        <f t="shared" si="19"/>
        <v>1</v>
      </c>
      <c r="H90" s="39">
        <f t="shared" si="20"/>
        <v>0.0648484848484849</v>
      </c>
      <c r="I90" s="46">
        <f t="shared" si="21"/>
        <v>0.935151515151515</v>
      </c>
    </row>
    <row r="91" ht="18.75" customHeight="true" spans="1:9">
      <c r="A91" s="94"/>
      <c r="B91" s="106" t="s">
        <v>97</v>
      </c>
      <c r="C91" s="103" t="s">
        <v>53</v>
      </c>
      <c r="D91" s="50">
        <v>0</v>
      </c>
      <c r="E91" s="50"/>
      <c r="F91" s="108">
        <v>0</v>
      </c>
      <c r="G91" s="39" t="e">
        <f t="shared" si="19"/>
        <v>#DIV/0!</v>
      </c>
      <c r="H91" s="39" t="e">
        <f t="shared" si="20"/>
        <v>#DIV/0!</v>
      </c>
      <c r="I91" s="46" t="e">
        <f t="shared" si="21"/>
        <v>#DIV/0!</v>
      </c>
    </row>
    <row r="92" ht="18.75" customHeight="true" spans="1:9">
      <c r="A92" s="94"/>
      <c r="B92" s="106" t="s">
        <v>98</v>
      </c>
      <c r="C92" s="103" t="s">
        <v>53</v>
      </c>
      <c r="D92" s="26">
        <v>19.77</v>
      </c>
      <c r="E92" s="50"/>
      <c r="F92" s="108">
        <v>21.07</v>
      </c>
      <c r="G92" s="39">
        <f t="shared" si="19"/>
        <v>1</v>
      </c>
      <c r="H92" s="39">
        <f t="shared" si="20"/>
        <v>0.0616990982439488</v>
      </c>
      <c r="I92" s="46">
        <f t="shared" si="21"/>
        <v>0.938300901756051</v>
      </c>
    </row>
    <row r="93" ht="18.75" customHeight="true" spans="1:9">
      <c r="A93" s="94"/>
      <c r="B93" s="106" t="s">
        <v>99</v>
      </c>
      <c r="C93" s="103" t="s">
        <v>53</v>
      </c>
      <c r="D93" s="50">
        <v>0</v>
      </c>
      <c r="E93" s="81"/>
      <c r="F93" s="108">
        <v>0</v>
      </c>
      <c r="G93" s="39" t="e">
        <f t="shared" si="19"/>
        <v>#DIV/0!</v>
      </c>
      <c r="H93" s="39" t="e">
        <f t="shared" si="20"/>
        <v>#DIV/0!</v>
      </c>
      <c r="I93" s="46" t="e">
        <f t="shared" si="21"/>
        <v>#DIV/0!</v>
      </c>
    </row>
    <row r="94" ht="18.75" customHeight="true" spans="1:9">
      <c r="A94" s="94"/>
      <c r="B94" s="106" t="s">
        <v>100</v>
      </c>
      <c r="C94" s="103" t="s">
        <v>53</v>
      </c>
      <c r="D94" s="26">
        <v>57</v>
      </c>
      <c r="E94" s="50"/>
      <c r="F94" s="108">
        <v>42</v>
      </c>
      <c r="G94" s="39">
        <f t="shared" si="19"/>
        <v>1</v>
      </c>
      <c r="H94" s="39">
        <f t="shared" si="20"/>
        <v>-0.357142857142857</v>
      </c>
      <c r="I94" s="46">
        <f t="shared" si="21"/>
        <v>1.35714285714286</v>
      </c>
    </row>
    <row r="95" ht="18.75" customHeight="true" spans="1:9">
      <c r="A95" s="94"/>
      <c r="B95" s="29" t="s">
        <v>101</v>
      </c>
      <c r="C95" s="23"/>
      <c r="D95" s="53"/>
      <c r="E95" s="111"/>
      <c r="F95" s="112"/>
      <c r="G95" s="39"/>
      <c r="H95" s="39"/>
      <c r="I95" s="46"/>
    </row>
    <row r="96" ht="18.75" customHeight="true" spans="1:9">
      <c r="A96" s="94"/>
      <c r="B96" s="106" t="s">
        <v>102</v>
      </c>
      <c r="C96" s="103" t="s">
        <v>53</v>
      </c>
      <c r="D96" s="26">
        <v>13.9</v>
      </c>
      <c r="E96" s="50"/>
      <c r="F96" s="108">
        <v>12</v>
      </c>
      <c r="G96" s="39">
        <f t="shared" ref="G96:G103" si="22">IF(C96="大",(E96-F96)/F96,(F96-E96)/F96)</f>
        <v>1</v>
      </c>
      <c r="H96" s="39">
        <f t="shared" ref="H96:H103" si="23">IF(C96="大",(D96-F96)/F96,(F96-D96)/F96)</f>
        <v>-0.158333333333333</v>
      </c>
      <c r="I96" s="46">
        <f t="shared" ref="I96:I103" si="24">G96-H96</f>
        <v>1.15833333333333</v>
      </c>
    </row>
    <row r="97" ht="18.75" customHeight="true" spans="1:9">
      <c r="A97" s="94"/>
      <c r="B97" s="106" t="s">
        <v>103</v>
      </c>
      <c r="C97" s="103" t="s">
        <v>53</v>
      </c>
      <c r="D97" s="26">
        <v>10.6</v>
      </c>
      <c r="E97" s="50"/>
      <c r="F97" s="108">
        <v>7.97</v>
      </c>
      <c r="G97" s="39">
        <f t="shared" si="22"/>
        <v>1</v>
      </c>
      <c r="H97" s="39">
        <f t="shared" si="23"/>
        <v>-0.329987452948557</v>
      </c>
      <c r="I97" s="46">
        <f t="shared" si="24"/>
        <v>1.32998745294856</v>
      </c>
    </row>
    <row r="98" ht="18.75" customHeight="true" spans="1:9">
      <c r="A98" s="94"/>
      <c r="B98" s="106" t="s">
        <v>104</v>
      </c>
      <c r="C98" s="103" t="s">
        <v>53</v>
      </c>
      <c r="D98" s="26">
        <v>30.3</v>
      </c>
      <c r="E98" s="50"/>
      <c r="F98" s="108">
        <v>26.1</v>
      </c>
      <c r="G98" s="39">
        <f t="shared" si="22"/>
        <v>1</v>
      </c>
      <c r="H98" s="39">
        <f t="shared" si="23"/>
        <v>-0.160919540229885</v>
      </c>
      <c r="I98" s="46">
        <f t="shared" si="24"/>
        <v>1.16091954022989</v>
      </c>
    </row>
    <row r="99" ht="18.75" customHeight="true" spans="1:9">
      <c r="A99" s="94"/>
      <c r="B99" s="106" t="s">
        <v>105</v>
      </c>
      <c r="C99" s="103" t="s">
        <v>53</v>
      </c>
      <c r="D99" s="26">
        <v>16.9</v>
      </c>
      <c r="E99" s="50"/>
      <c r="F99" s="108">
        <v>13.9</v>
      </c>
      <c r="G99" s="39">
        <f t="shared" si="22"/>
        <v>1</v>
      </c>
      <c r="H99" s="39">
        <f t="shared" si="23"/>
        <v>-0.215827338129496</v>
      </c>
      <c r="I99" s="46">
        <f t="shared" si="24"/>
        <v>1.2158273381295</v>
      </c>
    </row>
    <row r="100" ht="18.75" customHeight="true" spans="1:9">
      <c r="A100" s="94"/>
      <c r="B100" s="106" t="s">
        <v>106</v>
      </c>
      <c r="C100" s="103" t="s">
        <v>53</v>
      </c>
      <c r="D100" s="26">
        <v>8887.67</v>
      </c>
      <c r="E100" s="50"/>
      <c r="F100" s="108">
        <v>7765.67</v>
      </c>
      <c r="G100" s="39">
        <f t="shared" si="22"/>
        <v>1</v>
      </c>
      <c r="H100" s="39">
        <f t="shared" si="23"/>
        <v>-0.144482060144199</v>
      </c>
      <c r="I100" s="46">
        <f t="shared" si="24"/>
        <v>1.1444820601442</v>
      </c>
    </row>
    <row r="101" ht="18.75" customHeight="true" spans="1:9">
      <c r="A101" s="94"/>
      <c r="B101" s="106" t="s">
        <v>107</v>
      </c>
      <c r="C101" s="103" t="s">
        <v>53</v>
      </c>
      <c r="D101" s="26">
        <v>0.26</v>
      </c>
      <c r="E101" s="50"/>
      <c r="F101" s="108">
        <v>0.22</v>
      </c>
      <c r="G101" s="39">
        <f t="shared" si="22"/>
        <v>1</v>
      </c>
      <c r="H101" s="39">
        <f t="shared" si="23"/>
        <v>-0.181818181818182</v>
      </c>
      <c r="I101" s="46">
        <f t="shared" si="24"/>
        <v>1.18181818181818</v>
      </c>
    </row>
    <row r="102" ht="18.75" customHeight="true" spans="1:9">
      <c r="A102" s="94"/>
      <c r="B102" s="106" t="s">
        <v>108</v>
      </c>
      <c r="C102" s="103" t="s">
        <v>53</v>
      </c>
      <c r="D102" s="26">
        <v>0.09</v>
      </c>
      <c r="E102" s="50"/>
      <c r="F102" s="108">
        <v>0.09</v>
      </c>
      <c r="G102" s="39">
        <f t="shared" si="22"/>
        <v>1</v>
      </c>
      <c r="H102" s="39">
        <f t="shared" si="23"/>
        <v>0</v>
      </c>
      <c r="I102" s="46">
        <f t="shared" si="24"/>
        <v>1</v>
      </c>
    </row>
    <row r="103" ht="18.75" customHeight="true" spans="1:9">
      <c r="A103" s="94"/>
      <c r="B103" s="106" t="s">
        <v>109</v>
      </c>
      <c r="C103" s="103" t="s">
        <v>53</v>
      </c>
      <c r="D103" s="26">
        <v>1.77</v>
      </c>
      <c r="E103" s="50"/>
      <c r="F103" s="108">
        <v>1.47</v>
      </c>
      <c r="G103" s="39">
        <f t="shared" si="22"/>
        <v>1</v>
      </c>
      <c r="H103" s="39">
        <f t="shared" si="23"/>
        <v>-0.204081632653061</v>
      </c>
      <c r="I103" s="46">
        <f t="shared" si="24"/>
        <v>1.20408163265306</v>
      </c>
    </row>
    <row r="104" ht="18.75" customHeight="true" spans="1:9">
      <c r="A104" s="94"/>
      <c r="B104" s="29" t="s">
        <v>110</v>
      </c>
      <c r="C104" s="23"/>
      <c r="D104" s="53"/>
      <c r="E104" s="111"/>
      <c r="F104" s="112"/>
      <c r="G104" s="39"/>
      <c r="H104" s="39"/>
      <c r="I104" s="46"/>
    </row>
    <row r="105" ht="18.75" customHeight="true" spans="1:9">
      <c r="A105" s="94"/>
      <c r="B105" s="106" t="s">
        <v>94</v>
      </c>
      <c r="C105" s="103" t="s">
        <v>29</v>
      </c>
      <c r="D105" s="26">
        <v>2089</v>
      </c>
      <c r="E105" s="50"/>
      <c r="F105" s="108">
        <v>3377</v>
      </c>
      <c r="G105" s="39">
        <f t="shared" ref="G105:G113" si="25">IF(C105="大",(E105-F105)/F105,(F105-E105)/F105)</f>
        <v>-1</v>
      </c>
      <c r="H105" s="39">
        <f t="shared" ref="H105:H113" si="26">IF(C105="大",(D105-F105)/F105,(F105-D105)/F105)</f>
        <v>-0.381403612673971</v>
      </c>
      <c r="I105" s="46">
        <f t="shared" ref="I105:I113" si="27">G105-H105</f>
        <v>-0.618596387326029</v>
      </c>
    </row>
    <row r="106" ht="18.75" customHeight="true" spans="1:9">
      <c r="A106" s="94"/>
      <c r="B106" s="106" t="s">
        <v>95</v>
      </c>
      <c r="C106" s="103" t="s">
        <v>29</v>
      </c>
      <c r="D106" s="26">
        <v>5755</v>
      </c>
      <c r="E106" s="50"/>
      <c r="F106" s="108">
        <v>7158.33</v>
      </c>
      <c r="G106" s="39">
        <f t="shared" si="25"/>
        <v>-1</v>
      </c>
      <c r="H106" s="39">
        <f t="shared" si="26"/>
        <v>-0.196041534827257</v>
      </c>
      <c r="I106" s="46">
        <f t="shared" si="27"/>
        <v>-0.803958465172743</v>
      </c>
    </row>
    <row r="107" ht="18.75" customHeight="true" spans="1:9">
      <c r="A107" s="94"/>
      <c r="B107" s="106" t="s">
        <v>98</v>
      </c>
      <c r="C107" s="103" t="s">
        <v>29</v>
      </c>
      <c r="D107" s="26">
        <v>2915</v>
      </c>
      <c r="E107" s="50"/>
      <c r="F107" s="108">
        <v>2897.67</v>
      </c>
      <c r="G107" s="39">
        <f t="shared" si="25"/>
        <v>-1</v>
      </c>
      <c r="H107" s="39">
        <f t="shared" si="26"/>
        <v>0.00598066722573651</v>
      </c>
      <c r="I107" s="46">
        <f t="shared" si="27"/>
        <v>-1.00598066722574</v>
      </c>
    </row>
    <row r="108" ht="18.75" customHeight="true" spans="1:9">
      <c r="A108" s="94"/>
      <c r="B108" s="106" t="s">
        <v>111</v>
      </c>
      <c r="C108" s="103" t="s">
        <v>29</v>
      </c>
      <c r="D108" s="26">
        <v>3618.83</v>
      </c>
      <c r="E108" s="50"/>
      <c r="F108" s="108">
        <v>3596.03</v>
      </c>
      <c r="G108" s="39">
        <f t="shared" si="25"/>
        <v>-1</v>
      </c>
      <c r="H108" s="39">
        <f t="shared" si="26"/>
        <v>0.00634032530318149</v>
      </c>
      <c r="I108" s="46">
        <f t="shared" si="27"/>
        <v>-1.00634032530318</v>
      </c>
    </row>
    <row r="109" ht="18.75" customHeight="true" spans="1:9">
      <c r="A109" s="94"/>
      <c r="B109" s="106" t="s">
        <v>112</v>
      </c>
      <c r="C109" s="103" t="s">
        <v>29</v>
      </c>
      <c r="D109" s="26">
        <v>5939.77</v>
      </c>
      <c r="E109" s="50"/>
      <c r="F109" s="108">
        <v>5956.5</v>
      </c>
      <c r="G109" s="39">
        <f t="shared" si="25"/>
        <v>-1</v>
      </c>
      <c r="H109" s="39">
        <f t="shared" si="26"/>
        <v>-0.00280869638210351</v>
      </c>
      <c r="I109" s="46">
        <f t="shared" si="27"/>
        <v>-0.997191303617897</v>
      </c>
    </row>
    <row r="110" ht="18.75" customHeight="true" spans="1:9">
      <c r="A110" s="94"/>
      <c r="B110" s="106" t="s">
        <v>113</v>
      </c>
      <c r="C110" s="103" t="s">
        <v>29</v>
      </c>
      <c r="D110" s="26">
        <v>3914.8</v>
      </c>
      <c r="E110" s="50"/>
      <c r="F110" s="108">
        <v>3914.6</v>
      </c>
      <c r="G110" s="39">
        <f t="shared" si="25"/>
        <v>-1</v>
      </c>
      <c r="H110" s="39">
        <f t="shared" si="26"/>
        <v>5.10907883309336e-5</v>
      </c>
      <c r="I110" s="46">
        <f t="shared" si="27"/>
        <v>-1.00005109078833</v>
      </c>
    </row>
    <row r="111" ht="18.75" customHeight="true" spans="1:9">
      <c r="A111" s="94"/>
      <c r="B111" s="106" t="s">
        <v>114</v>
      </c>
      <c r="C111" s="103" t="s">
        <v>29</v>
      </c>
      <c r="D111" s="26">
        <v>3593.37</v>
      </c>
      <c r="E111" s="50"/>
      <c r="F111" s="108">
        <v>3592.93</v>
      </c>
      <c r="G111" s="39">
        <f t="shared" si="25"/>
        <v>-1</v>
      </c>
      <c r="H111" s="39">
        <f t="shared" si="26"/>
        <v>0.000122462725407969</v>
      </c>
      <c r="I111" s="46">
        <f t="shared" si="27"/>
        <v>-1.00012246272541</v>
      </c>
    </row>
    <row r="112" ht="18.75" customHeight="true" spans="1:9">
      <c r="A112" s="94"/>
      <c r="B112" s="106" t="s">
        <v>115</v>
      </c>
      <c r="C112" s="103" t="s">
        <v>29</v>
      </c>
      <c r="D112" s="26">
        <v>6259.33</v>
      </c>
      <c r="E112" s="50"/>
      <c r="F112" s="108">
        <v>6253.67</v>
      </c>
      <c r="G112" s="39">
        <f t="shared" si="25"/>
        <v>-1</v>
      </c>
      <c r="H112" s="39">
        <f t="shared" si="26"/>
        <v>0.000905068543751086</v>
      </c>
      <c r="I112" s="46">
        <f t="shared" si="27"/>
        <v>-1.00090506854375</v>
      </c>
    </row>
    <row r="113" ht="18.75" customHeight="true" spans="1:9">
      <c r="A113" s="94"/>
      <c r="B113" s="106" t="s">
        <v>116</v>
      </c>
      <c r="C113" s="103" t="s">
        <v>29</v>
      </c>
      <c r="D113" s="26">
        <v>10.4</v>
      </c>
      <c r="E113" s="50"/>
      <c r="F113" s="108">
        <v>10.4</v>
      </c>
      <c r="G113" s="39">
        <f t="shared" si="25"/>
        <v>-1</v>
      </c>
      <c r="H113" s="39">
        <f t="shared" si="26"/>
        <v>0</v>
      </c>
      <c r="I113" s="46">
        <f t="shared" si="27"/>
        <v>-1</v>
      </c>
    </row>
    <row r="114" ht="18.75" customHeight="true" spans="1:9">
      <c r="A114" s="94"/>
      <c r="B114" s="29" t="s">
        <v>117</v>
      </c>
      <c r="C114" s="23"/>
      <c r="D114" s="53"/>
      <c r="E114" s="111"/>
      <c r="F114" s="112"/>
      <c r="G114" s="39"/>
      <c r="H114" s="39"/>
      <c r="I114" s="46"/>
    </row>
    <row r="115" ht="18.75" customHeight="true" spans="1:9">
      <c r="A115" s="94"/>
      <c r="B115" s="114" t="s">
        <v>118</v>
      </c>
      <c r="C115" s="103" t="s">
        <v>53</v>
      </c>
      <c r="D115" s="20">
        <v>2599</v>
      </c>
      <c r="E115" s="20"/>
      <c r="F115" s="118">
        <v>2599</v>
      </c>
      <c r="G115" s="39">
        <f t="shared" ref="G115:G178" si="28">IF(C115="大",(E115-F115)/F115,(F115-E115)/F115)</f>
        <v>1</v>
      </c>
      <c r="H115" s="39">
        <f t="shared" ref="H115:H178" si="29">IF(C115="大",(D115-F115)/F115,(F115-D115)/F115)</f>
        <v>0</v>
      </c>
      <c r="I115" s="46">
        <f t="shared" ref="I115:I178" si="30">G115-H115</f>
        <v>1</v>
      </c>
    </row>
    <row r="116" ht="18.75" customHeight="true" spans="1:9">
      <c r="A116" s="94"/>
      <c r="B116" s="106" t="s">
        <v>119</v>
      </c>
      <c r="C116" s="103" t="s">
        <v>53</v>
      </c>
      <c r="D116" s="26">
        <v>1.54</v>
      </c>
      <c r="E116" s="50"/>
      <c r="F116" s="108">
        <v>1.54</v>
      </c>
      <c r="G116" s="39">
        <f t="shared" si="28"/>
        <v>1</v>
      </c>
      <c r="H116" s="39">
        <f t="shared" si="29"/>
        <v>0</v>
      </c>
      <c r="I116" s="46">
        <f t="shared" si="30"/>
        <v>1</v>
      </c>
    </row>
    <row r="117" ht="18.75" customHeight="true" spans="1:9">
      <c r="A117" s="94"/>
      <c r="B117" s="106" t="s">
        <v>120</v>
      </c>
      <c r="C117" s="103" t="s">
        <v>53</v>
      </c>
      <c r="D117" s="26">
        <v>4.02</v>
      </c>
      <c r="E117" s="50"/>
      <c r="F117" s="108">
        <v>4.04</v>
      </c>
      <c r="G117" s="39">
        <f t="shared" si="28"/>
        <v>1</v>
      </c>
      <c r="H117" s="39">
        <f t="shared" si="29"/>
        <v>0.00495049504950507</v>
      </c>
      <c r="I117" s="46">
        <f t="shared" si="30"/>
        <v>0.995049504950495</v>
      </c>
    </row>
    <row r="118" ht="18.75" customHeight="true" spans="1:9">
      <c r="A118" s="94"/>
      <c r="B118" s="106" t="s">
        <v>121</v>
      </c>
      <c r="C118" s="103" t="s">
        <v>53</v>
      </c>
      <c r="D118" s="26">
        <v>10.53</v>
      </c>
      <c r="E118" s="50"/>
      <c r="F118" s="108">
        <v>10.53</v>
      </c>
      <c r="G118" s="39">
        <f t="shared" si="28"/>
        <v>1</v>
      </c>
      <c r="H118" s="39">
        <f t="shared" si="29"/>
        <v>0</v>
      </c>
      <c r="I118" s="46">
        <f t="shared" si="30"/>
        <v>1</v>
      </c>
    </row>
    <row r="119" ht="18.75" customHeight="true" spans="1:9">
      <c r="A119" s="94"/>
      <c r="B119" s="115" t="s">
        <v>122</v>
      </c>
      <c r="C119" s="103" t="s">
        <v>53</v>
      </c>
      <c r="D119" s="26">
        <v>136.13</v>
      </c>
      <c r="E119" s="50"/>
      <c r="F119" s="108">
        <v>135.9</v>
      </c>
      <c r="G119" s="39">
        <f t="shared" si="28"/>
        <v>1</v>
      </c>
      <c r="H119" s="39">
        <f t="shared" si="29"/>
        <v>-0.00169242089771884</v>
      </c>
      <c r="I119" s="46">
        <f t="shared" si="30"/>
        <v>1.00169242089772</v>
      </c>
    </row>
    <row r="120" ht="18.75" customHeight="true" spans="1:9">
      <c r="A120" s="116"/>
      <c r="B120" s="106" t="s">
        <v>123</v>
      </c>
      <c r="C120" s="103" t="s">
        <v>53</v>
      </c>
      <c r="D120" s="20">
        <v>0</v>
      </c>
      <c r="E120" s="20"/>
      <c r="F120" s="118">
        <v>0</v>
      </c>
      <c r="G120" s="39" t="e">
        <f t="shared" si="28"/>
        <v>#DIV/0!</v>
      </c>
      <c r="H120" s="39" t="e">
        <f t="shared" si="29"/>
        <v>#DIV/0!</v>
      </c>
      <c r="I120" s="46" t="e">
        <f t="shared" si="30"/>
        <v>#DIV/0!</v>
      </c>
    </row>
    <row r="121" ht="18.75" customHeight="true" spans="1:9">
      <c r="A121" s="101" t="s">
        <v>124</v>
      </c>
      <c r="B121" s="106" t="s">
        <v>125</v>
      </c>
      <c r="C121" s="103" t="s">
        <v>29</v>
      </c>
      <c r="D121" s="26">
        <v>809072.33</v>
      </c>
      <c r="E121" s="119"/>
      <c r="F121" s="108">
        <v>857915</v>
      </c>
      <c r="G121" s="39">
        <f t="shared" si="28"/>
        <v>-1</v>
      </c>
      <c r="H121" s="39">
        <f t="shared" si="29"/>
        <v>-0.0569318289107896</v>
      </c>
      <c r="I121" s="46">
        <f t="shared" si="30"/>
        <v>-0.94306817108921</v>
      </c>
    </row>
    <row r="122" ht="18.75" customHeight="true" spans="1:9">
      <c r="A122" s="94"/>
      <c r="B122" s="106" t="s">
        <v>126</v>
      </c>
      <c r="C122" s="103" t="s">
        <v>29</v>
      </c>
      <c r="D122" s="26">
        <v>567021.33</v>
      </c>
      <c r="E122" s="119"/>
      <c r="F122" s="108">
        <v>577803.67</v>
      </c>
      <c r="G122" s="39">
        <f t="shared" si="28"/>
        <v>-1</v>
      </c>
      <c r="H122" s="39">
        <f t="shared" si="29"/>
        <v>-0.018660906047897</v>
      </c>
      <c r="I122" s="46">
        <f t="shared" si="30"/>
        <v>-0.981339093952103</v>
      </c>
    </row>
    <row r="123" ht="18.75" customHeight="true" spans="1:9">
      <c r="A123" s="94"/>
      <c r="B123" s="106" t="s">
        <v>127</v>
      </c>
      <c r="C123" s="103" t="s">
        <v>29</v>
      </c>
      <c r="D123" s="26">
        <v>1611107.33</v>
      </c>
      <c r="E123" s="119"/>
      <c r="F123" s="108">
        <v>1731953</v>
      </c>
      <c r="G123" s="39">
        <f t="shared" si="28"/>
        <v>-1</v>
      </c>
      <c r="H123" s="39">
        <f t="shared" si="29"/>
        <v>-0.0697742202011255</v>
      </c>
      <c r="I123" s="46">
        <f t="shared" si="30"/>
        <v>-0.930225779798874</v>
      </c>
    </row>
    <row r="124" ht="18.75" customHeight="true" spans="1:9">
      <c r="A124" s="94"/>
      <c r="B124" s="106" t="s">
        <v>128</v>
      </c>
      <c r="C124" s="103" t="s">
        <v>29</v>
      </c>
      <c r="D124" s="26">
        <v>1617333.67</v>
      </c>
      <c r="E124" s="119"/>
      <c r="F124" s="108">
        <v>1735129.67</v>
      </c>
      <c r="G124" s="39">
        <f t="shared" si="28"/>
        <v>-1</v>
      </c>
      <c r="H124" s="39">
        <f t="shared" si="29"/>
        <v>-0.0678888742649418</v>
      </c>
      <c r="I124" s="46">
        <f t="shared" si="30"/>
        <v>-0.932111125735058</v>
      </c>
    </row>
    <row r="125" ht="18.75" customHeight="true" spans="1:9">
      <c r="A125" s="94"/>
      <c r="B125" s="106" t="s">
        <v>129</v>
      </c>
      <c r="C125" s="103" t="s">
        <v>29</v>
      </c>
      <c r="D125" s="26">
        <v>1568066.67</v>
      </c>
      <c r="E125" s="119"/>
      <c r="F125" s="108">
        <v>1689920</v>
      </c>
      <c r="G125" s="39">
        <f t="shared" si="28"/>
        <v>-1</v>
      </c>
      <c r="H125" s="39">
        <f t="shared" si="29"/>
        <v>-0.0721059754307897</v>
      </c>
      <c r="I125" s="46">
        <f t="shared" si="30"/>
        <v>-0.92789402456921</v>
      </c>
    </row>
    <row r="126" ht="18.75" customHeight="true" spans="1:9">
      <c r="A126" s="94"/>
      <c r="B126" s="106" t="s">
        <v>130</v>
      </c>
      <c r="C126" s="103" t="s">
        <v>29</v>
      </c>
      <c r="D126" s="26">
        <v>736009.67</v>
      </c>
      <c r="E126" s="119"/>
      <c r="F126" s="108">
        <v>706309.67</v>
      </c>
      <c r="G126" s="39">
        <f t="shared" si="28"/>
        <v>-1</v>
      </c>
      <c r="H126" s="39">
        <f t="shared" si="29"/>
        <v>0.0420495446423663</v>
      </c>
      <c r="I126" s="46">
        <f t="shared" si="30"/>
        <v>-1.04204954464237</v>
      </c>
    </row>
    <row r="127" ht="18.75" customHeight="true" spans="1:9">
      <c r="A127" s="94"/>
      <c r="B127" s="117" t="s">
        <v>131</v>
      </c>
      <c r="C127" s="103" t="s">
        <v>29</v>
      </c>
      <c r="D127" s="26">
        <v>1697894.67</v>
      </c>
      <c r="E127" s="119"/>
      <c r="F127" s="108">
        <v>1762251.67</v>
      </c>
      <c r="G127" s="39">
        <f t="shared" si="28"/>
        <v>-1</v>
      </c>
      <c r="H127" s="39">
        <f t="shared" si="29"/>
        <v>-0.0365197554331159</v>
      </c>
      <c r="I127" s="46">
        <f t="shared" si="30"/>
        <v>-0.963480244566884</v>
      </c>
    </row>
    <row r="128" ht="18.75" customHeight="true" spans="1:9">
      <c r="A128" s="94"/>
      <c r="B128" s="117" t="s">
        <v>132</v>
      </c>
      <c r="C128" s="103" t="s">
        <v>29</v>
      </c>
      <c r="D128" s="26">
        <v>2103720.67</v>
      </c>
      <c r="E128" s="119"/>
      <c r="F128" s="108">
        <v>1973424.33</v>
      </c>
      <c r="G128" s="39">
        <f t="shared" si="28"/>
        <v>-1</v>
      </c>
      <c r="H128" s="39">
        <f t="shared" si="29"/>
        <v>0.066025506029917</v>
      </c>
      <c r="I128" s="46">
        <f t="shared" si="30"/>
        <v>-1.06602550602992</v>
      </c>
    </row>
    <row r="129" ht="18.75" customHeight="true" spans="1:9">
      <c r="A129" s="94"/>
      <c r="B129" s="117" t="s">
        <v>133</v>
      </c>
      <c r="C129" s="103" t="s">
        <v>29</v>
      </c>
      <c r="D129" s="26">
        <v>1677967.33</v>
      </c>
      <c r="E129" s="119"/>
      <c r="F129" s="108">
        <v>1769862</v>
      </c>
      <c r="G129" s="39">
        <f t="shared" si="28"/>
        <v>-1</v>
      </c>
      <c r="H129" s="39">
        <f t="shared" si="29"/>
        <v>-0.0519219408066843</v>
      </c>
      <c r="I129" s="46">
        <f t="shared" si="30"/>
        <v>-0.948078059193316</v>
      </c>
    </row>
    <row r="130" ht="18.75" customHeight="true" spans="1:9">
      <c r="A130" s="94"/>
      <c r="B130" s="117" t="s">
        <v>134</v>
      </c>
      <c r="C130" s="103" t="s">
        <v>29</v>
      </c>
      <c r="D130" s="26">
        <v>599396.33</v>
      </c>
      <c r="E130" s="119"/>
      <c r="F130" s="108">
        <v>527137.67</v>
      </c>
      <c r="G130" s="39">
        <f t="shared" si="28"/>
        <v>-1</v>
      </c>
      <c r="H130" s="39">
        <f t="shared" si="29"/>
        <v>0.13707739763694</v>
      </c>
      <c r="I130" s="46">
        <f t="shared" si="30"/>
        <v>-1.13707739763694</v>
      </c>
    </row>
    <row r="131" ht="18.75" customHeight="true" spans="1:9">
      <c r="A131" s="94"/>
      <c r="B131" s="117" t="s">
        <v>135</v>
      </c>
      <c r="C131" s="103" t="s">
        <v>29</v>
      </c>
      <c r="D131" s="26">
        <v>725784.33</v>
      </c>
      <c r="E131" s="119"/>
      <c r="F131" s="108">
        <v>819914</v>
      </c>
      <c r="G131" s="39">
        <f t="shared" si="28"/>
        <v>-1</v>
      </c>
      <c r="H131" s="39">
        <f t="shared" si="29"/>
        <v>-0.114804320940977</v>
      </c>
      <c r="I131" s="46">
        <f t="shared" si="30"/>
        <v>-0.885195679059023</v>
      </c>
    </row>
    <row r="132" ht="18.75" customHeight="true" spans="1:9">
      <c r="A132" s="94"/>
      <c r="B132" s="117" t="s">
        <v>136</v>
      </c>
      <c r="C132" s="103" t="s">
        <v>29</v>
      </c>
      <c r="D132" s="26">
        <v>1703318.33</v>
      </c>
      <c r="E132" s="119"/>
      <c r="F132" s="108">
        <v>1816292.67</v>
      </c>
      <c r="G132" s="39">
        <f t="shared" si="28"/>
        <v>-1</v>
      </c>
      <c r="H132" s="39">
        <f t="shared" si="29"/>
        <v>-0.0622005152947074</v>
      </c>
      <c r="I132" s="46">
        <f t="shared" si="30"/>
        <v>-0.937799484705293</v>
      </c>
    </row>
    <row r="133" ht="18.75" customHeight="true" spans="1:9">
      <c r="A133" s="116"/>
      <c r="B133" s="117" t="s">
        <v>137</v>
      </c>
      <c r="C133" s="103" t="s">
        <v>29</v>
      </c>
      <c r="D133" s="26">
        <v>1710447.33</v>
      </c>
      <c r="E133" s="119"/>
      <c r="F133" s="108">
        <v>1821046.67</v>
      </c>
      <c r="G133" s="39">
        <f t="shared" si="28"/>
        <v>-1</v>
      </c>
      <c r="H133" s="39">
        <f t="shared" si="29"/>
        <v>-0.0607339404431627</v>
      </c>
      <c r="I133" s="46">
        <f t="shared" si="30"/>
        <v>-0.939266059556837</v>
      </c>
    </row>
    <row r="134" ht="18.75" customHeight="true" spans="1:9">
      <c r="A134" s="101" t="s">
        <v>138</v>
      </c>
      <c r="B134" s="106" t="s">
        <v>125</v>
      </c>
      <c r="C134" s="103" t="s">
        <v>29</v>
      </c>
      <c r="D134" s="53">
        <v>854024.33</v>
      </c>
      <c r="E134" s="53"/>
      <c r="F134" s="108">
        <v>969651.33</v>
      </c>
      <c r="G134" s="39">
        <f t="shared" si="28"/>
        <v>-1</v>
      </c>
      <c r="H134" s="39">
        <f t="shared" si="29"/>
        <v>-0.11924595617272</v>
      </c>
      <c r="I134" s="46">
        <f t="shared" si="30"/>
        <v>-0.88075404382728</v>
      </c>
    </row>
    <row r="135" ht="18.75" customHeight="true" spans="1:9">
      <c r="A135" s="94"/>
      <c r="B135" s="106" t="s">
        <v>126</v>
      </c>
      <c r="C135" s="103" t="s">
        <v>29</v>
      </c>
      <c r="D135" s="53">
        <v>1192011.67</v>
      </c>
      <c r="E135" s="53"/>
      <c r="F135" s="108">
        <v>1319768</v>
      </c>
      <c r="G135" s="39">
        <f t="shared" si="28"/>
        <v>-1</v>
      </c>
      <c r="H135" s="39">
        <f t="shared" si="29"/>
        <v>-0.0968021121894152</v>
      </c>
      <c r="I135" s="46">
        <f t="shared" si="30"/>
        <v>-0.903197887810585</v>
      </c>
    </row>
    <row r="136" ht="18.75" customHeight="true" spans="1:9">
      <c r="A136" s="94"/>
      <c r="B136" s="106" t="s">
        <v>127</v>
      </c>
      <c r="C136" s="103" t="s">
        <v>29</v>
      </c>
      <c r="D136" s="53">
        <v>1615785.67</v>
      </c>
      <c r="E136" s="53"/>
      <c r="F136" s="108">
        <v>1923016</v>
      </c>
      <c r="G136" s="39">
        <f t="shared" si="28"/>
        <v>-1</v>
      </c>
      <c r="H136" s="39">
        <f t="shared" si="29"/>
        <v>-0.159764832949908</v>
      </c>
      <c r="I136" s="46">
        <f t="shared" si="30"/>
        <v>-0.840235167050092</v>
      </c>
    </row>
    <row r="137" ht="18.75" customHeight="true" spans="1:9">
      <c r="A137" s="94"/>
      <c r="B137" s="106" t="s">
        <v>128</v>
      </c>
      <c r="C137" s="103" t="s">
        <v>29</v>
      </c>
      <c r="D137" s="53">
        <v>1630786</v>
      </c>
      <c r="E137" s="53"/>
      <c r="F137" s="108">
        <v>2162001.33</v>
      </c>
      <c r="G137" s="39">
        <f t="shared" si="28"/>
        <v>-1</v>
      </c>
      <c r="H137" s="39">
        <f t="shared" si="29"/>
        <v>-0.245705366888003</v>
      </c>
      <c r="I137" s="46">
        <f t="shared" si="30"/>
        <v>-0.754294633111997</v>
      </c>
    </row>
    <row r="138" ht="18.75" customHeight="true" spans="1:9">
      <c r="A138" s="94"/>
      <c r="B138" s="106" t="s">
        <v>129</v>
      </c>
      <c r="C138" s="103" t="s">
        <v>29</v>
      </c>
      <c r="D138" s="53">
        <v>2024641.33</v>
      </c>
      <c r="E138" s="53"/>
      <c r="F138" s="108">
        <v>2206026.67</v>
      </c>
      <c r="G138" s="39">
        <f t="shared" si="28"/>
        <v>-1</v>
      </c>
      <c r="H138" s="39">
        <f t="shared" si="29"/>
        <v>-0.0822226414878293</v>
      </c>
      <c r="I138" s="46">
        <f t="shared" si="30"/>
        <v>-0.917777358512171</v>
      </c>
    </row>
    <row r="139" ht="18.75" customHeight="true" spans="1:9">
      <c r="A139" s="94"/>
      <c r="B139" s="106" t="s">
        <v>130</v>
      </c>
      <c r="C139" s="103" t="s">
        <v>29</v>
      </c>
      <c r="D139" s="53">
        <v>1356390.67</v>
      </c>
      <c r="E139" s="53"/>
      <c r="F139" s="108">
        <v>1382100</v>
      </c>
      <c r="G139" s="39">
        <f t="shared" si="28"/>
        <v>-1</v>
      </c>
      <c r="H139" s="39">
        <f t="shared" si="29"/>
        <v>-0.018601642428189</v>
      </c>
      <c r="I139" s="46">
        <f t="shared" si="30"/>
        <v>-0.981398357571811</v>
      </c>
    </row>
    <row r="140" ht="18.75" customHeight="true" spans="1:9">
      <c r="A140" s="94"/>
      <c r="B140" s="117" t="s">
        <v>131</v>
      </c>
      <c r="C140" s="103" t="s">
        <v>29</v>
      </c>
      <c r="D140" s="53">
        <v>2367347.33</v>
      </c>
      <c r="E140" s="53"/>
      <c r="F140" s="108">
        <v>2247116</v>
      </c>
      <c r="G140" s="39">
        <f t="shared" si="28"/>
        <v>-1</v>
      </c>
      <c r="H140" s="39">
        <f t="shared" si="29"/>
        <v>0.0535047278378153</v>
      </c>
      <c r="I140" s="46">
        <f t="shared" si="30"/>
        <v>-1.05350472783782</v>
      </c>
    </row>
    <row r="141" ht="18.75" customHeight="true" spans="1:9">
      <c r="A141" s="94"/>
      <c r="B141" s="117" t="s">
        <v>132</v>
      </c>
      <c r="C141" s="103" t="s">
        <v>29</v>
      </c>
      <c r="D141" s="53">
        <v>2035776.67</v>
      </c>
      <c r="E141" s="53"/>
      <c r="F141" s="108">
        <v>1977573.67</v>
      </c>
      <c r="G141" s="39">
        <f t="shared" si="28"/>
        <v>-1</v>
      </c>
      <c r="H141" s="39">
        <f t="shared" si="29"/>
        <v>0.0294315204955171</v>
      </c>
      <c r="I141" s="46">
        <f t="shared" si="30"/>
        <v>-1.02943152049552</v>
      </c>
    </row>
    <row r="142" ht="18.75" customHeight="true" spans="1:9">
      <c r="A142" s="94"/>
      <c r="B142" s="117" t="s">
        <v>133</v>
      </c>
      <c r="C142" s="103" t="s">
        <v>29</v>
      </c>
      <c r="D142" s="21">
        <v>2253057.33</v>
      </c>
      <c r="E142" s="53"/>
      <c r="F142" s="108">
        <v>2314497</v>
      </c>
      <c r="G142" s="39">
        <f t="shared" si="28"/>
        <v>-1</v>
      </c>
      <c r="H142" s="39">
        <f t="shared" si="29"/>
        <v>-0.026545582042232</v>
      </c>
      <c r="I142" s="46">
        <f t="shared" si="30"/>
        <v>-0.973454417957768</v>
      </c>
    </row>
    <row r="143" ht="18.75" customHeight="true" spans="1:9">
      <c r="A143" s="94"/>
      <c r="B143" s="117" t="s">
        <v>134</v>
      </c>
      <c r="C143" s="103" t="s">
        <v>29</v>
      </c>
      <c r="D143" s="21">
        <v>1209600.67</v>
      </c>
      <c r="E143" s="53"/>
      <c r="F143" s="108">
        <v>1166768.33</v>
      </c>
      <c r="G143" s="39">
        <f t="shared" si="28"/>
        <v>-1</v>
      </c>
      <c r="H143" s="39">
        <f t="shared" si="29"/>
        <v>0.0367102353558053</v>
      </c>
      <c r="I143" s="46">
        <f t="shared" si="30"/>
        <v>-1.03671023535581</v>
      </c>
    </row>
    <row r="144" ht="18.75" customHeight="true" spans="1:9">
      <c r="A144" s="94"/>
      <c r="B144" s="117" t="s">
        <v>135</v>
      </c>
      <c r="C144" s="103" t="s">
        <v>29</v>
      </c>
      <c r="D144" s="21">
        <v>1296408.33</v>
      </c>
      <c r="E144" s="53"/>
      <c r="F144" s="108">
        <v>1197598</v>
      </c>
      <c r="G144" s="39">
        <f t="shared" si="28"/>
        <v>-1</v>
      </c>
      <c r="H144" s="39">
        <f t="shared" si="29"/>
        <v>0.0825070933652194</v>
      </c>
      <c r="I144" s="46">
        <f t="shared" si="30"/>
        <v>-1.08250709336522</v>
      </c>
    </row>
    <row r="145" ht="18.75" customHeight="true" spans="1:9">
      <c r="A145" s="94"/>
      <c r="B145" s="117" t="s">
        <v>136</v>
      </c>
      <c r="C145" s="103" t="s">
        <v>29</v>
      </c>
      <c r="D145" s="21">
        <v>2267294</v>
      </c>
      <c r="E145" s="53"/>
      <c r="F145" s="108">
        <v>2004013.67</v>
      </c>
      <c r="G145" s="39">
        <f t="shared" si="28"/>
        <v>-1</v>
      </c>
      <c r="H145" s="39">
        <f t="shared" si="29"/>
        <v>0.1313765140135</v>
      </c>
      <c r="I145" s="46">
        <f t="shared" si="30"/>
        <v>-1.1313765140135</v>
      </c>
    </row>
    <row r="146" ht="18.75" customHeight="true" spans="1:9">
      <c r="A146" s="116"/>
      <c r="B146" s="117" t="s">
        <v>137</v>
      </c>
      <c r="C146" s="103" t="s">
        <v>29</v>
      </c>
      <c r="D146" s="21">
        <v>2191936</v>
      </c>
      <c r="E146" s="53"/>
      <c r="F146" s="108">
        <v>2149767.67</v>
      </c>
      <c r="G146" s="39">
        <f t="shared" si="28"/>
        <v>-1</v>
      </c>
      <c r="H146" s="39">
        <f t="shared" si="29"/>
        <v>0.0196152963822365</v>
      </c>
      <c r="I146" s="46">
        <f t="shared" si="30"/>
        <v>-1.01961529638224</v>
      </c>
    </row>
    <row r="147" ht="18.75" customHeight="true" spans="1:9">
      <c r="A147" s="101" t="s">
        <v>139</v>
      </c>
      <c r="B147" s="106" t="s">
        <v>125</v>
      </c>
      <c r="C147" s="103" t="s">
        <v>29</v>
      </c>
      <c r="D147" s="53">
        <v>888821</v>
      </c>
      <c r="E147" s="53"/>
      <c r="F147" s="108">
        <v>1018891</v>
      </c>
      <c r="G147" s="39">
        <f t="shared" si="28"/>
        <v>-1</v>
      </c>
      <c r="H147" s="39">
        <f t="shared" si="29"/>
        <v>-0.127658405069826</v>
      </c>
      <c r="I147" s="46">
        <f t="shared" si="30"/>
        <v>-0.872341594930174</v>
      </c>
    </row>
    <row r="148" ht="18.75" customHeight="true" spans="1:9">
      <c r="A148" s="94"/>
      <c r="B148" s="106" t="s">
        <v>126</v>
      </c>
      <c r="C148" s="103" t="s">
        <v>29</v>
      </c>
      <c r="D148" s="53">
        <v>1941248</v>
      </c>
      <c r="E148" s="53"/>
      <c r="F148" s="108">
        <v>1715490.67</v>
      </c>
      <c r="G148" s="39">
        <f t="shared" si="28"/>
        <v>-1</v>
      </c>
      <c r="H148" s="39">
        <f t="shared" si="29"/>
        <v>0.131599275908624</v>
      </c>
      <c r="I148" s="46">
        <f t="shared" si="30"/>
        <v>-1.13159927590862</v>
      </c>
    </row>
    <row r="149" ht="18.75" customHeight="true" spans="1:9">
      <c r="A149" s="94"/>
      <c r="B149" s="106" t="s">
        <v>127</v>
      </c>
      <c r="C149" s="103" t="s">
        <v>29</v>
      </c>
      <c r="D149" s="53">
        <v>2937623</v>
      </c>
      <c r="E149" s="53"/>
      <c r="F149" s="108">
        <v>2889590.67</v>
      </c>
      <c r="G149" s="39">
        <f t="shared" si="28"/>
        <v>-1</v>
      </c>
      <c r="H149" s="39">
        <f t="shared" si="29"/>
        <v>0.0166225377520339</v>
      </c>
      <c r="I149" s="46">
        <f t="shared" si="30"/>
        <v>-1.01662253775203</v>
      </c>
    </row>
    <row r="150" ht="18.75" customHeight="true" spans="1:9">
      <c r="A150" s="94"/>
      <c r="B150" s="106" t="s">
        <v>128</v>
      </c>
      <c r="C150" s="103" t="s">
        <v>29</v>
      </c>
      <c r="D150" s="53">
        <v>2681345.67</v>
      </c>
      <c r="E150" s="53"/>
      <c r="F150" s="108">
        <v>2895187.33</v>
      </c>
      <c r="G150" s="39">
        <f t="shared" si="28"/>
        <v>-1</v>
      </c>
      <c r="H150" s="39">
        <f t="shared" si="29"/>
        <v>-0.0738610789651391</v>
      </c>
      <c r="I150" s="46">
        <f t="shared" si="30"/>
        <v>-0.926138921034861</v>
      </c>
    </row>
    <row r="151" ht="18.75" customHeight="true" spans="1:9">
      <c r="A151" s="94"/>
      <c r="B151" s="106" t="s">
        <v>129</v>
      </c>
      <c r="C151" s="103" t="s">
        <v>29</v>
      </c>
      <c r="D151" s="53">
        <v>2938853.33</v>
      </c>
      <c r="E151" s="53"/>
      <c r="F151" s="108">
        <v>2893774.33</v>
      </c>
      <c r="G151" s="39">
        <f t="shared" si="28"/>
        <v>-1</v>
      </c>
      <c r="H151" s="39">
        <f t="shared" si="29"/>
        <v>0.0155779251798118</v>
      </c>
      <c r="I151" s="46">
        <f t="shared" si="30"/>
        <v>-1.01557792517981</v>
      </c>
    </row>
    <row r="152" ht="18.75" customHeight="true" spans="1:9">
      <c r="A152" s="94"/>
      <c r="B152" s="106" t="s">
        <v>130</v>
      </c>
      <c r="C152" s="103" t="s">
        <v>29</v>
      </c>
      <c r="D152" s="53">
        <v>1942983.67</v>
      </c>
      <c r="E152" s="53"/>
      <c r="F152" s="108">
        <v>1774770.67</v>
      </c>
      <c r="G152" s="39">
        <f t="shared" si="28"/>
        <v>-1</v>
      </c>
      <c r="H152" s="39">
        <f t="shared" si="29"/>
        <v>0.0947801329171166</v>
      </c>
      <c r="I152" s="46">
        <f t="shared" si="30"/>
        <v>-1.09478013291712</v>
      </c>
    </row>
    <row r="153" ht="18.75" customHeight="true" spans="1:9">
      <c r="A153" s="94"/>
      <c r="B153" s="117" t="s">
        <v>131</v>
      </c>
      <c r="C153" s="103" t="s">
        <v>29</v>
      </c>
      <c r="D153" s="53">
        <v>2959521.33</v>
      </c>
      <c r="E153" s="53"/>
      <c r="F153" s="108">
        <v>2895580.67</v>
      </c>
      <c r="G153" s="39">
        <f t="shared" si="28"/>
        <v>-1</v>
      </c>
      <c r="H153" s="39">
        <f t="shared" si="29"/>
        <v>0.0220821545959554</v>
      </c>
      <c r="I153" s="46">
        <f t="shared" si="30"/>
        <v>-1.02208215459596</v>
      </c>
    </row>
    <row r="154" ht="18.75" customHeight="true" spans="1:9">
      <c r="A154" s="94"/>
      <c r="B154" s="117" t="s">
        <v>132</v>
      </c>
      <c r="C154" s="103" t="s">
        <v>29</v>
      </c>
      <c r="D154" s="53">
        <v>2039776</v>
      </c>
      <c r="E154" s="53"/>
      <c r="F154" s="108">
        <v>1921310</v>
      </c>
      <c r="G154" s="39">
        <f t="shared" si="28"/>
        <v>-1</v>
      </c>
      <c r="H154" s="39">
        <f t="shared" si="29"/>
        <v>0.0616589722637159</v>
      </c>
      <c r="I154" s="46">
        <f t="shared" si="30"/>
        <v>-1.06165897226372</v>
      </c>
    </row>
    <row r="155" ht="18.75" customHeight="true" spans="1:9">
      <c r="A155" s="94"/>
      <c r="B155" s="117" t="s">
        <v>133</v>
      </c>
      <c r="C155" s="103" t="s">
        <v>29</v>
      </c>
      <c r="D155" s="21">
        <v>2961296.67</v>
      </c>
      <c r="E155" s="53"/>
      <c r="F155" s="108">
        <v>2895070.33</v>
      </c>
      <c r="G155" s="39">
        <f t="shared" si="28"/>
        <v>-1</v>
      </c>
      <c r="H155" s="39">
        <f t="shared" si="29"/>
        <v>0.0228755548056063</v>
      </c>
      <c r="I155" s="46">
        <f t="shared" si="30"/>
        <v>-1.02287555480561</v>
      </c>
    </row>
    <row r="156" ht="18.75" customHeight="true" spans="1:9">
      <c r="A156" s="94"/>
      <c r="B156" s="117" t="s">
        <v>134</v>
      </c>
      <c r="C156" s="103" t="s">
        <v>29</v>
      </c>
      <c r="D156" s="21">
        <v>1478929.33</v>
      </c>
      <c r="E156" s="53"/>
      <c r="F156" s="108">
        <v>1370710.67</v>
      </c>
      <c r="G156" s="39">
        <f t="shared" si="28"/>
        <v>-1</v>
      </c>
      <c r="H156" s="39">
        <f t="shared" si="29"/>
        <v>0.0789507679253713</v>
      </c>
      <c r="I156" s="46">
        <f t="shared" si="30"/>
        <v>-1.07895076792537</v>
      </c>
    </row>
    <row r="157" ht="18.75" customHeight="true" spans="1:9">
      <c r="A157" s="94"/>
      <c r="B157" s="117" t="s">
        <v>135</v>
      </c>
      <c r="C157" s="103" t="s">
        <v>29</v>
      </c>
      <c r="D157" s="21">
        <v>1459859</v>
      </c>
      <c r="E157" s="53"/>
      <c r="F157" s="108">
        <v>1381721</v>
      </c>
      <c r="G157" s="39">
        <f t="shared" si="28"/>
        <v>-1</v>
      </c>
      <c r="H157" s="39">
        <f t="shared" si="29"/>
        <v>0.0565512140294604</v>
      </c>
      <c r="I157" s="46">
        <f t="shared" si="30"/>
        <v>-1.05655121402946</v>
      </c>
    </row>
    <row r="158" ht="18.75" customHeight="true" spans="1:9">
      <c r="A158" s="94"/>
      <c r="B158" s="117" t="s">
        <v>136</v>
      </c>
      <c r="C158" s="103" t="s">
        <v>29</v>
      </c>
      <c r="D158" s="21">
        <v>2961836</v>
      </c>
      <c r="E158" s="53"/>
      <c r="F158" s="108">
        <v>2894344</v>
      </c>
      <c r="G158" s="39">
        <f t="shared" si="28"/>
        <v>-1</v>
      </c>
      <c r="H158" s="39">
        <f t="shared" si="29"/>
        <v>0.0233185827254811</v>
      </c>
      <c r="I158" s="46">
        <f t="shared" si="30"/>
        <v>-1.02331858272548</v>
      </c>
    </row>
    <row r="159" ht="18.75" customHeight="true" spans="1:9">
      <c r="A159" s="116"/>
      <c r="B159" s="117" t="s">
        <v>137</v>
      </c>
      <c r="C159" s="103" t="s">
        <v>29</v>
      </c>
      <c r="D159" s="21">
        <v>2962391.67</v>
      </c>
      <c r="E159" s="53"/>
      <c r="F159" s="108">
        <v>2896497.33</v>
      </c>
      <c r="G159" s="39">
        <f t="shared" si="28"/>
        <v>-1</v>
      </c>
      <c r="H159" s="39">
        <f t="shared" si="29"/>
        <v>0.02274966364288</v>
      </c>
      <c r="I159" s="46">
        <f t="shared" si="30"/>
        <v>-1.02274966364288</v>
      </c>
    </row>
    <row r="160" ht="18.75" customHeight="true" spans="1:9">
      <c r="A160" s="101" t="s">
        <v>140</v>
      </c>
      <c r="B160" s="106" t="s">
        <v>141</v>
      </c>
      <c r="C160" s="103" t="s">
        <v>29</v>
      </c>
      <c r="D160" s="26">
        <v>7846.39</v>
      </c>
      <c r="E160" s="52"/>
      <c r="F160" s="108">
        <v>7587.37</v>
      </c>
      <c r="G160" s="39">
        <f t="shared" si="28"/>
        <v>-1</v>
      </c>
      <c r="H160" s="39">
        <f t="shared" si="29"/>
        <v>0.0341383114307066</v>
      </c>
      <c r="I160" s="46">
        <f t="shared" si="30"/>
        <v>-1.03413831143071</v>
      </c>
    </row>
    <row r="161" ht="18.75" customHeight="true" spans="1:9">
      <c r="A161" s="94"/>
      <c r="B161" s="106" t="s">
        <v>142</v>
      </c>
      <c r="C161" s="103" t="s">
        <v>29</v>
      </c>
      <c r="D161" s="26">
        <v>7544.27</v>
      </c>
      <c r="E161" s="52"/>
      <c r="F161" s="108">
        <v>7844.35</v>
      </c>
      <c r="G161" s="39">
        <f t="shared" si="28"/>
        <v>-1</v>
      </c>
      <c r="H161" s="39">
        <f t="shared" si="29"/>
        <v>-0.0382542849311925</v>
      </c>
      <c r="I161" s="46">
        <f t="shared" si="30"/>
        <v>-0.961745715068807</v>
      </c>
    </row>
    <row r="162" ht="18.75" customHeight="true" spans="1:9">
      <c r="A162" s="94"/>
      <c r="B162" s="106" t="s">
        <v>143</v>
      </c>
      <c r="C162" s="103" t="s">
        <v>29</v>
      </c>
      <c r="D162" s="26">
        <v>7619.2</v>
      </c>
      <c r="E162" s="52"/>
      <c r="F162" s="108">
        <v>7608.85</v>
      </c>
      <c r="G162" s="39">
        <f t="shared" si="28"/>
        <v>-1</v>
      </c>
      <c r="H162" s="39">
        <f t="shared" si="29"/>
        <v>0.00136025812047806</v>
      </c>
      <c r="I162" s="46">
        <f t="shared" si="30"/>
        <v>-1.00136025812048</v>
      </c>
    </row>
    <row r="163" ht="18.75" customHeight="true" spans="1:9">
      <c r="A163" s="116"/>
      <c r="B163" s="106" t="s">
        <v>144</v>
      </c>
      <c r="C163" s="103" t="s">
        <v>29</v>
      </c>
      <c r="D163" s="26">
        <v>7562.69</v>
      </c>
      <c r="E163" s="52"/>
      <c r="F163" s="108">
        <v>7671.89</v>
      </c>
      <c r="G163" s="39">
        <f t="shared" si="28"/>
        <v>-1</v>
      </c>
      <c r="H163" s="39">
        <f t="shared" si="29"/>
        <v>-0.0142337807241763</v>
      </c>
      <c r="I163" s="46">
        <f t="shared" si="30"/>
        <v>-0.985766219275824</v>
      </c>
    </row>
    <row r="164" ht="18.75" customHeight="true" spans="1:9">
      <c r="A164" s="101" t="s">
        <v>145</v>
      </c>
      <c r="B164" s="106" t="s">
        <v>141</v>
      </c>
      <c r="C164" s="103" t="s">
        <v>29</v>
      </c>
      <c r="D164" s="26">
        <v>9042.95</v>
      </c>
      <c r="E164" s="52"/>
      <c r="F164" s="108">
        <v>9232.12</v>
      </c>
      <c r="G164" s="39">
        <f t="shared" si="28"/>
        <v>-1</v>
      </c>
      <c r="H164" s="39">
        <f t="shared" si="29"/>
        <v>-0.0204904182354649</v>
      </c>
      <c r="I164" s="46">
        <f t="shared" si="30"/>
        <v>-0.979509581764535</v>
      </c>
    </row>
    <row r="165" ht="18.75" customHeight="true" spans="1:9">
      <c r="A165" s="94"/>
      <c r="B165" s="106" t="s">
        <v>142</v>
      </c>
      <c r="C165" s="103" t="s">
        <v>29</v>
      </c>
      <c r="D165" s="26">
        <v>7824.17</v>
      </c>
      <c r="E165" s="52"/>
      <c r="F165" s="108">
        <v>9586.82</v>
      </c>
      <c r="G165" s="39">
        <f t="shared" si="28"/>
        <v>-1</v>
      </c>
      <c r="H165" s="39">
        <f t="shared" si="29"/>
        <v>-0.183861801932236</v>
      </c>
      <c r="I165" s="46">
        <f t="shared" si="30"/>
        <v>-0.816138198067764</v>
      </c>
    </row>
    <row r="166" ht="18.75" customHeight="true" spans="1:9">
      <c r="A166" s="94"/>
      <c r="B166" s="106" t="s">
        <v>143</v>
      </c>
      <c r="C166" s="103" t="s">
        <v>29</v>
      </c>
      <c r="D166" s="26">
        <v>8740.44</v>
      </c>
      <c r="E166" s="52"/>
      <c r="F166" s="108">
        <v>9573.59</v>
      </c>
      <c r="G166" s="39">
        <f t="shared" si="28"/>
        <v>-1</v>
      </c>
      <c r="H166" s="39">
        <f t="shared" si="29"/>
        <v>-0.0870258701281337</v>
      </c>
      <c r="I166" s="46">
        <f t="shared" si="30"/>
        <v>-0.912974129871866</v>
      </c>
    </row>
    <row r="167" ht="18.75" customHeight="true" spans="1:9">
      <c r="A167" s="116"/>
      <c r="B167" s="106" t="s">
        <v>144</v>
      </c>
      <c r="C167" s="103" t="s">
        <v>29</v>
      </c>
      <c r="D167" s="26">
        <v>8636.72</v>
      </c>
      <c r="E167" s="52"/>
      <c r="F167" s="108">
        <v>9464.76</v>
      </c>
      <c r="G167" s="39">
        <f t="shared" si="28"/>
        <v>-1</v>
      </c>
      <c r="H167" s="39">
        <f t="shared" si="29"/>
        <v>-0.0874866346320457</v>
      </c>
      <c r="I167" s="46">
        <f t="shared" si="30"/>
        <v>-0.912513365367954</v>
      </c>
    </row>
    <row r="168" ht="18.75" customHeight="true" spans="1:9">
      <c r="A168" s="91" t="s">
        <v>146</v>
      </c>
      <c r="B168" s="114" t="s">
        <v>147</v>
      </c>
      <c r="C168" s="103" t="s">
        <v>29</v>
      </c>
      <c r="D168" s="71">
        <v>941.19</v>
      </c>
      <c r="E168" s="71"/>
      <c r="F168" s="130">
        <v>941.48</v>
      </c>
      <c r="G168" s="39">
        <f t="shared" si="28"/>
        <v>-1</v>
      </c>
      <c r="H168" s="39">
        <f t="shared" si="29"/>
        <v>-0.000308025661724055</v>
      </c>
      <c r="I168" s="46">
        <f t="shared" si="30"/>
        <v>-0.999691974338276</v>
      </c>
    </row>
    <row r="169" ht="18.75" customHeight="true" spans="1:9">
      <c r="A169" s="94"/>
      <c r="B169" s="114" t="s">
        <v>148</v>
      </c>
      <c r="C169" s="103" t="s">
        <v>29</v>
      </c>
      <c r="D169" s="71">
        <v>22647.21</v>
      </c>
      <c r="E169" s="71"/>
      <c r="F169" s="130">
        <v>22634.98</v>
      </c>
      <c r="G169" s="39">
        <f t="shared" si="28"/>
        <v>-1</v>
      </c>
      <c r="H169" s="39">
        <f t="shared" si="29"/>
        <v>0.000540314150929206</v>
      </c>
      <c r="I169" s="46">
        <f t="shared" si="30"/>
        <v>-1.00054031415093</v>
      </c>
    </row>
    <row r="170" ht="18.75" customHeight="true" spans="1:9">
      <c r="A170" s="94"/>
      <c r="B170" s="106" t="s">
        <v>149</v>
      </c>
      <c r="C170" s="103" t="s">
        <v>29</v>
      </c>
      <c r="D170" s="71">
        <v>6234.28</v>
      </c>
      <c r="E170" s="52"/>
      <c r="F170" s="130">
        <v>3613.72</v>
      </c>
      <c r="G170" s="39">
        <f t="shared" si="28"/>
        <v>-1</v>
      </c>
      <c r="H170" s="39">
        <f t="shared" si="29"/>
        <v>0.725169631294068</v>
      </c>
      <c r="I170" s="46">
        <f t="shared" si="30"/>
        <v>-1.72516963129407</v>
      </c>
    </row>
    <row r="171" ht="18.75" customHeight="true" spans="1:9">
      <c r="A171" s="94"/>
      <c r="B171" s="120" t="s">
        <v>150</v>
      </c>
      <c r="C171" s="103" t="s">
        <v>29</v>
      </c>
      <c r="D171" s="71">
        <v>961.4</v>
      </c>
      <c r="E171" s="71"/>
      <c r="F171" s="130">
        <v>961.52</v>
      </c>
      <c r="G171" s="39">
        <f t="shared" si="28"/>
        <v>-1</v>
      </c>
      <c r="H171" s="39">
        <f t="shared" si="29"/>
        <v>-0.000124802396206012</v>
      </c>
      <c r="I171" s="46">
        <f t="shared" si="30"/>
        <v>-0.999875197603794</v>
      </c>
    </row>
    <row r="172" ht="18.75" customHeight="true" spans="1:9">
      <c r="A172" s="94"/>
      <c r="B172" s="121"/>
      <c r="C172" s="103" t="s">
        <v>29</v>
      </c>
      <c r="D172" s="71">
        <v>961.4</v>
      </c>
      <c r="E172" s="71"/>
      <c r="F172" s="130">
        <v>961.52</v>
      </c>
      <c r="G172" s="39">
        <f t="shared" si="28"/>
        <v>-1</v>
      </c>
      <c r="H172" s="39">
        <f t="shared" si="29"/>
        <v>-0.000124802396206012</v>
      </c>
      <c r="I172" s="46">
        <f t="shared" si="30"/>
        <v>-0.999875197603794</v>
      </c>
    </row>
    <row r="173" ht="18.75" customHeight="true" spans="1:9">
      <c r="A173" s="94"/>
      <c r="B173" s="106" t="s">
        <v>151</v>
      </c>
      <c r="C173" s="103" t="s">
        <v>29</v>
      </c>
      <c r="D173" s="71">
        <v>22669.99</v>
      </c>
      <c r="E173" s="71"/>
      <c r="F173" s="131">
        <v>22641.59</v>
      </c>
      <c r="G173" s="39">
        <f t="shared" si="28"/>
        <v>-1</v>
      </c>
      <c r="H173" s="39">
        <f t="shared" si="29"/>
        <v>0.00125432887001317</v>
      </c>
      <c r="I173" s="46">
        <f t="shared" si="30"/>
        <v>-1.00125432887001</v>
      </c>
    </row>
    <row r="174" ht="18.75" customHeight="true" spans="1:9">
      <c r="A174" s="91" t="s">
        <v>152</v>
      </c>
      <c r="B174" s="115" t="s">
        <v>153</v>
      </c>
      <c r="C174" s="122" t="s">
        <v>53</v>
      </c>
      <c r="D174" s="52">
        <v>42.81</v>
      </c>
      <c r="E174" s="50"/>
      <c r="F174" s="132">
        <v>33.75</v>
      </c>
      <c r="G174" s="39">
        <f t="shared" si="28"/>
        <v>1</v>
      </c>
      <c r="H174" s="39">
        <f t="shared" si="29"/>
        <v>-0.268444444444444</v>
      </c>
      <c r="I174" s="46">
        <f t="shared" si="30"/>
        <v>1.26844444444444</v>
      </c>
    </row>
    <row r="175" ht="18.75" customHeight="true" spans="1:9">
      <c r="A175" s="101" t="s">
        <v>154</v>
      </c>
      <c r="B175" s="106" t="s">
        <v>155</v>
      </c>
      <c r="C175" s="123" t="s">
        <v>29</v>
      </c>
      <c r="D175" s="52"/>
      <c r="E175" s="52"/>
      <c r="F175" s="79">
        <v>1.666</v>
      </c>
      <c r="G175" s="39">
        <f t="shared" si="28"/>
        <v>-1</v>
      </c>
      <c r="H175" s="39">
        <f t="shared" si="29"/>
        <v>-1</v>
      </c>
      <c r="I175" s="46">
        <f t="shared" si="30"/>
        <v>0</v>
      </c>
    </row>
    <row r="176" ht="18.75" customHeight="true" spans="1:9">
      <c r="A176" s="94"/>
      <c r="B176" s="121"/>
      <c r="C176" s="123" t="s">
        <v>29</v>
      </c>
      <c r="D176" s="52"/>
      <c r="E176" s="52"/>
      <c r="F176" s="79">
        <v>14.6</v>
      </c>
      <c r="G176" s="39">
        <f t="shared" si="28"/>
        <v>-1</v>
      </c>
      <c r="H176" s="39">
        <f t="shared" si="29"/>
        <v>-1</v>
      </c>
      <c r="I176" s="46">
        <f t="shared" si="30"/>
        <v>0</v>
      </c>
    </row>
    <row r="177" ht="18.75" customHeight="true" spans="1:9">
      <c r="A177" s="94"/>
      <c r="B177" s="106" t="s">
        <v>156</v>
      </c>
      <c r="C177" s="123" t="s">
        <v>29</v>
      </c>
      <c r="D177" s="52">
        <v>7.2</v>
      </c>
      <c r="E177" s="52"/>
      <c r="F177" s="79">
        <v>15.3</v>
      </c>
      <c r="G177" s="39">
        <f t="shared" si="28"/>
        <v>-1</v>
      </c>
      <c r="H177" s="39">
        <f t="shared" si="29"/>
        <v>-0.529411764705882</v>
      </c>
      <c r="I177" s="46">
        <f t="shared" si="30"/>
        <v>-0.470588235294118</v>
      </c>
    </row>
    <row r="178" ht="18.75" customHeight="true" spans="1:9">
      <c r="A178" s="116"/>
      <c r="B178" s="124"/>
      <c r="C178" s="125" t="s">
        <v>29</v>
      </c>
      <c r="D178" s="126">
        <v>95.7</v>
      </c>
      <c r="E178" s="26"/>
      <c r="F178" s="21">
        <v>96.6</v>
      </c>
      <c r="G178" s="39">
        <f t="shared" si="28"/>
        <v>-1</v>
      </c>
      <c r="H178" s="39">
        <f t="shared" si="29"/>
        <v>-0.00931677018633532</v>
      </c>
      <c r="I178" s="46">
        <f t="shared" si="30"/>
        <v>-0.990683229813665</v>
      </c>
    </row>
    <row r="179" ht="18.75" customHeight="true" spans="1:9">
      <c r="A179" s="127" t="s">
        <v>157</v>
      </c>
      <c r="B179" s="27" t="s">
        <v>157</v>
      </c>
      <c r="C179" s="73"/>
      <c r="D179" s="53"/>
      <c r="E179" s="53"/>
      <c r="F179" s="53"/>
      <c r="G179" s="39"/>
      <c r="H179" s="39"/>
      <c r="I179" s="46"/>
    </row>
    <row r="180" ht="18.75" customHeight="true" spans="1:9">
      <c r="A180" s="127" t="s">
        <v>158</v>
      </c>
      <c r="B180" s="27" t="s">
        <v>159</v>
      </c>
      <c r="C180" s="20" t="s">
        <v>29</v>
      </c>
      <c r="D180" s="21">
        <v>69022.33</v>
      </c>
      <c r="E180" s="21"/>
      <c r="F180" s="21">
        <v>72716</v>
      </c>
      <c r="G180" s="39">
        <f t="shared" ref="G179:G214" si="31">IF(C180="大",(E180-F180)/F180,(F180-E180)/F180)</f>
        <v>-1</v>
      </c>
      <c r="H180" s="39">
        <f t="shared" ref="H179:H214" si="32">IF(C180="大",(D180-F180)/F180,(F180-D180)/F180)</f>
        <v>-0.0507958358545574</v>
      </c>
      <c r="I180" s="46">
        <f t="shared" ref="I179:I214" si="33">G180-H180</f>
        <v>-0.949204164145443</v>
      </c>
    </row>
    <row r="181" ht="18.75" customHeight="true" spans="1:9">
      <c r="A181" s="128"/>
      <c r="B181" s="27" t="s">
        <v>160</v>
      </c>
      <c r="C181" s="20" t="s">
        <v>29</v>
      </c>
      <c r="D181" s="21">
        <v>100232.33</v>
      </c>
      <c r="E181" s="21"/>
      <c r="F181" s="21">
        <v>122374.33</v>
      </c>
      <c r="G181" s="39">
        <f t="shared" si="31"/>
        <v>-1</v>
      </c>
      <c r="H181" s="39">
        <f t="shared" si="32"/>
        <v>-0.180936639244521</v>
      </c>
      <c r="I181" s="46">
        <f t="shared" si="33"/>
        <v>-0.819063360755479</v>
      </c>
    </row>
    <row r="182" ht="18.75" customHeight="true" spans="1:9">
      <c r="A182" s="128"/>
      <c r="B182" s="27" t="s">
        <v>161</v>
      </c>
      <c r="C182" s="20" t="s">
        <v>29</v>
      </c>
      <c r="D182" s="21">
        <v>13904.67</v>
      </c>
      <c r="E182" s="21"/>
      <c r="F182" s="21">
        <v>14181.33</v>
      </c>
      <c r="G182" s="39">
        <f t="shared" si="31"/>
        <v>-1</v>
      </c>
      <c r="H182" s="39">
        <f t="shared" si="32"/>
        <v>-0.0195087484742263</v>
      </c>
      <c r="I182" s="46">
        <f t="shared" si="33"/>
        <v>-0.980491251525774</v>
      </c>
    </row>
    <row r="183" ht="18.75" customHeight="true" spans="1:9">
      <c r="A183" s="128"/>
      <c r="B183" s="129"/>
      <c r="C183" s="20" t="s">
        <v>29</v>
      </c>
      <c r="D183" s="21">
        <v>13902.33</v>
      </c>
      <c r="E183" s="21"/>
      <c r="F183" s="21">
        <v>14180</v>
      </c>
      <c r="G183" s="39">
        <f t="shared" si="31"/>
        <v>-1</v>
      </c>
      <c r="H183" s="39">
        <f t="shared" si="32"/>
        <v>-0.0195818053596615</v>
      </c>
      <c r="I183" s="46">
        <f t="shared" si="33"/>
        <v>-0.980418194640339</v>
      </c>
    </row>
    <row r="184" ht="18.75" customHeight="true" spans="1:9">
      <c r="A184" s="128"/>
      <c r="B184" s="27" t="s">
        <v>162</v>
      </c>
      <c r="C184" s="20" t="s">
        <v>29</v>
      </c>
      <c r="D184" s="21">
        <v>42793.67</v>
      </c>
      <c r="E184" s="21"/>
      <c r="F184" s="21">
        <v>42986</v>
      </c>
      <c r="G184" s="39">
        <f t="shared" si="31"/>
        <v>-1</v>
      </c>
      <c r="H184" s="39">
        <f t="shared" si="32"/>
        <v>-0.00447424742939566</v>
      </c>
      <c r="I184" s="46">
        <f t="shared" si="33"/>
        <v>-0.995525752570604</v>
      </c>
    </row>
    <row r="185" ht="18.75" customHeight="true" spans="1:9">
      <c r="A185" s="128"/>
      <c r="B185" s="27" t="s">
        <v>163</v>
      </c>
      <c r="C185" s="20" t="s">
        <v>29</v>
      </c>
      <c r="D185" s="21">
        <v>30835.33</v>
      </c>
      <c r="E185" s="21"/>
      <c r="F185" s="21">
        <v>30159.33</v>
      </c>
      <c r="G185" s="39">
        <f t="shared" si="31"/>
        <v>-1</v>
      </c>
      <c r="H185" s="39">
        <f t="shared" si="32"/>
        <v>0.0224142910336536</v>
      </c>
      <c r="I185" s="46">
        <f t="shared" si="33"/>
        <v>-1.02241429103365</v>
      </c>
    </row>
    <row r="186" ht="18.75" customHeight="true" spans="1:9">
      <c r="A186" s="128"/>
      <c r="B186" s="27" t="s">
        <v>164</v>
      </c>
      <c r="C186" s="20" t="s">
        <v>29</v>
      </c>
      <c r="D186" s="21">
        <v>11200.3</v>
      </c>
      <c r="E186" s="21"/>
      <c r="F186" s="21">
        <v>11315.47</v>
      </c>
      <c r="G186" s="39">
        <f t="shared" si="31"/>
        <v>-1</v>
      </c>
      <c r="H186" s="39">
        <f t="shared" si="32"/>
        <v>-0.0101781013073253</v>
      </c>
      <c r="I186" s="46">
        <f t="shared" si="33"/>
        <v>-0.989821898692675</v>
      </c>
    </row>
    <row r="187" ht="18.75" customHeight="true" spans="1:9">
      <c r="A187" s="128"/>
      <c r="B187" s="129"/>
      <c r="C187" s="20" t="s">
        <v>29</v>
      </c>
      <c r="D187" s="21">
        <v>11200.3</v>
      </c>
      <c r="E187" s="21"/>
      <c r="F187" s="21">
        <v>11315.47</v>
      </c>
      <c r="G187" s="39">
        <f t="shared" si="31"/>
        <v>-1</v>
      </c>
      <c r="H187" s="39">
        <f t="shared" si="32"/>
        <v>-0.0101781013073253</v>
      </c>
      <c r="I187" s="46">
        <f t="shared" si="33"/>
        <v>-0.989821898692675</v>
      </c>
    </row>
    <row r="188" ht="18.75" customHeight="true" spans="1:9">
      <c r="A188" s="128"/>
      <c r="B188" s="27" t="s">
        <v>165</v>
      </c>
      <c r="C188" s="20" t="s">
        <v>29</v>
      </c>
      <c r="D188" s="21">
        <v>138043.67</v>
      </c>
      <c r="E188" s="21"/>
      <c r="F188" s="21">
        <v>145431.33</v>
      </c>
      <c r="G188" s="39">
        <f t="shared" si="31"/>
        <v>-1</v>
      </c>
      <c r="H188" s="39">
        <f t="shared" si="32"/>
        <v>-0.0507982702214164</v>
      </c>
      <c r="I188" s="46">
        <f t="shared" si="33"/>
        <v>-0.949201729778584</v>
      </c>
    </row>
    <row r="189" ht="18.75" customHeight="true" spans="1:9">
      <c r="A189" s="128"/>
      <c r="B189" s="27" t="s">
        <v>166</v>
      </c>
      <c r="C189" s="20" t="s">
        <v>29</v>
      </c>
      <c r="D189" s="21">
        <v>200464</v>
      </c>
      <c r="E189" s="21"/>
      <c r="F189" s="21">
        <v>244748</v>
      </c>
      <c r="G189" s="39">
        <f t="shared" si="31"/>
        <v>-1</v>
      </c>
      <c r="H189" s="39">
        <f t="shared" si="32"/>
        <v>-0.180937127167536</v>
      </c>
      <c r="I189" s="46">
        <f t="shared" si="33"/>
        <v>-0.819062872832464</v>
      </c>
    </row>
    <row r="190" ht="18.75" customHeight="true" spans="1:9">
      <c r="A190" s="128"/>
      <c r="B190" s="27" t="s">
        <v>167</v>
      </c>
      <c r="C190" s="20" t="s">
        <v>29</v>
      </c>
      <c r="D190" s="21">
        <v>27808.67</v>
      </c>
      <c r="E190" s="21"/>
      <c r="F190" s="21">
        <v>28362.67</v>
      </c>
      <c r="G190" s="39">
        <f t="shared" si="31"/>
        <v>-1</v>
      </c>
      <c r="H190" s="39">
        <f t="shared" si="32"/>
        <v>-0.0195327167717285</v>
      </c>
      <c r="I190" s="46">
        <f t="shared" si="33"/>
        <v>-0.980467283228271</v>
      </c>
    </row>
    <row r="191" ht="18.75" customHeight="true" spans="1:9">
      <c r="A191" s="128"/>
      <c r="B191" s="129"/>
      <c r="C191" s="20" t="s">
        <v>29</v>
      </c>
      <c r="D191" s="21">
        <v>27804.33</v>
      </c>
      <c r="E191" s="21"/>
      <c r="F191" s="21">
        <v>28359.67</v>
      </c>
      <c r="G191" s="39">
        <f t="shared" si="31"/>
        <v>-1</v>
      </c>
      <c r="H191" s="39">
        <f t="shared" si="32"/>
        <v>-0.019582033218299</v>
      </c>
      <c r="I191" s="46">
        <f t="shared" si="33"/>
        <v>-0.980417966781701</v>
      </c>
    </row>
    <row r="192" ht="18.75" customHeight="true" spans="1:9">
      <c r="A192" s="128"/>
      <c r="B192" s="27" t="s">
        <v>168</v>
      </c>
      <c r="C192" s="20" t="s">
        <v>29</v>
      </c>
      <c r="D192" s="21">
        <v>85586.67</v>
      </c>
      <c r="E192" s="21"/>
      <c r="F192" s="21">
        <v>85971.33</v>
      </c>
      <c r="G192" s="39">
        <f t="shared" si="31"/>
        <v>-1</v>
      </c>
      <c r="H192" s="39">
        <f t="shared" si="32"/>
        <v>-0.0044742822985291</v>
      </c>
      <c r="I192" s="46">
        <f t="shared" si="33"/>
        <v>-0.995525717701471</v>
      </c>
    </row>
    <row r="193" ht="18.75" customHeight="true" spans="1:9">
      <c r="A193" s="128"/>
      <c r="B193" s="27" t="s">
        <v>169</v>
      </c>
      <c r="C193" s="20" t="s">
        <v>29</v>
      </c>
      <c r="D193" s="21">
        <v>61670.33</v>
      </c>
      <c r="E193" s="21"/>
      <c r="F193" s="21">
        <v>60318.67</v>
      </c>
      <c r="G193" s="39">
        <f t="shared" si="31"/>
        <v>-1</v>
      </c>
      <c r="H193" s="39">
        <f t="shared" si="32"/>
        <v>0.0224086505886155</v>
      </c>
      <c r="I193" s="46">
        <f t="shared" si="33"/>
        <v>-1.02240865058862</v>
      </c>
    </row>
    <row r="194" ht="18.75" customHeight="true" spans="1:9">
      <c r="A194" s="128"/>
      <c r="B194" s="27" t="s">
        <v>170</v>
      </c>
      <c r="C194" s="20" t="s">
        <v>29</v>
      </c>
      <c r="D194" s="21">
        <v>22400.67</v>
      </c>
      <c r="E194" s="21"/>
      <c r="F194" s="21">
        <v>22630.33</v>
      </c>
      <c r="G194" s="39">
        <f t="shared" si="31"/>
        <v>-1</v>
      </c>
      <c r="H194" s="39">
        <f t="shared" si="32"/>
        <v>-0.0101483274879334</v>
      </c>
      <c r="I194" s="46">
        <f t="shared" si="33"/>
        <v>-0.989851672512067</v>
      </c>
    </row>
    <row r="195" ht="18.75" customHeight="true" spans="1:9">
      <c r="A195" s="128"/>
      <c r="B195" s="129"/>
      <c r="C195" s="20" t="s">
        <v>29</v>
      </c>
      <c r="D195" s="21">
        <v>22400.67</v>
      </c>
      <c r="E195" s="21"/>
      <c r="F195" s="21">
        <v>22630.33</v>
      </c>
      <c r="G195" s="39">
        <f t="shared" si="31"/>
        <v>-1</v>
      </c>
      <c r="H195" s="39">
        <f t="shared" si="32"/>
        <v>-0.0101483274879334</v>
      </c>
      <c r="I195" s="46">
        <f t="shared" si="33"/>
        <v>-0.989851672512067</v>
      </c>
    </row>
    <row r="196" ht="18.75" customHeight="true" spans="1:9">
      <c r="A196" s="128"/>
      <c r="B196" s="27" t="s">
        <v>171</v>
      </c>
      <c r="C196" s="20" t="s">
        <v>29</v>
      </c>
      <c r="D196" s="21">
        <v>691918.67</v>
      </c>
      <c r="E196" s="21"/>
      <c r="F196" s="21">
        <v>693919.33</v>
      </c>
      <c r="G196" s="39">
        <f t="shared" si="31"/>
        <v>-1</v>
      </c>
      <c r="H196" s="39">
        <f t="shared" si="32"/>
        <v>-0.00288313052181428</v>
      </c>
      <c r="I196" s="46">
        <f t="shared" si="33"/>
        <v>-0.997116869478186</v>
      </c>
    </row>
    <row r="197" ht="18.75" customHeight="true" spans="1:9">
      <c r="A197" s="128"/>
      <c r="B197" s="27" t="s">
        <v>172</v>
      </c>
      <c r="C197" s="20" t="s">
        <v>29</v>
      </c>
      <c r="D197" s="21">
        <v>1220990.29</v>
      </c>
      <c r="E197" s="21"/>
      <c r="F197" s="21">
        <v>842870.67</v>
      </c>
      <c r="G197" s="39">
        <f t="shared" si="31"/>
        <v>-1</v>
      </c>
      <c r="H197" s="39">
        <f t="shared" si="32"/>
        <v>0.448609298506021</v>
      </c>
      <c r="I197" s="46">
        <f t="shared" si="33"/>
        <v>-1.44860929850602</v>
      </c>
    </row>
    <row r="198" ht="18.75" customHeight="true" spans="1:9">
      <c r="A198" s="128"/>
      <c r="B198" s="27" t="s">
        <v>173</v>
      </c>
      <c r="C198" s="20" t="s">
        <v>29</v>
      </c>
      <c r="D198" s="21">
        <v>484518</v>
      </c>
      <c r="E198" s="21"/>
      <c r="F198" s="21">
        <v>426706.67</v>
      </c>
      <c r="G198" s="39">
        <f t="shared" si="31"/>
        <v>-1</v>
      </c>
      <c r="H198" s="39">
        <f t="shared" si="32"/>
        <v>0.135482602135092</v>
      </c>
      <c r="I198" s="46">
        <f t="shared" si="33"/>
        <v>-1.13548260213509</v>
      </c>
    </row>
    <row r="199" ht="18.75" customHeight="true" spans="1:9">
      <c r="A199" s="128"/>
      <c r="B199" s="129"/>
      <c r="C199" s="20" t="s">
        <v>29</v>
      </c>
      <c r="D199" s="21">
        <v>484794</v>
      </c>
      <c r="E199" s="21"/>
      <c r="F199" s="21">
        <v>425774</v>
      </c>
      <c r="G199" s="39">
        <f t="shared" si="31"/>
        <v>-1</v>
      </c>
      <c r="H199" s="39">
        <f t="shared" si="32"/>
        <v>0.138618140140074</v>
      </c>
      <c r="I199" s="46">
        <f t="shared" si="33"/>
        <v>-1.13861814014007</v>
      </c>
    </row>
    <row r="200" ht="18.75" customHeight="true" spans="1:9">
      <c r="A200" s="128"/>
      <c r="B200" s="27" t="s">
        <v>174</v>
      </c>
      <c r="C200" s="20" t="s">
        <v>29</v>
      </c>
      <c r="D200" s="21">
        <v>2471867.73</v>
      </c>
      <c r="E200" s="21"/>
      <c r="F200" s="21">
        <v>1647852.87</v>
      </c>
      <c r="G200" s="39">
        <f t="shared" si="31"/>
        <v>-1</v>
      </c>
      <c r="H200" s="39">
        <f t="shared" si="32"/>
        <v>0.50005366073732</v>
      </c>
      <c r="I200" s="46">
        <f t="shared" si="33"/>
        <v>-1.50005366073732</v>
      </c>
    </row>
    <row r="201" ht="18.75" customHeight="true" spans="1:9">
      <c r="A201" s="128"/>
      <c r="B201" s="27" t="s">
        <v>175</v>
      </c>
      <c r="C201" s="20" t="s">
        <v>29</v>
      </c>
      <c r="D201" s="21">
        <v>496825.67</v>
      </c>
      <c r="E201" s="21"/>
      <c r="F201" s="21">
        <v>478167</v>
      </c>
      <c r="G201" s="39">
        <f t="shared" si="31"/>
        <v>-1</v>
      </c>
      <c r="H201" s="39">
        <f t="shared" si="32"/>
        <v>0.0390212415327699</v>
      </c>
      <c r="I201" s="46">
        <f t="shared" si="33"/>
        <v>-1.03902124153277</v>
      </c>
    </row>
    <row r="202" ht="18.75" customHeight="true" spans="1:9">
      <c r="A202" s="128"/>
      <c r="B202" s="27" t="s">
        <v>176</v>
      </c>
      <c r="C202" s="20" t="s">
        <v>29</v>
      </c>
      <c r="D202" s="21">
        <v>402970.67</v>
      </c>
      <c r="E202" s="21"/>
      <c r="F202" s="21">
        <v>383245</v>
      </c>
      <c r="G202" s="39">
        <f t="shared" si="31"/>
        <v>-1</v>
      </c>
      <c r="H202" s="39">
        <f t="shared" si="32"/>
        <v>0.0514701300734517</v>
      </c>
      <c r="I202" s="46">
        <f t="shared" si="33"/>
        <v>-1.05147013007345</v>
      </c>
    </row>
    <row r="203" ht="18.75" customHeight="true" spans="1:9">
      <c r="A203" s="128"/>
      <c r="B203" s="129"/>
      <c r="C203" s="20" t="s">
        <v>29</v>
      </c>
      <c r="D203" s="21">
        <v>402970.67</v>
      </c>
      <c r="E203" s="21"/>
      <c r="F203" s="21">
        <v>383245</v>
      </c>
      <c r="G203" s="39">
        <f t="shared" si="31"/>
        <v>-1</v>
      </c>
      <c r="H203" s="39">
        <f t="shared" si="32"/>
        <v>0.0514701300734517</v>
      </c>
      <c r="I203" s="46">
        <f t="shared" si="33"/>
        <v>-1.05147013007345</v>
      </c>
    </row>
    <row r="204" ht="18.75" customHeight="true" spans="1:9">
      <c r="A204" s="128"/>
      <c r="B204" s="27" t="s">
        <v>177</v>
      </c>
      <c r="C204" s="20" t="s">
        <v>29</v>
      </c>
      <c r="D204" s="21">
        <v>675.33</v>
      </c>
      <c r="E204" s="21"/>
      <c r="F204" s="21">
        <v>677.33</v>
      </c>
      <c r="G204" s="39">
        <f t="shared" si="31"/>
        <v>-1</v>
      </c>
      <c r="H204" s="39">
        <f t="shared" si="32"/>
        <v>-0.00295277043686239</v>
      </c>
      <c r="I204" s="46">
        <f t="shared" si="33"/>
        <v>-0.997047229563138</v>
      </c>
    </row>
    <row r="205" ht="18.75" customHeight="true" spans="1:9">
      <c r="A205" s="128"/>
      <c r="B205" s="27" t="s">
        <v>178</v>
      </c>
      <c r="C205" s="20" t="s">
        <v>29</v>
      </c>
      <c r="D205" s="21">
        <v>1192</v>
      </c>
      <c r="E205" s="21"/>
      <c r="F205" s="21">
        <v>822.33</v>
      </c>
      <c r="G205" s="39">
        <f t="shared" si="31"/>
        <v>-1</v>
      </c>
      <c r="H205" s="39">
        <f t="shared" si="32"/>
        <v>0.449539722495835</v>
      </c>
      <c r="I205" s="46">
        <f t="shared" si="33"/>
        <v>-1.44953972249583</v>
      </c>
    </row>
    <row r="206" ht="18.75" customHeight="true" spans="1:9">
      <c r="A206" s="128"/>
      <c r="B206" s="27" t="s">
        <v>179</v>
      </c>
      <c r="C206" s="20" t="s">
        <v>29</v>
      </c>
      <c r="D206" s="21">
        <v>472.67</v>
      </c>
      <c r="E206" s="21"/>
      <c r="F206" s="21">
        <v>416</v>
      </c>
      <c r="G206" s="39">
        <f t="shared" si="31"/>
        <v>-1</v>
      </c>
      <c r="H206" s="39">
        <f t="shared" si="32"/>
        <v>0.136225961538462</v>
      </c>
      <c r="I206" s="46">
        <f t="shared" si="33"/>
        <v>-1.13622596153846</v>
      </c>
    </row>
    <row r="207" ht="18.75" customHeight="true" spans="1:9">
      <c r="A207" s="128"/>
      <c r="B207" s="129"/>
      <c r="C207" s="20" t="s">
        <v>29</v>
      </c>
      <c r="D207" s="21">
        <v>473</v>
      </c>
      <c r="E207" s="21"/>
      <c r="F207" s="21">
        <v>415.67</v>
      </c>
      <c r="G207" s="39">
        <f t="shared" si="31"/>
        <v>-1</v>
      </c>
      <c r="H207" s="39">
        <f t="shared" si="32"/>
        <v>0.137921909206823</v>
      </c>
      <c r="I207" s="46">
        <f t="shared" si="33"/>
        <v>-1.13792190920682</v>
      </c>
    </row>
    <row r="208" ht="18.75" customHeight="true" spans="1:9">
      <c r="A208" s="128"/>
      <c r="B208" s="27" t="s">
        <v>180</v>
      </c>
      <c r="C208" s="20" t="s">
        <v>29</v>
      </c>
      <c r="D208" s="21">
        <v>2413.33</v>
      </c>
      <c r="E208" s="21"/>
      <c r="F208" s="21">
        <v>1608.67</v>
      </c>
      <c r="G208" s="39">
        <f t="shared" si="31"/>
        <v>-1</v>
      </c>
      <c r="H208" s="39">
        <f t="shared" si="32"/>
        <v>0.50020203024859</v>
      </c>
      <c r="I208" s="46">
        <f t="shared" si="33"/>
        <v>-1.50020203024859</v>
      </c>
    </row>
    <row r="209" ht="18.75" customHeight="true" spans="1:9">
      <c r="A209" s="128"/>
      <c r="B209" s="27" t="s">
        <v>181</v>
      </c>
      <c r="C209" s="20" t="s">
        <v>29</v>
      </c>
      <c r="D209" s="21">
        <v>484.67</v>
      </c>
      <c r="E209" s="133"/>
      <c r="F209" s="133">
        <v>466.67</v>
      </c>
      <c r="G209" s="39">
        <f t="shared" si="31"/>
        <v>-1</v>
      </c>
      <c r="H209" s="39">
        <f t="shared" si="32"/>
        <v>0.0385711530631924</v>
      </c>
      <c r="I209" s="46">
        <f t="shared" si="33"/>
        <v>-1.03857115306319</v>
      </c>
    </row>
    <row r="210" ht="18.75" customHeight="true" spans="1:9">
      <c r="A210" s="128"/>
      <c r="B210" s="27" t="s">
        <v>182</v>
      </c>
      <c r="C210" s="20" t="s">
        <v>29</v>
      </c>
      <c r="D210" s="21">
        <v>393</v>
      </c>
      <c r="E210" s="21"/>
      <c r="F210" s="21">
        <v>373.67</v>
      </c>
      <c r="G210" s="39">
        <f t="shared" si="31"/>
        <v>-1</v>
      </c>
      <c r="H210" s="39">
        <f t="shared" si="32"/>
        <v>0.0517301362164476</v>
      </c>
      <c r="I210" s="46">
        <f t="shared" si="33"/>
        <v>-1.05173013621645</v>
      </c>
    </row>
    <row r="211" ht="18.75" customHeight="true" spans="1:9">
      <c r="A211" s="128"/>
      <c r="B211" s="129"/>
      <c r="C211" s="20" t="s">
        <v>29</v>
      </c>
      <c r="D211" s="21">
        <v>393</v>
      </c>
      <c r="E211" s="21"/>
      <c r="F211" s="21">
        <v>373.67</v>
      </c>
      <c r="G211" s="39">
        <f t="shared" si="31"/>
        <v>-1</v>
      </c>
      <c r="H211" s="39">
        <f t="shared" si="32"/>
        <v>0.0517301362164476</v>
      </c>
      <c r="I211" s="46">
        <f t="shared" si="33"/>
        <v>-1.05173013621645</v>
      </c>
    </row>
    <row r="212" spans="8:9">
      <c r="H212"/>
      <c r="I212"/>
    </row>
    <row r="213" spans="8:9">
      <c r="H213"/>
      <c r="I213"/>
    </row>
    <row r="214" spans="8:9">
      <c r="H214"/>
      <c r="I214"/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2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:I211">
    <cfRule type="cellIs" dxfId="0" priority="2" operator="lessThan">
      <formula>-0.05</formula>
    </cfRule>
    <cfRule type="cellIs" dxfId="1" priority="1" operator="greaterThan">
      <formula>0.05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abSelected="1" topLeftCell="A160" workbookViewId="0">
      <selection activeCell="D176" sqref="D176"/>
    </sheetView>
  </sheetViews>
  <sheetFormatPr defaultColWidth="11" defaultRowHeight="15.75"/>
  <cols>
    <col min="1" max="1" width="10.7777777777778" style="1" customWidth="true"/>
    <col min="2" max="2" width="25.7777777777778" style="56" customWidth="true"/>
    <col min="3" max="3" width="9.44444444444444" style="3" customWidth="true"/>
    <col min="4" max="6" width="13.8888888888889" style="75" customWidth="true"/>
    <col min="7" max="8" width="15.7777777777778" style="1" customWidth="true"/>
    <col min="9" max="9" width="17.7777777777778" style="3" customWidth="true"/>
    <col min="10" max="18" width="8.66666666666667" style="1" customWidth="true"/>
  </cols>
  <sheetData>
    <row r="1" spans="1:9">
      <c r="A1" s="15" t="s">
        <v>0</v>
      </c>
      <c r="B1" s="6" t="s">
        <v>183</v>
      </c>
      <c r="C1" s="57"/>
      <c r="D1" s="57"/>
      <c r="E1" s="57"/>
      <c r="F1" s="63"/>
      <c r="G1" s="31"/>
      <c r="H1" s="31"/>
      <c r="I1" s="31"/>
    </row>
    <row r="2" spans="1:9">
      <c r="A2" s="61"/>
      <c r="B2" s="6" t="s">
        <v>2</v>
      </c>
      <c r="C2" s="87" t="s">
        <v>184</v>
      </c>
      <c r="D2" s="59"/>
      <c r="E2" s="59"/>
      <c r="F2" s="64"/>
      <c r="G2" s="31"/>
      <c r="H2" s="31"/>
      <c r="I2" s="31"/>
    </row>
    <row r="3" spans="1:9">
      <c r="A3" s="61"/>
      <c r="B3" s="6" t="s">
        <v>4</v>
      </c>
      <c r="C3" s="60"/>
      <c r="D3" s="59"/>
      <c r="E3" s="59"/>
      <c r="F3" s="64"/>
      <c r="G3" s="31"/>
      <c r="H3" s="31"/>
      <c r="I3" s="31"/>
    </row>
    <row r="4" spans="1:9">
      <c r="A4" s="61"/>
      <c r="B4" s="6" t="s">
        <v>5</v>
      </c>
      <c r="C4" s="87" t="s">
        <v>185</v>
      </c>
      <c r="D4" s="59"/>
      <c r="E4" s="59"/>
      <c r="F4" s="64"/>
      <c r="G4" s="31"/>
      <c r="H4" s="31"/>
      <c r="I4" s="31"/>
    </row>
    <row r="5" ht="13" customHeight="true" spans="1:9">
      <c r="A5" s="61"/>
      <c r="B5" s="6" t="s">
        <v>7</v>
      </c>
      <c r="C5" s="60"/>
      <c r="D5" s="59"/>
      <c r="E5" s="59"/>
      <c r="F5" s="64"/>
      <c r="G5" s="31"/>
      <c r="H5" s="31"/>
      <c r="I5" s="31"/>
    </row>
    <row r="6" spans="1:9">
      <c r="A6" s="61"/>
      <c r="B6" s="6" t="s">
        <v>8</v>
      </c>
      <c r="C6" s="87" t="s">
        <v>186</v>
      </c>
      <c r="D6" s="59"/>
      <c r="E6" s="59"/>
      <c r="F6" s="64"/>
      <c r="G6" s="31"/>
      <c r="H6" s="31"/>
      <c r="I6" s="31"/>
    </row>
    <row r="7" spans="1:9">
      <c r="A7" s="61"/>
      <c r="B7" s="6" t="s">
        <v>10</v>
      </c>
      <c r="C7" s="87" t="s">
        <v>187</v>
      </c>
      <c r="D7" s="59"/>
      <c r="E7" s="59"/>
      <c r="F7" s="64"/>
      <c r="G7" s="31"/>
      <c r="H7" s="31"/>
      <c r="I7" s="31"/>
    </row>
    <row r="8" spans="1:9">
      <c r="A8" s="61"/>
      <c r="B8" s="6" t="s">
        <v>12</v>
      </c>
      <c r="C8" s="60"/>
      <c r="D8" s="59"/>
      <c r="E8" s="59"/>
      <c r="F8" s="64"/>
      <c r="G8" s="31"/>
      <c r="H8" s="31"/>
      <c r="I8" s="31"/>
    </row>
    <row r="9" spans="1:9">
      <c r="A9" s="61"/>
      <c r="B9" s="6" t="s">
        <v>13</v>
      </c>
      <c r="C9" s="6"/>
      <c r="D9" s="59"/>
      <c r="E9" s="59"/>
      <c r="F9" s="64"/>
      <c r="G9" s="31"/>
      <c r="H9" s="31"/>
      <c r="I9" s="31"/>
    </row>
    <row r="10" spans="1:9">
      <c r="A10" s="61"/>
      <c r="B10" s="6" t="s">
        <v>14</v>
      </c>
      <c r="C10" s="87" t="s">
        <v>188</v>
      </c>
      <c r="D10" s="59"/>
      <c r="E10" s="59"/>
      <c r="F10" s="64"/>
      <c r="G10" s="31"/>
      <c r="H10" s="31"/>
      <c r="I10" s="31"/>
    </row>
    <row r="11" spans="1:9">
      <c r="A11" s="61"/>
      <c r="B11" s="6" t="s">
        <v>16</v>
      </c>
      <c r="C11" s="60"/>
      <c r="D11" s="59"/>
      <c r="E11" s="59"/>
      <c r="F11" s="64"/>
      <c r="G11" s="31"/>
      <c r="H11" s="31"/>
      <c r="I11" s="31"/>
    </row>
    <row r="12" ht="32" customHeight="true" spans="1:9">
      <c r="A12" s="62"/>
      <c r="B12" s="6" t="s">
        <v>17</v>
      </c>
      <c r="C12" s="60" t="s">
        <v>18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5" t="s">
        <v>27</v>
      </c>
      <c r="B14" s="19" t="s">
        <v>28</v>
      </c>
      <c r="C14" s="20" t="s">
        <v>29</v>
      </c>
      <c r="D14" s="24">
        <v>15398.12</v>
      </c>
      <c r="E14" s="24"/>
      <c r="F14" s="24">
        <v>14386.16</v>
      </c>
      <c r="G14" s="39">
        <f>IF(C14="大",(E14-F14)/F14,(F14-E14)/F14)</f>
        <v>-1</v>
      </c>
      <c r="H14" s="39">
        <f>IF(C14="大",(D14-F14)/F14,(F14-D14)/F14)</f>
        <v>0.0703426070612311</v>
      </c>
      <c r="I14" s="46">
        <f>G14-H14</f>
        <v>-1.07034260706123</v>
      </c>
    </row>
    <row r="15" ht="18.75" customHeight="true" spans="1:9">
      <c r="A15" s="15" t="s">
        <v>30</v>
      </c>
      <c r="B15" s="19" t="s">
        <v>31</v>
      </c>
      <c r="C15" s="20" t="s">
        <v>29</v>
      </c>
      <c r="D15" s="24">
        <v>6575.8</v>
      </c>
      <c r="E15" s="24"/>
      <c r="F15" s="24">
        <v>6774.8</v>
      </c>
      <c r="G15" s="39">
        <f t="shared" ref="G15:G27" si="0">IF(C15="大",(E15-F15)/F15,(F15-E15)/F15)</f>
        <v>-1</v>
      </c>
      <c r="H15" s="39">
        <f>IF(C15="大",(D15-F15)/F15,(F15-D15)/F15)</f>
        <v>-0.0293735608431245</v>
      </c>
      <c r="I15" s="46">
        <f t="shared" ref="I15:I27" si="1">G15-H15</f>
        <v>-0.970626439156876</v>
      </c>
    </row>
    <row r="16" ht="18.75" customHeight="true" spans="1:9">
      <c r="A16" s="15" t="s">
        <v>32</v>
      </c>
      <c r="B16" s="19" t="s">
        <v>33</v>
      </c>
      <c r="C16" s="20" t="s">
        <v>29</v>
      </c>
      <c r="D16" s="24">
        <v>13032.8</v>
      </c>
      <c r="E16" s="24"/>
      <c r="F16" s="24">
        <v>12407.1</v>
      </c>
      <c r="G16" s="39">
        <f t="shared" si="0"/>
        <v>-1</v>
      </c>
      <c r="H16" s="39">
        <f t="shared" ref="H15:H27" si="2">IF(C16="大",(D16-F16)/F16,(F16-D16)/F16)</f>
        <v>0.0504308017183708</v>
      </c>
      <c r="I16" s="46">
        <f t="shared" si="1"/>
        <v>-1.05043080171837</v>
      </c>
    </row>
    <row r="17" ht="18.75" customHeight="true" spans="1:9">
      <c r="A17" s="15" t="s">
        <v>34</v>
      </c>
      <c r="B17" s="22" t="s">
        <v>35</v>
      </c>
      <c r="C17" s="23"/>
      <c r="D17" s="24"/>
      <c r="E17" s="81"/>
      <c r="F17" s="81"/>
      <c r="G17" s="39" t="e">
        <f t="shared" si="0"/>
        <v>#DIV/0!</v>
      </c>
      <c r="H17" s="39" t="e">
        <f t="shared" si="2"/>
        <v>#DIV/0!</v>
      </c>
      <c r="I17" s="46" t="e">
        <f t="shared" si="1"/>
        <v>#DIV/0!</v>
      </c>
    </row>
    <row r="18" ht="18.75" customHeight="true" spans="1:9">
      <c r="A18" s="61"/>
      <c r="B18" s="25" t="s">
        <v>36</v>
      </c>
      <c r="C18" s="20" t="s">
        <v>29</v>
      </c>
      <c r="D18" s="37">
        <v>42268007.03</v>
      </c>
      <c r="E18" s="37"/>
      <c r="F18" s="37">
        <v>37412608.03</v>
      </c>
      <c r="G18" s="39">
        <f t="shared" si="0"/>
        <v>-1</v>
      </c>
      <c r="H18" s="39">
        <f t="shared" si="2"/>
        <v>0.129779752219001</v>
      </c>
      <c r="I18" s="46">
        <f t="shared" si="1"/>
        <v>-1.129779752219</v>
      </c>
    </row>
    <row r="19" ht="18.75" customHeight="true" spans="1:9">
      <c r="A19" s="61"/>
      <c r="B19" s="25" t="s">
        <v>37</v>
      </c>
      <c r="C19" s="20" t="s">
        <v>29</v>
      </c>
      <c r="D19" s="37">
        <v>4335.23</v>
      </c>
      <c r="E19" s="37"/>
      <c r="F19" s="37">
        <v>3586.3</v>
      </c>
      <c r="G19" s="39">
        <f t="shared" si="0"/>
        <v>-1</v>
      </c>
      <c r="H19" s="39">
        <f t="shared" si="2"/>
        <v>0.208830828430416</v>
      </c>
      <c r="I19" s="46">
        <f t="shared" si="1"/>
        <v>-1.20883082843042</v>
      </c>
    </row>
    <row r="20" ht="18.75" customHeight="true" spans="1:9">
      <c r="A20" s="61"/>
      <c r="B20" s="25" t="s">
        <v>38</v>
      </c>
      <c r="C20" s="20" t="s">
        <v>29</v>
      </c>
      <c r="D20" s="37">
        <v>5619.13</v>
      </c>
      <c r="E20" s="37"/>
      <c r="F20" s="37">
        <v>5463.17</v>
      </c>
      <c r="G20" s="39">
        <f t="shared" si="0"/>
        <v>-1</v>
      </c>
      <c r="H20" s="39">
        <f t="shared" si="2"/>
        <v>0.0285475282665559</v>
      </c>
      <c r="I20" s="46">
        <f t="shared" si="1"/>
        <v>-1.02854752826656</v>
      </c>
    </row>
    <row r="21" ht="18.75" customHeight="true" spans="1:9">
      <c r="A21" s="61"/>
      <c r="B21" s="25" t="s">
        <v>39</v>
      </c>
      <c r="C21" s="20" t="s">
        <v>29</v>
      </c>
      <c r="D21" s="37">
        <v>902663.17</v>
      </c>
      <c r="E21" s="37"/>
      <c r="F21" s="37">
        <v>800487</v>
      </c>
      <c r="G21" s="39">
        <f t="shared" si="0"/>
        <v>-1</v>
      </c>
      <c r="H21" s="39">
        <f t="shared" si="2"/>
        <v>0.127642510121963</v>
      </c>
      <c r="I21" s="46">
        <f t="shared" si="1"/>
        <v>-1.12764251012196</v>
      </c>
    </row>
    <row r="22" ht="18.75" customHeight="true" spans="1:9">
      <c r="A22" s="61"/>
      <c r="B22" s="25" t="s">
        <v>40</v>
      </c>
      <c r="C22" s="20" t="s">
        <v>29</v>
      </c>
      <c r="D22" s="37">
        <v>256248.53</v>
      </c>
      <c r="E22" s="37"/>
      <c r="F22" s="37">
        <v>232726.1</v>
      </c>
      <c r="G22" s="39">
        <f t="shared" si="0"/>
        <v>-1</v>
      </c>
      <c r="H22" s="39">
        <f t="shared" si="2"/>
        <v>0.101073450721685</v>
      </c>
      <c r="I22" s="46">
        <f t="shared" si="1"/>
        <v>-1.10107345072169</v>
      </c>
    </row>
    <row r="23" ht="18.75" customHeight="true" spans="1:9">
      <c r="A23" s="61"/>
      <c r="B23" s="25" t="s">
        <v>41</v>
      </c>
      <c r="C23" s="20" t="s">
        <v>29</v>
      </c>
      <c r="D23" s="37">
        <v>2145179.7</v>
      </c>
      <c r="E23" s="37"/>
      <c r="F23" s="37">
        <v>2109103.07</v>
      </c>
      <c r="G23" s="39">
        <f t="shared" si="0"/>
        <v>-1</v>
      </c>
      <c r="H23" s="39">
        <f t="shared" si="2"/>
        <v>0.0171052000791978</v>
      </c>
      <c r="I23" s="46">
        <f t="shared" si="1"/>
        <v>-1.0171052000792</v>
      </c>
    </row>
    <row r="24" ht="18.75" customHeight="true" spans="1:9">
      <c r="A24" s="61"/>
      <c r="B24" s="25" t="s">
        <v>42</v>
      </c>
      <c r="C24" s="20" t="s">
        <v>29</v>
      </c>
      <c r="D24" s="37">
        <v>1507206.93</v>
      </c>
      <c r="E24" s="37"/>
      <c r="F24" s="37">
        <v>1382343.7</v>
      </c>
      <c r="G24" s="39">
        <f t="shared" si="0"/>
        <v>-1</v>
      </c>
      <c r="H24" s="39">
        <f t="shared" si="2"/>
        <v>0.0903271957618065</v>
      </c>
      <c r="I24" s="46">
        <f t="shared" si="1"/>
        <v>-1.09032719576181</v>
      </c>
    </row>
    <row r="25" ht="18.75" customHeight="true" spans="1:9">
      <c r="A25" s="61"/>
      <c r="B25" s="25" t="s">
        <v>43</v>
      </c>
      <c r="C25" s="20" t="s">
        <v>29</v>
      </c>
      <c r="D25" s="37">
        <v>269208.73</v>
      </c>
      <c r="E25" s="37"/>
      <c r="F25" s="37">
        <v>277179.4</v>
      </c>
      <c r="G25" s="39">
        <f t="shared" si="0"/>
        <v>-1</v>
      </c>
      <c r="H25" s="39">
        <f t="shared" si="2"/>
        <v>-0.0287563577957094</v>
      </c>
      <c r="I25" s="46">
        <f t="shared" si="1"/>
        <v>-0.971243642204291</v>
      </c>
    </row>
    <row r="26" ht="18.75" customHeight="true" spans="1:9">
      <c r="A26" s="61"/>
      <c r="B26" s="25" t="s">
        <v>44</v>
      </c>
      <c r="C26" s="20" t="s">
        <v>29</v>
      </c>
      <c r="D26" s="37">
        <v>14234.43</v>
      </c>
      <c r="E26" s="37"/>
      <c r="F26" s="37">
        <v>13204.67</v>
      </c>
      <c r="G26" s="39">
        <f t="shared" si="0"/>
        <v>-1</v>
      </c>
      <c r="H26" s="39">
        <f t="shared" si="2"/>
        <v>0.077984531230239</v>
      </c>
      <c r="I26" s="46">
        <f t="shared" si="1"/>
        <v>-1.07798453123024</v>
      </c>
    </row>
    <row r="27" ht="18.75" customHeight="true" spans="1:9">
      <c r="A27" s="61"/>
      <c r="B27" s="25" t="s">
        <v>45</v>
      </c>
      <c r="C27" s="20" t="s">
        <v>29</v>
      </c>
      <c r="D27" s="37">
        <v>12186.07</v>
      </c>
      <c r="E27" s="37"/>
      <c r="F27" s="37">
        <v>9021.6</v>
      </c>
      <c r="G27" s="39">
        <f t="shared" si="0"/>
        <v>-1</v>
      </c>
      <c r="H27" s="39">
        <f t="shared" si="2"/>
        <v>0.350765939522923</v>
      </c>
      <c r="I27" s="46">
        <f t="shared" si="1"/>
        <v>-1.35076593952292</v>
      </c>
    </row>
    <row r="28" ht="18.75" customHeight="true" spans="1:9">
      <c r="A28" s="61"/>
      <c r="B28" s="25" t="s">
        <v>46</v>
      </c>
      <c r="C28" s="20" t="s">
        <v>29</v>
      </c>
      <c r="D28" s="37">
        <v>3201.8</v>
      </c>
      <c r="E28" s="37"/>
      <c r="F28" s="37">
        <v>2845.97</v>
      </c>
      <c r="G28" s="66"/>
      <c r="H28" s="66"/>
      <c r="I28" s="70"/>
    </row>
    <row r="29" ht="18.75" customHeight="true" spans="1:9">
      <c r="A29" s="61"/>
      <c r="B29" s="25" t="s">
        <v>47</v>
      </c>
      <c r="C29" s="20" t="s">
        <v>29</v>
      </c>
      <c r="D29" s="37">
        <v>1441906.33</v>
      </c>
      <c r="E29" s="37"/>
      <c r="F29" s="37">
        <v>1253788.37</v>
      </c>
      <c r="G29" s="39">
        <f t="shared" ref="G29:G41" si="3">IF(C29="大",(E29-F29)/F29,(F29-E29)/F29)</f>
        <v>-1</v>
      </c>
      <c r="H29" s="39">
        <f t="shared" ref="H29:H41" si="4">IF(C29="大",(D29-F29)/F29,(F29-D29)/F29)</f>
        <v>0.150039643452746</v>
      </c>
      <c r="I29" s="46">
        <f t="shared" ref="I29:I41" si="5">G29-H29</f>
        <v>-1.15003964345275</v>
      </c>
    </row>
    <row r="30" ht="18.75" customHeight="true" spans="1:9">
      <c r="A30" s="61"/>
      <c r="B30" s="27" t="s">
        <v>48</v>
      </c>
      <c r="C30" s="20" t="s">
        <v>29</v>
      </c>
      <c r="D30" s="37">
        <v>1718</v>
      </c>
      <c r="E30" s="37"/>
      <c r="F30" s="42">
        <v>1546.3</v>
      </c>
      <c r="G30" s="39">
        <f t="shared" si="3"/>
        <v>-1</v>
      </c>
      <c r="H30" s="39">
        <f t="shared" si="4"/>
        <v>0.111039254995796</v>
      </c>
      <c r="I30" s="46">
        <f t="shared" si="5"/>
        <v>-1.1110392549958</v>
      </c>
    </row>
    <row r="31" ht="18.75" customHeight="true" spans="1:9">
      <c r="A31" s="61"/>
      <c r="B31" s="22" t="s">
        <v>49</v>
      </c>
      <c r="C31" s="23"/>
      <c r="D31" s="24"/>
      <c r="E31" s="81"/>
      <c r="F31" s="81"/>
      <c r="G31" s="39" t="e">
        <f t="shared" si="3"/>
        <v>#DIV/0!</v>
      </c>
      <c r="H31" s="39" t="e">
        <f t="shared" si="4"/>
        <v>#DIV/0!</v>
      </c>
      <c r="I31" s="46" t="e">
        <f t="shared" si="5"/>
        <v>#DIV/0!</v>
      </c>
    </row>
    <row r="32" ht="18.75" customHeight="true" spans="1:9">
      <c r="A32" s="61"/>
      <c r="B32" s="25" t="s">
        <v>36</v>
      </c>
      <c r="C32" s="20" t="s">
        <v>29</v>
      </c>
      <c r="D32" s="37">
        <v>168201870.8</v>
      </c>
      <c r="E32" s="37"/>
      <c r="F32" s="37">
        <v>113365475.5</v>
      </c>
      <c r="G32" s="39">
        <f t="shared" si="3"/>
        <v>-1</v>
      </c>
      <c r="H32" s="39">
        <f t="shared" si="4"/>
        <v>0.483713362098499</v>
      </c>
      <c r="I32" s="46">
        <f t="shared" si="5"/>
        <v>-1.4837133620985</v>
      </c>
    </row>
    <row r="33" ht="18.75" customHeight="true" spans="1:9">
      <c r="A33" s="61"/>
      <c r="B33" s="25" t="s">
        <v>37</v>
      </c>
      <c r="C33" s="20" t="s">
        <v>29</v>
      </c>
      <c r="D33" s="37">
        <v>17341.2</v>
      </c>
      <c r="E33" s="37"/>
      <c r="F33" s="37">
        <v>14339</v>
      </c>
      <c r="G33" s="39">
        <f t="shared" si="3"/>
        <v>-1</v>
      </c>
      <c r="H33" s="39">
        <f t="shared" si="4"/>
        <v>0.209373038566148</v>
      </c>
      <c r="I33" s="46">
        <f t="shared" si="5"/>
        <v>-1.20937303856615</v>
      </c>
    </row>
    <row r="34" ht="18.75" customHeight="true" spans="1:9">
      <c r="A34" s="61"/>
      <c r="B34" s="25" t="s">
        <v>38</v>
      </c>
      <c r="C34" s="20" t="s">
        <v>29</v>
      </c>
      <c r="D34" s="37">
        <v>19712.5</v>
      </c>
      <c r="E34" s="37"/>
      <c r="F34" s="37">
        <v>12399.7</v>
      </c>
      <c r="G34" s="39">
        <f t="shared" si="3"/>
        <v>-1</v>
      </c>
      <c r="H34" s="39">
        <f t="shared" si="4"/>
        <v>0.589756203779124</v>
      </c>
      <c r="I34" s="46">
        <f t="shared" si="5"/>
        <v>-1.58975620377912</v>
      </c>
    </row>
    <row r="35" ht="18.75" customHeight="true" spans="1:9">
      <c r="A35" s="61"/>
      <c r="B35" s="25" t="s">
        <v>39</v>
      </c>
      <c r="C35" s="20" t="s">
        <v>29</v>
      </c>
      <c r="D35" s="37">
        <v>1416409.43</v>
      </c>
      <c r="E35" s="37"/>
      <c r="F35" s="37">
        <v>1325582.37</v>
      </c>
      <c r="G35" s="39">
        <f t="shared" si="3"/>
        <v>-1</v>
      </c>
      <c r="H35" s="39">
        <f t="shared" si="4"/>
        <v>0.0685186089190367</v>
      </c>
      <c r="I35" s="46">
        <f t="shared" si="5"/>
        <v>-1.06851860891904</v>
      </c>
    </row>
    <row r="36" ht="18.75" customHeight="true" spans="1:9">
      <c r="A36" s="61"/>
      <c r="B36" s="25" t="s">
        <v>40</v>
      </c>
      <c r="C36" s="20" t="s">
        <v>29</v>
      </c>
      <c r="D36" s="37">
        <v>370986.53</v>
      </c>
      <c r="E36" s="37"/>
      <c r="F36" s="37">
        <v>388145.07</v>
      </c>
      <c r="G36" s="39">
        <f t="shared" si="3"/>
        <v>-1</v>
      </c>
      <c r="H36" s="39">
        <f t="shared" si="4"/>
        <v>-0.0442065127865722</v>
      </c>
      <c r="I36" s="46">
        <f t="shared" si="5"/>
        <v>-0.955793487213428</v>
      </c>
    </row>
    <row r="37" ht="18.75" customHeight="true" spans="1:9">
      <c r="A37" s="61"/>
      <c r="B37" s="25" t="s">
        <v>41</v>
      </c>
      <c r="C37" s="20" t="s">
        <v>29</v>
      </c>
      <c r="D37" s="37">
        <v>3660014.2</v>
      </c>
      <c r="E37" s="37"/>
      <c r="F37" s="37">
        <v>4104623.83</v>
      </c>
      <c r="G37" s="39">
        <f t="shared" si="3"/>
        <v>-1</v>
      </c>
      <c r="H37" s="39">
        <f t="shared" si="4"/>
        <v>-0.108319214723265</v>
      </c>
      <c r="I37" s="46">
        <f t="shared" si="5"/>
        <v>-0.891680785276735</v>
      </c>
    </row>
    <row r="38" ht="18.75" customHeight="true" spans="1:9">
      <c r="A38" s="61"/>
      <c r="B38" s="25" t="s">
        <v>42</v>
      </c>
      <c r="C38" s="20" t="s">
        <v>29</v>
      </c>
      <c r="D38" s="37">
        <v>5998522.57</v>
      </c>
      <c r="E38" s="37"/>
      <c r="F38" s="37">
        <v>4132178.7</v>
      </c>
      <c r="G38" s="39">
        <f t="shared" si="3"/>
        <v>-1</v>
      </c>
      <c r="H38" s="39">
        <f t="shared" si="4"/>
        <v>0.451660977295101</v>
      </c>
      <c r="I38" s="46">
        <f t="shared" si="5"/>
        <v>-1.4516609772951</v>
      </c>
    </row>
    <row r="39" ht="18.75" customHeight="true" spans="1:9">
      <c r="A39" s="61"/>
      <c r="B39" s="25" t="s">
        <v>43</v>
      </c>
      <c r="C39" s="20" t="s">
        <v>29</v>
      </c>
      <c r="D39" s="37">
        <v>1021550.07</v>
      </c>
      <c r="E39" s="37"/>
      <c r="F39" s="37">
        <v>729926.57</v>
      </c>
      <c r="G39" s="39">
        <f t="shared" si="3"/>
        <v>-1</v>
      </c>
      <c r="H39" s="39">
        <f t="shared" si="4"/>
        <v>0.399524434355089</v>
      </c>
      <c r="I39" s="46">
        <f t="shared" si="5"/>
        <v>-1.39952443435509</v>
      </c>
    </row>
    <row r="40" ht="18.75" customHeight="true" spans="1:9">
      <c r="A40" s="61"/>
      <c r="B40" s="25" t="s">
        <v>44</v>
      </c>
      <c r="C40" s="20" t="s">
        <v>29</v>
      </c>
      <c r="D40" s="37">
        <v>36090.03</v>
      </c>
      <c r="E40" s="37"/>
      <c r="F40" s="37">
        <v>35067.83</v>
      </c>
      <c r="G40" s="39">
        <f t="shared" si="3"/>
        <v>-1</v>
      </c>
      <c r="H40" s="39">
        <f t="shared" si="4"/>
        <v>0.0291492230913631</v>
      </c>
      <c r="I40" s="46">
        <f t="shared" si="5"/>
        <v>-1.02914922309136</v>
      </c>
    </row>
    <row r="41" ht="18.75" customHeight="true" spans="1:9">
      <c r="A41" s="61"/>
      <c r="B41" s="25" t="s">
        <v>45</v>
      </c>
      <c r="C41" s="20" t="s">
        <v>29</v>
      </c>
      <c r="D41" s="37">
        <v>25411.93</v>
      </c>
      <c r="E41" s="37"/>
      <c r="F41" s="37">
        <v>24244.93</v>
      </c>
      <c r="G41" s="39">
        <f t="shared" si="3"/>
        <v>-1</v>
      </c>
      <c r="H41" s="39">
        <f t="shared" si="4"/>
        <v>0.0481337747727051</v>
      </c>
      <c r="I41" s="46">
        <f t="shared" si="5"/>
        <v>-1.04813377477271</v>
      </c>
    </row>
    <row r="42" ht="18.75" customHeight="true" spans="1:9">
      <c r="A42" s="61"/>
      <c r="B42" s="25" t="s">
        <v>46</v>
      </c>
      <c r="C42" s="20" t="s">
        <v>29</v>
      </c>
      <c r="D42" s="37">
        <v>3933.3</v>
      </c>
      <c r="E42" s="37"/>
      <c r="F42" s="37">
        <v>3233.23</v>
      </c>
      <c r="G42" s="39"/>
      <c r="H42" s="66"/>
      <c r="I42" s="70"/>
    </row>
    <row r="43" ht="18.75" customHeight="true" spans="1:9">
      <c r="A43" s="61"/>
      <c r="B43" s="25" t="s">
        <v>47</v>
      </c>
      <c r="C43" s="20" t="s">
        <v>29</v>
      </c>
      <c r="D43" s="37">
        <v>5306516.4</v>
      </c>
      <c r="E43" s="37"/>
      <c r="F43" s="37">
        <v>3572851.83</v>
      </c>
      <c r="G43" s="39">
        <f t="shared" ref="G43:G52" si="6">IF(C43="大",(E43-F43)/F43,(F43-E43)/F43)</f>
        <v>-1</v>
      </c>
      <c r="H43" s="39">
        <f t="shared" ref="H43:H52" si="7">IF(C43="大",(D43-F43)/F43,(F43-D43)/F43)</f>
        <v>0.485232708348837</v>
      </c>
      <c r="I43" s="46">
        <f t="shared" ref="I43:I52" si="8">G43-H43</f>
        <v>-1.48523270834884</v>
      </c>
    </row>
    <row r="44" ht="18.75" customHeight="true" spans="1:9">
      <c r="A44" s="62"/>
      <c r="B44" s="27" t="s">
        <v>48</v>
      </c>
      <c r="C44" s="20" t="s">
        <v>29</v>
      </c>
      <c r="D44" s="37">
        <v>4392.97</v>
      </c>
      <c r="E44" s="37"/>
      <c r="F44" s="42">
        <v>3617.37</v>
      </c>
      <c r="G44" s="39">
        <f t="shared" si="6"/>
        <v>-1</v>
      </c>
      <c r="H44" s="39">
        <f t="shared" si="7"/>
        <v>0.214409916596865</v>
      </c>
      <c r="I44" s="46">
        <f t="shared" si="8"/>
        <v>-1.21440991659686</v>
      </c>
    </row>
    <row r="45" ht="18.75" customHeight="true" spans="1:9">
      <c r="A45" s="15" t="s">
        <v>50</v>
      </c>
      <c r="B45" s="29" t="s">
        <v>51</v>
      </c>
      <c r="C45" s="23"/>
      <c r="D45" s="24"/>
      <c r="E45" s="81"/>
      <c r="F45" s="81"/>
      <c r="G45" s="39" t="e">
        <f t="shared" si="6"/>
        <v>#DIV/0!</v>
      </c>
      <c r="H45" s="39" t="e">
        <f t="shared" si="7"/>
        <v>#DIV/0!</v>
      </c>
      <c r="I45" s="46" t="e">
        <f t="shared" si="8"/>
        <v>#DIV/0!</v>
      </c>
    </row>
    <row r="46" ht="18.75" customHeight="true" spans="1:9">
      <c r="A46" s="61"/>
      <c r="B46" s="27" t="s">
        <v>52</v>
      </c>
      <c r="C46" s="20" t="s">
        <v>53</v>
      </c>
      <c r="D46" s="37">
        <v>0.12</v>
      </c>
      <c r="E46" s="43"/>
      <c r="F46" s="43">
        <v>0.17</v>
      </c>
      <c r="G46" s="39">
        <f t="shared" si="6"/>
        <v>1</v>
      </c>
      <c r="H46" s="39">
        <f t="shared" si="7"/>
        <v>0.294117647058824</v>
      </c>
      <c r="I46" s="46">
        <f t="shared" si="8"/>
        <v>0.705882352941176</v>
      </c>
    </row>
    <row r="47" ht="18.75" customHeight="true" spans="1:9">
      <c r="A47" s="61"/>
      <c r="B47" s="27" t="s">
        <v>54</v>
      </c>
      <c r="C47" s="20" t="s">
        <v>53</v>
      </c>
      <c r="D47" s="37">
        <v>0.19</v>
      </c>
      <c r="E47" s="43"/>
      <c r="F47" s="43">
        <v>0.24</v>
      </c>
      <c r="G47" s="39">
        <f t="shared" si="6"/>
        <v>1</v>
      </c>
      <c r="H47" s="39">
        <f t="shared" si="7"/>
        <v>0.208333333333333</v>
      </c>
      <c r="I47" s="46">
        <f t="shared" si="8"/>
        <v>0.791666666666667</v>
      </c>
    </row>
    <row r="48" ht="18.75" customHeight="true" spans="1:9">
      <c r="A48" s="61"/>
      <c r="B48" s="27" t="s">
        <v>55</v>
      </c>
      <c r="C48" s="20" t="s">
        <v>53</v>
      </c>
      <c r="D48" s="37">
        <v>0.51</v>
      </c>
      <c r="E48" s="43"/>
      <c r="F48" s="43">
        <v>0.65</v>
      </c>
      <c r="G48" s="39">
        <f t="shared" si="6"/>
        <v>1</v>
      </c>
      <c r="H48" s="39">
        <f t="shared" si="7"/>
        <v>0.215384615384615</v>
      </c>
      <c r="I48" s="46">
        <f t="shared" si="8"/>
        <v>0.784615384615385</v>
      </c>
    </row>
    <row r="49" ht="18.75" customHeight="true" spans="1:9">
      <c r="A49" s="61"/>
      <c r="B49" s="27" t="s">
        <v>56</v>
      </c>
      <c r="C49" s="20" t="s">
        <v>53</v>
      </c>
      <c r="D49" s="37">
        <v>1.36</v>
      </c>
      <c r="E49" s="43"/>
      <c r="F49" s="43">
        <v>1.37</v>
      </c>
      <c r="G49" s="39">
        <f t="shared" si="6"/>
        <v>1</v>
      </c>
      <c r="H49" s="39">
        <f t="shared" si="7"/>
        <v>0.00729927007299271</v>
      </c>
      <c r="I49" s="46">
        <f t="shared" si="8"/>
        <v>0.992700729927007</v>
      </c>
    </row>
    <row r="50" ht="18.75" customHeight="true" spans="1:9">
      <c r="A50" s="61"/>
      <c r="B50" s="27" t="s">
        <v>57</v>
      </c>
      <c r="C50" s="20" t="s">
        <v>53</v>
      </c>
      <c r="D50" s="37">
        <v>2.49</v>
      </c>
      <c r="E50" s="43"/>
      <c r="F50" s="43">
        <v>2.51</v>
      </c>
      <c r="G50" s="39">
        <f t="shared" si="6"/>
        <v>1</v>
      </c>
      <c r="H50" s="39">
        <f t="shared" si="7"/>
        <v>0.00796812749003967</v>
      </c>
      <c r="I50" s="46">
        <f t="shared" si="8"/>
        <v>0.99203187250996</v>
      </c>
    </row>
    <row r="51" ht="18.75" customHeight="true" spans="1:9">
      <c r="A51" s="61"/>
      <c r="B51" s="27" t="s">
        <v>58</v>
      </c>
      <c r="C51" s="20" t="s">
        <v>53</v>
      </c>
      <c r="D51" s="37">
        <v>0.2</v>
      </c>
      <c r="E51" s="43"/>
      <c r="F51" s="43">
        <v>0.25</v>
      </c>
      <c r="G51" s="39">
        <f t="shared" si="6"/>
        <v>1</v>
      </c>
      <c r="H51" s="39">
        <f t="shared" si="7"/>
        <v>0.2</v>
      </c>
      <c r="I51" s="46">
        <f t="shared" si="8"/>
        <v>0.8</v>
      </c>
    </row>
    <row r="52" ht="18.75" customHeight="true" spans="1:9">
      <c r="A52" s="61"/>
      <c r="B52" s="27" t="s">
        <v>59</v>
      </c>
      <c r="C52" s="20" t="s">
        <v>53</v>
      </c>
      <c r="D52" s="37">
        <v>0.96</v>
      </c>
      <c r="E52" s="43"/>
      <c r="F52" s="43">
        <v>0.82</v>
      </c>
      <c r="G52" s="39">
        <f t="shared" si="6"/>
        <v>1</v>
      </c>
      <c r="H52" s="39">
        <f t="shared" si="7"/>
        <v>-0.170731707317073</v>
      </c>
      <c r="I52" s="46">
        <f t="shared" si="8"/>
        <v>1.17073170731707</v>
      </c>
    </row>
    <row r="53" ht="18.75" customHeight="true" spans="1:9">
      <c r="A53" s="61"/>
      <c r="B53" s="27" t="s">
        <v>60</v>
      </c>
      <c r="C53" s="20" t="s">
        <v>53</v>
      </c>
      <c r="D53" s="37">
        <v>90.9</v>
      </c>
      <c r="E53" s="43"/>
      <c r="F53" s="43">
        <v>78.97</v>
      </c>
      <c r="G53" s="66"/>
      <c r="H53" s="66"/>
      <c r="I53" s="70"/>
    </row>
    <row r="54" ht="18.75" customHeight="true" spans="1:9">
      <c r="A54" s="61"/>
      <c r="B54" s="27" t="s">
        <v>61</v>
      </c>
      <c r="C54" s="20" t="s">
        <v>53</v>
      </c>
      <c r="D54" s="37">
        <v>276.33</v>
      </c>
      <c r="E54" s="43"/>
      <c r="F54" s="43">
        <v>248.67</v>
      </c>
      <c r="G54" s="39">
        <f t="shared" ref="G54:G58" si="9">IF(C54="大",(E54-F54)/F54,(F54-E54)/F54)</f>
        <v>1</v>
      </c>
      <c r="H54" s="39">
        <f t="shared" ref="H54:H82" si="10">IF(C54="大",(D54-F54)/F54,(F54-D54)/F54)</f>
        <v>-0.111231752925564</v>
      </c>
      <c r="I54" s="46">
        <f t="shared" ref="I54:I82" si="11">G54-H54</f>
        <v>1.11123175292556</v>
      </c>
    </row>
    <row r="55" ht="18.75" customHeight="true" spans="1:9">
      <c r="A55" s="61"/>
      <c r="B55" s="27" t="s">
        <v>62</v>
      </c>
      <c r="C55" s="20" t="s">
        <v>53</v>
      </c>
      <c r="D55" s="37">
        <v>653.67</v>
      </c>
      <c r="E55" s="43"/>
      <c r="F55" s="43">
        <v>710</v>
      </c>
      <c r="G55" s="39">
        <f t="shared" si="9"/>
        <v>1</v>
      </c>
      <c r="H55" s="39">
        <f t="shared" si="10"/>
        <v>0.0793380281690141</v>
      </c>
      <c r="I55" s="46">
        <f t="shared" si="11"/>
        <v>0.920661971830986</v>
      </c>
    </row>
    <row r="56" ht="18.75" customHeight="true" spans="1:9">
      <c r="A56" s="61"/>
      <c r="B56" s="29" t="s">
        <v>63</v>
      </c>
      <c r="C56" s="23"/>
      <c r="D56" s="24"/>
      <c r="E56" s="81"/>
      <c r="F56" s="81"/>
      <c r="G56" s="39" t="e">
        <f t="shared" si="9"/>
        <v>#DIV/0!</v>
      </c>
      <c r="H56" s="39" t="e">
        <f t="shared" si="10"/>
        <v>#DIV/0!</v>
      </c>
      <c r="I56" s="46" t="e">
        <f t="shared" si="11"/>
        <v>#DIV/0!</v>
      </c>
    </row>
    <row r="57" ht="18.75" customHeight="true" spans="1:9">
      <c r="A57" s="61"/>
      <c r="B57" s="27" t="s">
        <v>64</v>
      </c>
      <c r="C57" s="20" t="s">
        <v>53</v>
      </c>
      <c r="D57" s="37">
        <v>0.37</v>
      </c>
      <c r="E57" s="43"/>
      <c r="F57" s="43">
        <v>0.38</v>
      </c>
      <c r="G57" s="39">
        <f t="shared" si="9"/>
        <v>1</v>
      </c>
      <c r="H57" s="39">
        <f t="shared" si="10"/>
        <v>0.0263157894736842</v>
      </c>
      <c r="I57" s="46">
        <f t="shared" si="11"/>
        <v>0.973684210526316</v>
      </c>
    </row>
    <row r="58" ht="18.75" customHeight="true" spans="1:9">
      <c r="A58" s="61"/>
      <c r="B58" s="27" t="s">
        <v>65</v>
      </c>
      <c r="C58" s="20" t="s">
        <v>53</v>
      </c>
      <c r="D58" s="37">
        <v>0.38</v>
      </c>
      <c r="E58" s="43"/>
      <c r="F58" s="43">
        <v>0.38</v>
      </c>
      <c r="G58" s="39">
        <f t="shared" si="9"/>
        <v>1</v>
      </c>
      <c r="H58" s="39">
        <f t="shared" si="10"/>
        <v>0</v>
      </c>
      <c r="I58" s="46">
        <f t="shared" si="11"/>
        <v>1</v>
      </c>
    </row>
    <row r="59" ht="18.75" customHeight="true" spans="1:9">
      <c r="A59" s="61"/>
      <c r="B59" s="27" t="s">
        <v>66</v>
      </c>
      <c r="C59" s="20" t="s">
        <v>53</v>
      </c>
      <c r="D59" s="37">
        <v>0</v>
      </c>
      <c r="E59" s="43"/>
      <c r="F59" s="76">
        <v>0</v>
      </c>
      <c r="G59" s="39"/>
      <c r="H59" s="39" t="e">
        <f t="shared" si="10"/>
        <v>#DIV/0!</v>
      </c>
      <c r="I59" s="46" t="e">
        <f t="shared" si="11"/>
        <v>#DIV/0!</v>
      </c>
    </row>
    <row r="60" ht="18.75" customHeight="true" spans="1:9">
      <c r="A60" s="61"/>
      <c r="B60" s="27" t="s">
        <v>67</v>
      </c>
      <c r="C60" s="20" t="s">
        <v>53</v>
      </c>
      <c r="D60" s="37">
        <v>3.27</v>
      </c>
      <c r="E60" s="43"/>
      <c r="F60" s="43">
        <v>3.27</v>
      </c>
      <c r="G60" s="39">
        <f t="shared" ref="G60:G64" si="12">IF(C60="大",(E60-F60)/F60,(F60-E60)/F60)</f>
        <v>1</v>
      </c>
      <c r="H60" s="39">
        <f t="shared" si="10"/>
        <v>0</v>
      </c>
      <c r="I60" s="46">
        <f t="shared" si="11"/>
        <v>1</v>
      </c>
    </row>
    <row r="61" ht="18.75" customHeight="true" spans="1:9">
      <c r="A61" s="61"/>
      <c r="B61" s="27" t="s">
        <v>68</v>
      </c>
      <c r="C61" s="20" t="s">
        <v>53</v>
      </c>
      <c r="D61" s="37">
        <v>3.87</v>
      </c>
      <c r="E61" s="43"/>
      <c r="F61" s="43">
        <v>3.85</v>
      </c>
      <c r="G61" s="39">
        <f t="shared" si="12"/>
        <v>1</v>
      </c>
      <c r="H61" s="39">
        <f t="shared" si="10"/>
        <v>-0.0051948051948052</v>
      </c>
      <c r="I61" s="46">
        <f t="shared" si="11"/>
        <v>1.00519480519481</v>
      </c>
    </row>
    <row r="62" ht="18.75" customHeight="true" spans="1:9">
      <c r="A62" s="61"/>
      <c r="B62" s="29" t="s">
        <v>69</v>
      </c>
      <c r="C62" s="23"/>
      <c r="D62" s="24"/>
      <c r="E62" s="81"/>
      <c r="F62" s="81"/>
      <c r="G62" s="39" t="e">
        <f t="shared" si="12"/>
        <v>#DIV/0!</v>
      </c>
      <c r="H62" s="39" t="e">
        <f t="shared" si="10"/>
        <v>#DIV/0!</v>
      </c>
      <c r="I62" s="46" t="e">
        <f t="shared" si="11"/>
        <v>#DIV/0!</v>
      </c>
    </row>
    <row r="63" ht="18.75" customHeight="true" spans="1:9">
      <c r="A63" s="61"/>
      <c r="B63" s="27" t="s">
        <v>70</v>
      </c>
      <c r="C63" s="20" t="s">
        <v>53</v>
      </c>
      <c r="D63" s="49">
        <v>0.37</v>
      </c>
      <c r="E63" s="49"/>
      <c r="F63" s="49">
        <v>0.38</v>
      </c>
      <c r="G63" s="39">
        <f t="shared" si="12"/>
        <v>1</v>
      </c>
      <c r="H63" s="39">
        <f t="shared" si="10"/>
        <v>0.0263157894736842</v>
      </c>
      <c r="I63" s="46">
        <f t="shared" si="11"/>
        <v>0.973684210526316</v>
      </c>
    </row>
    <row r="64" ht="18.75" customHeight="true" spans="1:9">
      <c r="A64" s="61"/>
      <c r="B64" s="27" t="s">
        <v>71</v>
      </c>
      <c r="C64" s="20" t="s">
        <v>53</v>
      </c>
      <c r="D64" s="49">
        <v>0</v>
      </c>
      <c r="E64" s="49"/>
      <c r="F64" s="49">
        <v>0</v>
      </c>
      <c r="G64" s="39" t="e">
        <f t="shared" si="12"/>
        <v>#DIV/0!</v>
      </c>
      <c r="H64" s="39" t="e">
        <f t="shared" si="10"/>
        <v>#DIV/0!</v>
      </c>
      <c r="I64" s="46" t="e">
        <f t="shared" si="11"/>
        <v>#DIV/0!</v>
      </c>
    </row>
    <row r="65" ht="18.75" customHeight="true" spans="1:9">
      <c r="A65" s="61"/>
      <c r="B65" s="27" t="s">
        <v>72</v>
      </c>
      <c r="C65" s="20" t="s">
        <v>53</v>
      </c>
      <c r="D65" s="49">
        <v>0</v>
      </c>
      <c r="E65" s="49"/>
      <c r="F65" s="49">
        <v>0</v>
      </c>
      <c r="G65" s="39"/>
      <c r="H65" s="39" t="e">
        <f t="shared" si="10"/>
        <v>#DIV/0!</v>
      </c>
      <c r="I65" s="46" t="e">
        <f t="shared" si="11"/>
        <v>#DIV/0!</v>
      </c>
    </row>
    <row r="66" ht="18.75" customHeight="true" spans="1:9">
      <c r="A66" s="61"/>
      <c r="B66" s="27" t="s">
        <v>73</v>
      </c>
      <c r="C66" s="20" t="s">
        <v>53</v>
      </c>
      <c r="D66" s="49">
        <v>2.69</v>
      </c>
      <c r="E66" s="49"/>
      <c r="F66" s="49">
        <v>2.69</v>
      </c>
      <c r="G66" s="39">
        <f t="shared" ref="G66:G69" si="13">IF(C66="大",(E66-F66)/F66,(F66-E66)/F66)</f>
        <v>1</v>
      </c>
      <c r="H66" s="39">
        <f t="shared" si="10"/>
        <v>0</v>
      </c>
      <c r="I66" s="46">
        <f t="shared" si="11"/>
        <v>1</v>
      </c>
    </row>
    <row r="67" ht="18.75" customHeight="true" spans="1:9">
      <c r="A67" s="61"/>
      <c r="B67" s="27" t="s">
        <v>74</v>
      </c>
      <c r="C67" s="20" t="s">
        <v>53</v>
      </c>
      <c r="D67" s="49">
        <v>4.25</v>
      </c>
      <c r="E67" s="49"/>
      <c r="F67" s="49">
        <v>4.23</v>
      </c>
      <c r="G67" s="39">
        <f t="shared" si="13"/>
        <v>1</v>
      </c>
      <c r="H67" s="39">
        <f t="shared" si="10"/>
        <v>-0.00472813238770675</v>
      </c>
      <c r="I67" s="46">
        <f t="shared" si="11"/>
        <v>1.00472813238771</v>
      </c>
    </row>
    <row r="68" ht="18.75" customHeight="true" spans="1:9">
      <c r="A68" s="61"/>
      <c r="B68" s="29" t="s">
        <v>75</v>
      </c>
      <c r="C68" s="23"/>
      <c r="D68" s="24"/>
      <c r="E68" s="81"/>
      <c r="F68" s="81"/>
      <c r="G68" s="39" t="e">
        <f t="shared" si="13"/>
        <v>#DIV/0!</v>
      </c>
      <c r="H68" s="39" t="e">
        <f t="shared" si="10"/>
        <v>#DIV/0!</v>
      </c>
      <c r="I68" s="46" t="e">
        <f t="shared" si="11"/>
        <v>#DIV/0!</v>
      </c>
    </row>
    <row r="69" ht="18.75" customHeight="true" spans="1:9">
      <c r="A69" s="61"/>
      <c r="B69" s="27" t="s">
        <v>76</v>
      </c>
      <c r="C69" s="20" t="s">
        <v>53</v>
      </c>
      <c r="D69" s="37">
        <v>1.92</v>
      </c>
      <c r="E69" s="43"/>
      <c r="F69" s="43">
        <v>1.92</v>
      </c>
      <c r="G69" s="39">
        <f t="shared" si="13"/>
        <v>1</v>
      </c>
      <c r="H69" s="39">
        <f t="shared" si="10"/>
        <v>0</v>
      </c>
      <c r="I69" s="46">
        <f t="shared" si="11"/>
        <v>1</v>
      </c>
    </row>
    <row r="70" ht="18.75" customHeight="true" spans="1:9">
      <c r="A70" s="61"/>
      <c r="B70" s="27" t="s">
        <v>77</v>
      </c>
      <c r="C70" s="20" t="s">
        <v>53</v>
      </c>
      <c r="D70" s="37">
        <v>1.92</v>
      </c>
      <c r="E70" s="43"/>
      <c r="F70" s="43">
        <v>1.92</v>
      </c>
      <c r="G70" s="39"/>
      <c r="H70" s="39">
        <f t="shared" si="10"/>
        <v>0</v>
      </c>
      <c r="I70" s="46">
        <f t="shared" si="11"/>
        <v>0</v>
      </c>
    </row>
    <row r="71" ht="18.75" customHeight="true" spans="1:9">
      <c r="A71" s="61"/>
      <c r="B71" s="27" t="s">
        <v>78</v>
      </c>
      <c r="C71" s="20" t="s">
        <v>53</v>
      </c>
      <c r="D71" s="37">
        <v>4.23</v>
      </c>
      <c r="E71" s="43"/>
      <c r="F71" s="43">
        <v>4.23</v>
      </c>
      <c r="G71" s="39">
        <f t="shared" ref="G71:G74" si="14">IF(C71="大",(E71-F71)/F71,(F71-E71)/F71)</f>
        <v>1</v>
      </c>
      <c r="H71" s="39">
        <f t="shared" si="10"/>
        <v>0</v>
      </c>
      <c r="I71" s="46">
        <f t="shared" si="11"/>
        <v>1</v>
      </c>
    </row>
    <row r="72" ht="18.75" customHeight="true" spans="1:9">
      <c r="A72" s="61"/>
      <c r="B72" s="27" t="s">
        <v>79</v>
      </c>
      <c r="C72" s="20" t="s">
        <v>53</v>
      </c>
      <c r="D72" s="37">
        <v>4.23</v>
      </c>
      <c r="E72" s="43"/>
      <c r="F72" s="43">
        <v>4.23</v>
      </c>
      <c r="G72" s="39">
        <f t="shared" si="14"/>
        <v>1</v>
      </c>
      <c r="H72" s="39">
        <f t="shared" si="10"/>
        <v>0</v>
      </c>
      <c r="I72" s="46">
        <f t="shared" si="11"/>
        <v>1</v>
      </c>
    </row>
    <row r="73" ht="18.75" customHeight="true" spans="1:9">
      <c r="A73" s="61"/>
      <c r="B73" s="29" t="s">
        <v>80</v>
      </c>
      <c r="C73" s="23"/>
      <c r="D73" s="24"/>
      <c r="E73" s="81"/>
      <c r="F73" s="81"/>
      <c r="G73" s="39" t="e">
        <f t="shared" si="14"/>
        <v>#DIV/0!</v>
      </c>
      <c r="H73" s="39" t="e">
        <f t="shared" si="10"/>
        <v>#DIV/0!</v>
      </c>
      <c r="I73" s="46" t="e">
        <f t="shared" si="11"/>
        <v>#DIV/0!</v>
      </c>
    </row>
    <row r="74" ht="18.75" customHeight="true" spans="1:9">
      <c r="A74" s="61"/>
      <c r="B74" s="27" t="s">
        <v>81</v>
      </c>
      <c r="C74" s="20" t="s">
        <v>53</v>
      </c>
      <c r="D74" s="37">
        <v>1.54</v>
      </c>
      <c r="E74" s="43"/>
      <c r="F74" s="43">
        <v>1.54</v>
      </c>
      <c r="G74" s="39">
        <f t="shared" si="14"/>
        <v>1</v>
      </c>
      <c r="H74" s="39">
        <f t="shared" si="10"/>
        <v>0</v>
      </c>
      <c r="I74" s="46">
        <f t="shared" si="11"/>
        <v>1</v>
      </c>
    </row>
    <row r="75" ht="18.75" customHeight="true" spans="1:9">
      <c r="A75" s="61"/>
      <c r="B75" s="27" t="s">
        <v>82</v>
      </c>
      <c r="C75" s="20" t="s">
        <v>53</v>
      </c>
      <c r="D75" s="37">
        <v>1.92</v>
      </c>
      <c r="E75" s="43"/>
      <c r="F75" s="43">
        <v>1.92</v>
      </c>
      <c r="G75" s="39"/>
      <c r="H75" s="39">
        <f t="shared" si="10"/>
        <v>0</v>
      </c>
      <c r="I75" s="46">
        <f t="shared" si="11"/>
        <v>0</v>
      </c>
    </row>
    <row r="76" ht="18.75" customHeight="true" spans="1:9">
      <c r="A76" s="61"/>
      <c r="B76" s="27" t="s">
        <v>83</v>
      </c>
      <c r="C76" s="20" t="s">
        <v>53</v>
      </c>
      <c r="D76" s="37">
        <v>6.93</v>
      </c>
      <c r="E76" s="43"/>
      <c r="F76" s="43">
        <v>6.93</v>
      </c>
      <c r="G76" s="39">
        <f t="shared" ref="G76:G82" si="15">IF(C76="大",(E76-F76)/F76,(F76-E76)/F76)</f>
        <v>1</v>
      </c>
      <c r="H76" s="39">
        <f t="shared" si="10"/>
        <v>0</v>
      </c>
      <c r="I76" s="46">
        <f t="shared" si="11"/>
        <v>1</v>
      </c>
    </row>
    <row r="77" ht="18.75" customHeight="true" spans="1:9">
      <c r="A77" s="61"/>
      <c r="B77" s="27" t="s">
        <v>84</v>
      </c>
      <c r="C77" s="20" t="s">
        <v>53</v>
      </c>
      <c r="D77" s="37">
        <v>6.92</v>
      </c>
      <c r="E77" s="43"/>
      <c r="F77" s="43">
        <v>6.93</v>
      </c>
      <c r="G77" s="39">
        <f t="shared" si="15"/>
        <v>1</v>
      </c>
      <c r="H77" s="39">
        <f t="shared" si="10"/>
        <v>0.00144300144300141</v>
      </c>
      <c r="I77" s="46">
        <f t="shared" si="11"/>
        <v>0.998556998556999</v>
      </c>
    </row>
    <row r="78" ht="18.75" customHeight="true" spans="1:9">
      <c r="A78" s="61"/>
      <c r="B78" s="29" t="s">
        <v>85</v>
      </c>
      <c r="C78" s="23"/>
      <c r="D78" s="24"/>
      <c r="E78" s="81"/>
      <c r="F78" s="81"/>
      <c r="G78" s="39" t="e">
        <f t="shared" si="15"/>
        <v>#DIV/0!</v>
      </c>
      <c r="H78" s="39" t="e">
        <f t="shared" si="10"/>
        <v>#DIV/0!</v>
      </c>
      <c r="I78" s="46" t="e">
        <f t="shared" si="11"/>
        <v>#DIV/0!</v>
      </c>
    </row>
    <row r="79" ht="18.75" customHeight="true" spans="1:9">
      <c r="A79" s="61"/>
      <c r="B79" s="27" t="s">
        <v>86</v>
      </c>
      <c r="C79" s="20" t="s">
        <v>53</v>
      </c>
      <c r="D79" s="37">
        <v>1.22</v>
      </c>
      <c r="E79" s="43"/>
      <c r="F79" s="43">
        <v>1.05</v>
      </c>
      <c r="G79" s="39">
        <f t="shared" si="15"/>
        <v>1</v>
      </c>
      <c r="H79" s="39">
        <f t="shared" si="10"/>
        <v>-0.161904761904762</v>
      </c>
      <c r="I79" s="46">
        <f t="shared" si="11"/>
        <v>1.16190476190476</v>
      </c>
    </row>
    <row r="80" ht="18.75" customHeight="true" spans="1:9">
      <c r="A80" s="61"/>
      <c r="B80" s="27" t="s">
        <v>87</v>
      </c>
      <c r="C80" s="20" t="s">
        <v>53</v>
      </c>
      <c r="D80" s="37">
        <v>1.24</v>
      </c>
      <c r="E80" s="43"/>
      <c r="F80" s="43">
        <v>1.14</v>
      </c>
      <c r="G80" s="39">
        <f t="shared" si="15"/>
        <v>1</v>
      </c>
      <c r="H80" s="39">
        <f t="shared" si="10"/>
        <v>-0.0877192982456141</v>
      </c>
      <c r="I80" s="46">
        <f t="shared" si="11"/>
        <v>1.08771929824561</v>
      </c>
    </row>
    <row r="81" ht="18.75" customHeight="true" spans="1:9">
      <c r="A81" s="61"/>
      <c r="B81" s="27" t="s">
        <v>88</v>
      </c>
      <c r="C81" s="20" t="s">
        <v>53</v>
      </c>
      <c r="D81" s="37">
        <v>1.39</v>
      </c>
      <c r="E81" s="43"/>
      <c r="F81" s="43">
        <v>1.29</v>
      </c>
      <c r="G81" s="39">
        <f t="shared" si="15"/>
        <v>1</v>
      </c>
      <c r="H81" s="39">
        <f t="shared" si="10"/>
        <v>-0.0775193798449611</v>
      </c>
      <c r="I81" s="46">
        <f t="shared" si="11"/>
        <v>1.07751937984496</v>
      </c>
    </row>
    <row r="82" ht="18.75" customHeight="true" spans="1:9">
      <c r="A82" s="61"/>
      <c r="B82" s="27" t="s">
        <v>89</v>
      </c>
      <c r="C82" s="20" t="s">
        <v>53</v>
      </c>
      <c r="D82" s="37">
        <v>1.76</v>
      </c>
      <c r="E82" s="43"/>
      <c r="F82" s="43">
        <v>2.29</v>
      </c>
      <c r="G82" s="39">
        <f t="shared" si="15"/>
        <v>1</v>
      </c>
      <c r="H82" s="39">
        <f t="shared" si="10"/>
        <v>0.231441048034935</v>
      </c>
      <c r="I82" s="46">
        <f t="shared" si="11"/>
        <v>0.768558951965066</v>
      </c>
    </row>
    <row r="83" ht="18.75" customHeight="true" spans="1:9">
      <c r="A83" s="61"/>
      <c r="B83" s="27" t="s">
        <v>90</v>
      </c>
      <c r="C83" s="20" t="s">
        <v>53</v>
      </c>
      <c r="D83" s="37">
        <v>2.1</v>
      </c>
      <c r="E83" s="43"/>
      <c r="F83" s="43">
        <v>2.77</v>
      </c>
      <c r="G83" s="39"/>
      <c r="H83" s="39"/>
      <c r="I83" s="46"/>
    </row>
    <row r="84" ht="18.75" customHeight="true" spans="1:9">
      <c r="A84" s="61"/>
      <c r="B84" s="27" t="s">
        <v>91</v>
      </c>
      <c r="C84" s="20" t="s">
        <v>53</v>
      </c>
      <c r="D84" s="37">
        <v>2.5</v>
      </c>
      <c r="E84" s="43"/>
      <c r="F84" s="43">
        <v>2.97</v>
      </c>
      <c r="G84" s="39">
        <f t="shared" ref="G84:G91" si="16">IF(C84="大",(E84-F84)/F84,(F84-E84)/F84)</f>
        <v>1</v>
      </c>
      <c r="H84" s="39">
        <f t="shared" ref="H84:H91" si="17">IF(C84="大",(D84-F84)/F84,(F84-D84)/F84)</f>
        <v>0.158249158249158</v>
      </c>
      <c r="I84" s="46">
        <f t="shared" ref="I84:I91" si="18">G84-H84</f>
        <v>0.841750841750842</v>
      </c>
    </row>
    <row r="85" ht="18.75" customHeight="true" spans="1:9">
      <c r="A85" s="61"/>
      <c r="B85" s="27" t="s">
        <v>92</v>
      </c>
      <c r="C85" s="20" t="s">
        <v>53</v>
      </c>
      <c r="D85" s="37">
        <v>3.89</v>
      </c>
      <c r="E85" s="43"/>
      <c r="F85" s="43">
        <v>4.36</v>
      </c>
      <c r="G85" s="39">
        <f t="shared" si="16"/>
        <v>1</v>
      </c>
      <c r="H85" s="39">
        <f t="shared" si="17"/>
        <v>0.107798165137615</v>
      </c>
      <c r="I85" s="46">
        <f t="shared" si="18"/>
        <v>0.892201834862385</v>
      </c>
    </row>
    <row r="86" ht="18.75" customHeight="true" spans="1:9">
      <c r="A86" s="61"/>
      <c r="B86" s="29" t="s">
        <v>93</v>
      </c>
      <c r="C86" s="23"/>
      <c r="D86" s="24"/>
      <c r="E86" s="81"/>
      <c r="F86" s="81"/>
      <c r="G86" s="39" t="e">
        <f t="shared" si="16"/>
        <v>#DIV/0!</v>
      </c>
      <c r="H86" s="39" t="e">
        <f t="shared" si="17"/>
        <v>#DIV/0!</v>
      </c>
      <c r="I86" s="46" t="e">
        <f t="shared" si="18"/>
        <v>#DIV/0!</v>
      </c>
    </row>
    <row r="87" ht="18.75" customHeight="true" spans="1:9">
      <c r="A87" s="61"/>
      <c r="B87" s="27" t="s">
        <v>86</v>
      </c>
      <c r="C87" s="20" t="s">
        <v>53</v>
      </c>
      <c r="D87" s="37">
        <v>1.22</v>
      </c>
      <c r="E87" s="43"/>
      <c r="F87" s="43">
        <v>1.05</v>
      </c>
      <c r="G87" s="39">
        <f t="shared" si="16"/>
        <v>1</v>
      </c>
      <c r="H87" s="39">
        <f t="shared" si="17"/>
        <v>-0.161904761904762</v>
      </c>
      <c r="I87" s="46">
        <f t="shared" si="18"/>
        <v>1.16190476190476</v>
      </c>
    </row>
    <row r="88" ht="18.75" customHeight="true" spans="1:9">
      <c r="A88" s="61"/>
      <c r="B88" s="27" t="s">
        <v>94</v>
      </c>
      <c r="C88" s="20" t="s">
        <v>53</v>
      </c>
      <c r="D88" s="37">
        <v>3.72</v>
      </c>
      <c r="E88" s="43"/>
      <c r="F88" s="43">
        <v>3.66</v>
      </c>
      <c r="G88" s="39">
        <f t="shared" si="16"/>
        <v>1</v>
      </c>
      <c r="H88" s="39">
        <f t="shared" si="17"/>
        <v>-0.0163934426229508</v>
      </c>
      <c r="I88" s="46">
        <f t="shared" si="18"/>
        <v>1.01639344262295</v>
      </c>
    </row>
    <row r="89" ht="18.75" customHeight="true" spans="1:9">
      <c r="A89" s="61"/>
      <c r="B89" s="27" t="s">
        <v>95</v>
      </c>
      <c r="C89" s="20" t="s">
        <v>53</v>
      </c>
      <c r="D89" s="37">
        <v>4.71</v>
      </c>
      <c r="E89" s="43"/>
      <c r="F89" s="43">
        <v>4.53</v>
      </c>
      <c r="G89" s="39">
        <f t="shared" si="16"/>
        <v>1</v>
      </c>
      <c r="H89" s="39">
        <f t="shared" si="17"/>
        <v>-0.0397350993377483</v>
      </c>
      <c r="I89" s="46">
        <f t="shared" si="18"/>
        <v>1.03973509933775</v>
      </c>
    </row>
    <row r="90" ht="18.75" customHeight="true" spans="1:9">
      <c r="A90" s="61"/>
      <c r="B90" s="27" t="s">
        <v>96</v>
      </c>
      <c r="C90" s="20" t="s">
        <v>53</v>
      </c>
      <c r="D90" s="37">
        <v>6.64</v>
      </c>
      <c r="E90" s="43"/>
      <c r="F90" s="43">
        <v>7.84</v>
      </c>
      <c r="G90" s="39">
        <f t="shared" si="16"/>
        <v>1</v>
      </c>
      <c r="H90" s="39">
        <f t="shared" si="17"/>
        <v>0.153061224489796</v>
      </c>
      <c r="I90" s="46">
        <f t="shared" si="18"/>
        <v>0.846938775510204</v>
      </c>
    </row>
    <row r="91" ht="18.75" customHeight="true" spans="1:9">
      <c r="A91" s="61"/>
      <c r="B91" s="27" t="s">
        <v>97</v>
      </c>
      <c r="C91" s="20" t="s">
        <v>53</v>
      </c>
      <c r="D91" s="43">
        <v>0</v>
      </c>
      <c r="E91" s="43"/>
      <c r="F91" s="43">
        <v>0</v>
      </c>
      <c r="G91" s="39" t="e">
        <f t="shared" si="16"/>
        <v>#DIV/0!</v>
      </c>
      <c r="H91" s="39" t="e">
        <f t="shared" si="17"/>
        <v>#DIV/0!</v>
      </c>
      <c r="I91" s="46" t="e">
        <f t="shared" si="18"/>
        <v>#DIV/0!</v>
      </c>
    </row>
    <row r="92" ht="18.75" customHeight="true" spans="1:9">
      <c r="A92" s="61"/>
      <c r="B92" s="27" t="s">
        <v>98</v>
      </c>
      <c r="C92" s="20" t="s">
        <v>53</v>
      </c>
      <c r="D92" s="37">
        <v>8.42</v>
      </c>
      <c r="E92" s="43"/>
      <c r="F92" s="43">
        <v>9.71</v>
      </c>
      <c r="G92" s="39"/>
      <c r="H92" s="39"/>
      <c r="I92" s="46"/>
    </row>
    <row r="93" ht="18.75" customHeight="true" spans="1:9">
      <c r="A93" s="61"/>
      <c r="B93" s="27" t="s">
        <v>99</v>
      </c>
      <c r="C93" s="20" t="s">
        <v>53</v>
      </c>
      <c r="D93" s="43">
        <v>0</v>
      </c>
      <c r="E93" s="43"/>
      <c r="F93" s="43">
        <v>0</v>
      </c>
      <c r="G93" s="39" t="e">
        <f t="shared" ref="G93:G100" si="19">IF(C93="大",(E93-F93)/F93,(F93-E93)/F93)</f>
        <v>#DIV/0!</v>
      </c>
      <c r="H93" s="39" t="e">
        <f t="shared" ref="H93:H100" si="20">IF(C93="大",(D93-F93)/F93,(F93-D93)/F93)</f>
        <v>#DIV/0!</v>
      </c>
      <c r="I93" s="46" t="e">
        <f t="shared" ref="I93:I100" si="21">G93-H93</f>
        <v>#DIV/0!</v>
      </c>
    </row>
    <row r="94" ht="18.75" customHeight="true" spans="1:9">
      <c r="A94" s="61"/>
      <c r="B94" s="27" t="s">
        <v>100</v>
      </c>
      <c r="C94" s="20" t="s">
        <v>53</v>
      </c>
      <c r="D94" s="37">
        <v>30.33</v>
      </c>
      <c r="E94" s="43"/>
      <c r="F94" s="43">
        <v>21</v>
      </c>
      <c r="G94" s="39">
        <f t="shared" si="19"/>
        <v>1</v>
      </c>
      <c r="H94" s="39">
        <f t="shared" si="20"/>
        <v>-0.444285714285714</v>
      </c>
      <c r="I94" s="46">
        <f t="shared" si="21"/>
        <v>1.44428571428571</v>
      </c>
    </row>
    <row r="95" ht="18.75" customHeight="true" spans="1:9">
      <c r="A95" s="61"/>
      <c r="B95" s="29" t="s">
        <v>101</v>
      </c>
      <c r="C95" s="23"/>
      <c r="D95" s="24"/>
      <c r="E95" s="81"/>
      <c r="F95" s="81"/>
      <c r="G95" s="39" t="e">
        <f t="shared" si="19"/>
        <v>#DIV/0!</v>
      </c>
      <c r="H95" s="39" t="e">
        <f t="shared" si="20"/>
        <v>#DIV/0!</v>
      </c>
      <c r="I95" s="46" t="e">
        <f t="shared" si="21"/>
        <v>#DIV/0!</v>
      </c>
    </row>
    <row r="96" ht="18.75" customHeight="true" spans="1:9">
      <c r="A96" s="61"/>
      <c r="B96" s="27" t="s">
        <v>102</v>
      </c>
      <c r="C96" s="20" t="s">
        <v>53</v>
      </c>
      <c r="D96" s="37">
        <v>7.2</v>
      </c>
      <c r="E96" s="43"/>
      <c r="F96" s="43">
        <v>6.18</v>
      </c>
      <c r="G96" s="39">
        <f t="shared" si="19"/>
        <v>1</v>
      </c>
      <c r="H96" s="39">
        <f t="shared" si="20"/>
        <v>-0.16504854368932</v>
      </c>
      <c r="I96" s="46">
        <f t="shared" si="21"/>
        <v>1.16504854368932</v>
      </c>
    </row>
    <row r="97" ht="18.75" customHeight="true" spans="1:9">
      <c r="A97" s="61"/>
      <c r="B97" s="27" t="s">
        <v>103</v>
      </c>
      <c r="C97" s="20" t="s">
        <v>53</v>
      </c>
      <c r="D97" s="37">
        <v>5.72</v>
      </c>
      <c r="E97" s="43"/>
      <c r="F97" s="43">
        <v>4.43</v>
      </c>
      <c r="G97" s="39">
        <f t="shared" si="19"/>
        <v>1</v>
      </c>
      <c r="H97" s="39">
        <f t="shared" si="20"/>
        <v>-0.291196388261851</v>
      </c>
      <c r="I97" s="46">
        <f t="shared" si="21"/>
        <v>1.29119638826185</v>
      </c>
    </row>
    <row r="98" ht="18.75" customHeight="true" spans="1:9">
      <c r="A98" s="61"/>
      <c r="B98" s="27" t="s">
        <v>104</v>
      </c>
      <c r="C98" s="20" t="s">
        <v>53</v>
      </c>
      <c r="D98" s="37">
        <v>15.57</v>
      </c>
      <c r="E98" s="43"/>
      <c r="F98" s="43">
        <v>13.77</v>
      </c>
      <c r="G98" s="39">
        <f t="shared" si="19"/>
        <v>1</v>
      </c>
      <c r="H98" s="39">
        <f t="shared" si="20"/>
        <v>-0.130718954248366</v>
      </c>
      <c r="I98" s="46">
        <f t="shared" si="21"/>
        <v>1.13071895424837</v>
      </c>
    </row>
    <row r="99" ht="18.75" customHeight="true" spans="1:9">
      <c r="A99" s="61"/>
      <c r="B99" s="27" t="s">
        <v>105</v>
      </c>
      <c r="C99" s="20" t="s">
        <v>53</v>
      </c>
      <c r="D99" s="37">
        <v>8.74</v>
      </c>
      <c r="E99" s="43"/>
      <c r="F99" s="43">
        <v>7.61</v>
      </c>
      <c r="G99" s="39">
        <f t="shared" si="19"/>
        <v>1</v>
      </c>
      <c r="H99" s="39">
        <f t="shared" si="20"/>
        <v>-0.148488830486202</v>
      </c>
      <c r="I99" s="46">
        <f t="shared" si="21"/>
        <v>1.1484888304862</v>
      </c>
    </row>
    <row r="100" ht="18.75" customHeight="true" spans="1:9">
      <c r="A100" s="61"/>
      <c r="B100" s="27" t="s">
        <v>106</v>
      </c>
      <c r="C100" s="20" t="s">
        <v>53</v>
      </c>
      <c r="D100" s="37">
        <v>5850</v>
      </c>
      <c r="E100" s="43"/>
      <c r="F100" s="43">
        <v>5621.67</v>
      </c>
      <c r="G100" s="39">
        <f t="shared" si="19"/>
        <v>1</v>
      </c>
      <c r="H100" s="39">
        <f t="shared" si="20"/>
        <v>-0.0406160446984615</v>
      </c>
      <c r="I100" s="46">
        <f t="shared" si="21"/>
        <v>1.04061604469846</v>
      </c>
    </row>
    <row r="101" ht="18.75" customHeight="true" spans="1:9">
      <c r="A101" s="61"/>
      <c r="B101" s="27" t="s">
        <v>107</v>
      </c>
      <c r="C101" s="20" t="s">
        <v>53</v>
      </c>
      <c r="D101" s="37">
        <v>0.17</v>
      </c>
      <c r="E101" s="43"/>
      <c r="F101" s="43">
        <v>0.15</v>
      </c>
      <c r="G101" s="39"/>
      <c r="H101" s="39"/>
      <c r="I101" s="46"/>
    </row>
    <row r="102" ht="18.75" customHeight="true" spans="1:9">
      <c r="A102" s="61"/>
      <c r="B102" s="27" t="s">
        <v>108</v>
      </c>
      <c r="C102" s="20" t="s">
        <v>53</v>
      </c>
      <c r="D102" s="37">
        <v>0.05</v>
      </c>
      <c r="E102" s="43"/>
      <c r="F102" s="43">
        <v>0.05</v>
      </c>
      <c r="G102" s="39">
        <f t="shared" ref="G102:G110" si="22">IF(C102="大",(E102-F102)/F102,(F102-E102)/F102)</f>
        <v>1</v>
      </c>
      <c r="H102" s="39">
        <f t="shared" ref="H102:H110" si="23">IF(C102="大",(D102-F102)/F102,(F102-D102)/F102)</f>
        <v>0</v>
      </c>
      <c r="I102" s="46">
        <f t="shared" ref="I102:I110" si="24">G102-H102</f>
        <v>1</v>
      </c>
    </row>
    <row r="103" ht="18.75" customHeight="true" spans="1:9">
      <c r="A103" s="61"/>
      <c r="B103" s="27" t="s">
        <v>109</v>
      </c>
      <c r="C103" s="20" t="s">
        <v>53</v>
      </c>
      <c r="D103" s="37">
        <v>1.12</v>
      </c>
      <c r="E103" s="43"/>
      <c r="F103" s="43">
        <v>0.97</v>
      </c>
      <c r="G103" s="39">
        <f t="shared" si="22"/>
        <v>1</v>
      </c>
      <c r="H103" s="39">
        <f t="shared" si="23"/>
        <v>-0.154639175257732</v>
      </c>
      <c r="I103" s="46">
        <f t="shared" si="24"/>
        <v>1.15463917525773</v>
      </c>
    </row>
    <row r="104" ht="18.75" customHeight="true" spans="1:9">
      <c r="A104" s="61"/>
      <c r="B104" s="29" t="s">
        <v>110</v>
      </c>
      <c r="C104" s="23"/>
      <c r="D104" s="24"/>
      <c r="E104" s="81"/>
      <c r="F104" s="81"/>
      <c r="G104" s="39" t="e">
        <f t="shared" si="22"/>
        <v>#DIV/0!</v>
      </c>
      <c r="H104" s="39" t="e">
        <f t="shared" si="23"/>
        <v>#DIV/0!</v>
      </c>
      <c r="I104" s="46" t="e">
        <f t="shared" si="24"/>
        <v>#DIV/0!</v>
      </c>
    </row>
    <row r="105" ht="18.75" customHeight="true" spans="1:9">
      <c r="A105" s="61"/>
      <c r="B105" s="27" t="s">
        <v>94</v>
      </c>
      <c r="C105" s="20" t="s">
        <v>29</v>
      </c>
      <c r="D105" s="37">
        <v>3239.33</v>
      </c>
      <c r="E105" s="43"/>
      <c r="F105" s="43">
        <v>4658.33</v>
      </c>
      <c r="G105" s="39">
        <f t="shared" si="22"/>
        <v>-1</v>
      </c>
      <c r="H105" s="39">
        <f t="shared" si="23"/>
        <v>-0.304615602587193</v>
      </c>
      <c r="I105" s="46">
        <f t="shared" si="24"/>
        <v>-0.695384397412807</v>
      </c>
    </row>
    <row r="106" ht="18.75" customHeight="true" spans="1:9">
      <c r="A106" s="61"/>
      <c r="B106" s="27" t="s">
        <v>95</v>
      </c>
      <c r="C106" s="20" t="s">
        <v>29</v>
      </c>
      <c r="D106" s="37">
        <v>7758.67</v>
      </c>
      <c r="E106" s="43"/>
      <c r="F106" s="43">
        <v>8918</v>
      </c>
      <c r="G106" s="39">
        <f t="shared" si="22"/>
        <v>-1</v>
      </c>
      <c r="H106" s="39">
        <f t="shared" si="23"/>
        <v>-0.129998878672348</v>
      </c>
      <c r="I106" s="46">
        <f t="shared" si="24"/>
        <v>-0.870001121327652</v>
      </c>
    </row>
    <row r="107" ht="18.75" customHeight="true" spans="1:9">
      <c r="A107" s="61"/>
      <c r="B107" s="27" t="s">
        <v>98</v>
      </c>
      <c r="C107" s="20" t="s">
        <v>29</v>
      </c>
      <c r="D107" s="37">
        <v>5734.67</v>
      </c>
      <c r="E107" s="43"/>
      <c r="F107" s="43">
        <v>5447</v>
      </c>
      <c r="G107" s="39">
        <f t="shared" si="22"/>
        <v>-1</v>
      </c>
      <c r="H107" s="39">
        <f t="shared" si="23"/>
        <v>0.0528125573710299</v>
      </c>
      <c r="I107" s="46">
        <f t="shared" si="24"/>
        <v>-1.05281255737103</v>
      </c>
    </row>
    <row r="108" ht="18.75" customHeight="true" spans="1:9">
      <c r="A108" s="61"/>
      <c r="B108" s="27" t="s">
        <v>111</v>
      </c>
      <c r="C108" s="20" t="s">
        <v>29</v>
      </c>
      <c r="D108" s="37">
        <v>6156.23</v>
      </c>
      <c r="E108" s="43"/>
      <c r="F108" s="43">
        <v>6551.17</v>
      </c>
      <c r="G108" s="39">
        <f t="shared" si="22"/>
        <v>-1</v>
      </c>
      <c r="H108" s="39">
        <f t="shared" si="23"/>
        <v>-0.0602854146663879</v>
      </c>
      <c r="I108" s="46">
        <f t="shared" si="24"/>
        <v>-0.939714585333612</v>
      </c>
    </row>
    <row r="109" ht="18.75" customHeight="true" spans="1:9">
      <c r="A109" s="61"/>
      <c r="B109" s="27" t="s">
        <v>112</v>
      </c>
      <c r="C109" s="20" t="s">
        <v>29</v>
      </c>
      <c r="D109" s="37">
        <v>9850.37</v>
      </c>
      <c r="E109" s="43"/>
      <c r="F109" s="43">
        <v>9975.53</v>
      </c>
      <c r="G109" s="39">
        <f t="shared" si="22"/>
        <v>-1</v>
      </c>
      <c r="H109" s="39">
        <f t="shared" si="23"/>
        <v>-0.0125467017792538</v>
      </c>
      <c r="I109" s="46">
        <f t="shared" si="24"/>
        <v>-0.987453298220746</v>
      </c>
    </row>
    <row r="110" ht="18.75" customHeight="true" spans="1:9">
      <c r="A110" s="61"/>
      <c r="B110" s="27" t="s">
        <v>113</v>
      </c>
      <c r="C110" s="20" t="s">
        <v>29</v>
      </c>
      <c r="D110" s="37">
        <v>4628.23</v>
      </c>
      <c r="E110" s="43"/>
      <c r="F110" s="43">
        <v>4643.23</v>
      </c>
      <c r="G110" s="39">
        <f t="shared" si="22"/>
        <v>-1</v>
      </c>
      <c r="H110" s="39">
        <f t="shared" si="23"/>
        <v>-0.00323050979598254</v>
      </c>
      <c r="I110" s="46">
        <f t="shared" si="24"/>
        <v>-0.996769490204018</v>
      </c>
    </row>
    <row r="111" ht="18.75" customHeight="true" spans="1:9">
      <c r="A111" s="61"/>
      <c r="B111" s="27" t="s">
        <v>114</v>
      </c>
      <c r="C111" s="20" t="s">
        <v>29</v>
      </c>
      <c r="D111" s="37">
        <v>5456.37</v>
      </c>
      <c r="E111" s="43"/>
      <c r="F111" s="43">
        <v>5347.27</v>
      </c>
      <c r="G111" s="39"/>
      <c r="H111" s="39"/>
      <c r="I111" s="46"/>
    </row>
    <row r="112" ht="18.75" customHeight="true" spans="1:9">
      <c r="A112" s="61"/>
      <c r="B112" s="27" t="s">
        <v>115</v>
      </c>
      <c r="C112" s="20" t="s">
        <v>29</v>
      </c>
      <c r="D112" s="37">
        <v>9946</v>
      </c>
      <c r="E112" s="43"/>
      <c r="F112" s="43">
        <v>10</v>
      </c>
      <c r="G112" s="39">
        <f t="shared" ref="G112:G175" si="25">IF(C112="大",(E112-F112)/F112,(F112-E112)/F112)</f>
        <v>-1</v>
      </c>
      <c r="H112" s="39">
        <f t="shared" ref="H112:H175" si="26">IF(C112="大",(D112-F112)/F112,(F112-D112)/F112)</f>
        <v>993.6</v>
      </c>
      <c r="I112" s="46">
        <f t="shared" ref="I112:I175" si="27">G112-H112</f>
        <v>-994.6</v>
      </c>
    </row>
    <row r="113" ht="18.75" customHeight="true" spans="1:9">
      <c r="A113" s="61"/>
      <c r="B113" s="27" t="s">
        <v>116</v>
      </c>
      <c r="C113" s="20" t="s">
        <v>29</v>
      </c>
      <c r="D113" s="37">
        <v>3217</v>
      </c>
      <c r="E113" s="43"/>
      <c r="F113" s="43">
        <v>3145</v>
      </c>
      <c r="G113" s="39">
        <f t="shared" si="25"/>
        <v>-1</v>
      </c>
      <c r="H113" s="39">
        <f t="shared" si="26"/>
        <v>0.0228934817170111</v>
      </c>
      <c r="I113" s="46">
        <f t="shared" si="27"/>
        <v>-1.02289348171701</v>
      </c>
    </row>
    <row r="114" ht="18.75" customHeight="true" spans="1:9">
      <c r="A114" s="61"/>
      <c r="B114" s="29" t="s">
        <v>117</v>
      </c>
      <c r="C114" s="23"/>
      <c r="D114" s="24"/>
      <c r="E114" s="81"/>
      <c r="F114" s="81"/>
      <c r="G114" s="39" t="e">
        <f t="shared" si="25"/>
        <v>#DIV/0!</v>
      </c>
      <c r="H114" s="39" t="e">
        <f t="shared" si="26"/>
        <v>#DIV/0!</v>
      </c>
      <c r="I114" s="46" t="e">
        <f t="shared" si="27"/>
        <v>#DIV/0!</v>
      </c>
    </row>
    <row r="115" ht="18.75" customHeight="true" spans="1:9">
      <c r="A115" s="61"/>
      <c r="B115" s="27" t="s">
        <v>118</v>
      </c>
      <c r="C115" s="20" t="s">
        <v>53</v>
      </c>
      <c r="D115" s="49">
        <v>2600</v>
      </c>
      <c r="E115" s="49"/>
      <c r="F115" s="49">
        <v>2600</v>
      </c>
      <c r="G115" s="39">
        <f t="shared" si="25"/>
        <v>1</v>
      </c>
      <c r="H115" s="39">
        <f t="shared" si="26"/>
        <v>0</v>
      </c>
      <c r="I115" s="46">
        <f t="shared" si="27"/>
        <v>1</v>
      </c>
    </row>
    <row r="116" ht="18.75" customHeight="true" spans="1:9">
      <c r="A116" s="61"/>
      <c r="B116" s="27" t="s">
        <v>119</v>
      </c>
      <c r="C116" s="20" t="s">
        <v>53</v>
      </c>
      <c r="D116" s="37">
        <v>1.54</v>
      </c>
      <c r="E116" s="43"/>
      <c r="F116" s="43">
        <v>1.54</v>
      </c>
      <c r="G116" s="39">
        <f t="shared" si="25"/>
        <v>1</v>
      </c>
      <c r="H116" s="39">
        <f t="shared" si="26"/>
        <v>0</v>
      </c>
      <c r="I116" s="46">
        <f t="shared" si="27"/>
        <v>1</v>
      </c>
    </row>
    <row r="117" ht="18.75" customHeight="true" spans="1:9">
      <c r="A117" s="61"/>
      <c r="B117" s="27" t="s">
        <v>120</v>
      </c>
      <c r="C117" s="20" t="s">
        <v>53</v>
      </c>
      <c r="D117" s="37">
        <v>3.1</v>
      </c>
      <c r="E117" s="43"/>
      <c r="F117" s="43">
        <v>3.08</v>
      </c>
      <c r="G117" s="39">
        <f t="shared" si="25"/>
        <v>1</v>
      </c>
      <c r="H117" s="39">
        <f t="shared" si="26"/>
        <v>-0.0064935064935065</v>
      </c>
      <c r="I117" s="46">
        <f t="shared" si="27"/>
        <v>1.00649350649351</v>
      </c>
    </row>
    <row r="118" ht="18.75" customHeight="true" spans="1:9">
      <c r="A118" s="61"/>
      <c r="B118" s="27" t="s">
        <v>121</v>
      </c>
      <c r="C118" s="20" t="s">
        <v>53</v>
      </c>
      <c r="D118" s="37">
        <v>11.63</v>
      </c>
      <c r="E118" s="43"/>
      <c r="F118" s="43">
        <v>10.43</v>
      </c>
      <c r="G118" s="39">
        <f t="shared" si="25"/>
        <v>1</v>
      </c>
      <c r="H118" s="39">
        <f t="shared" si="26"/>
        <v>-0.115052732502397</v>
      </c>
      <c r="I118" s="46">
        <f t="shared" si="27"/>
        <v>1.1150527325024</v>
      </c>
    </row>
    <row r="119" ht="18.75" customHeight="true" spans="1:9">
      <c r="A119" s="61"/>
      <c r="B119" s="27" t="s">
        <v>122</v>
      </c>
      <c r="C119" s="20" t="s">
        <v>53</v>
      </c>
      <c r="D119" s="37">
        <v>92.4</v>
      </c>
      <c r="E119" s="42"/>
      <c r="F119" s="43">
        <v>90.6</v>
      </c>
      <c r="G119" s="39">
        <f t="shared" si="25"/>
        <v>1</v>
      </c>
      <c r="H119" s="39">
        <f t="shared" si="26"/>
        <v>-0.0198675496688743</v>
      </c>
      <c r="I119" s="46">
        <f t="shared" si="27"/>
        <v>1.01986754966887</v>
      </c>
    </row>
    <row r="120" ht="18.75" customHeight="true" spans="1:9">
      <c r="A120" s="62"/>
      <c r="B120" s="27" t="s">
        <v>123</v>
      </c>
      <c r="C120" s="20" t="s">
        <v>53</v>
      </c>
      <c r="D120" s="49">
        <v>0</v>
      </c>
      <c r="E120" s="49"/>
      <c r="F120" s="49">
        <v>0</v>
      </c>
      <c r="G120" s="39" t="e">
        <f t="shared" si="25"/>
        <v>#DIV/0!</v>
      </c>
      <c r="H120" s="39" t="e">
        <f t="shared" si="26"/>
        <v>#DIV/0!</v>
      </c>
      <c r="I120" s="46" t="e">
        <f t="shared" si="27"/>
        <v>#DIV/0!</v>
      </c>
    </row>
    <row r="121" ht="18.75" customHeight="true" spans="1:9">
      <c r="A121" s="15" t="s">
        <v>124</v>
      </c>
      <c r="B121" s="27" t="s">
        <v>125</v>
      </c>
      <c r="C121" s="20" t="s">
        <v>29</v>
      </c>
      <c r="D121" s="37">
        <v>336677</v>
      </c>
      <c r="E121" s="41"/>
      <c r="F121" s="41">
        <v>532173.33</v>
      </c>
      <c r="G121" s="39">
        <f t="shared" si="25"/>
        <v>-1</v>
      </c>
      <c r="H121" s="39">
        <f t="shared" si="26"/>
        <v>-0.367354617338678</v>
      </c>
      <c r="I121" s="46">
        <f t="shared" si="27"/>
        <v>-0.632645382661322</v>
      </c>
    </row>
    <row r="122" ht="18.75" customHeight="true" spans="1:9">
      <c r="A122" s="61"/>
      <c r="B122" s="27" t="s">
        <v>126</v>
      </c>
      <c r="C122" s="20" t="s">
        <v>29</v>
      </c>
      <c r="D122" s="37">
        <v>327923.33</v>
      </c>
      <c r="E122" s="41"/>
      <c r="F122" s="41">
        <v>431476.33</v>
      </c>
      <c r="G122" s="39">
        <f t="shared" si="25"/>
        <v>-1</v>
      </c>
      <c r="H122" s="39">
        <f t="shared" si="26"/>
        <v>-0.239996942590107</v>
      </c>
      <c r="I122" s="46">
        <f t="shared" si="27"/>
        <v>-0.760003057409893</v>
      </c>
    </row>
    <row r="123" ht="18.75" customHeight="true" spans="1:9">
      <c r="A123" s="61"/>
      <c r="B123" s="27" t="s">
        <v>127</v>
      </c>
      <c r="C123" s="20" t="s">
        <v>29</v>
      </c>
      <c r="D123" s="37">
        <v>540124.33</v>
      </c>
      <c r="E123" s="41"/>
      <c r="F123" s="40">
        <v>512868.67</v>
      </c>
      <c r="G123" s="39">
        <f t="shared" si="25"/>
        <v>-1</v>
      </c>
      <c r="H123" s="39">
        <f t="shared" si="26"/>
        <v>0.0531435464755528</v>
      </c>
      <c r="I123" s="46">
        <f t="shared" si="27"/>
        <v>-1.05314354647555</v>
      </c>
    </row>
    <row r="124" ht="18.75" customHeight="true" spans="1:9">
      <c r="A124" s="61"/>
      <c r="B124" s="27" t="s">
        <v>128</v>
      </c>
      <c r="C124" s="20" t="s">
        <v>29</v>
      </c>
      <c r="D124" s="37">
        <v>540025.33</v>
      </c>
      <c r="E124" s="41"/>
      <c r="F124" s="40">
        <v>513409.33</v>
      </c>
      <c r="G124" s="39">
        <f t="shared" si="25"/>
        <v>-1</v>
      </c>
      <c r="H124" s="39">
        <f t="shared" si="26"/>
        <v>0.0518416757249034</v>
      </c>
      <c r="I124" s="46">
        <f t="shared" si="27"/>
        <v>-1.0518416757249</v>
      </c>
    </row>
    <row r="125" ht="18.75" customHeight="true" spans="1:9">
      <c r="A125" s="61"/>
      <c r="B125" s="27" t="s">
        <v>129</v>
      </c>
      <c r="C125" s="20" t="s">
        <v>29</v>
      </c>
      <c r="D125" s="37">
        <v>525761.67</v>
      </c>
      <c r="E125" s="41"/>
      <c r="F125" s="40">
        <v>528683</v>
      </c>
      <c r="G125" s="39">
        <f t="shared" si="25"/>
        <v>-1</v>
      </c>
      <c r="H125" s="39">
        <f t="shared" si="26"/>
        <v>-0.00552567417526185</v>
      </c>
      <c r="I125" s="46">
        <f t="shared" si="27"/>
        <v>-0.994474325824738</v>
      </c>
    </row>
    <row r="126" ht="18.75" customHeight="true" spans="1:9">
      <c r="A126" s="61"/>
      <c r="B126" s="27" t="s">
        <v>130</v>
      </c>
      <c r="C126" s="20" t="s">
        <v>29</v>
      </c>
      <c r="D126" s="37">
        <v>205555.67</v>
      </c>
      <c r="E126" s="41"/>
      <c r="F126" s="41">
        <v>197388</v>
      </c>
      <c r="G126" s="39">
        <f t="shared" si="25"/>
        <v>-1</v>
      </c>
      <c r="H126" s="39">
        <f t="shared" si="26"/>
        <v>0.0413787565606826</v>
      </c>
      <c r="I126" s="46">
        <f t="shared" si="27"/>
        <v>-1.04137875656068</v>
      </c>
    </row>
    <row r="127" ht="18.75" customHeight="true" spans="1:9">
      <c r="A127" s="61"/>
      <c r="B127" s="48" t="s">
        <v>131</v>
      </c>
      <c r="C127" s="20" t="s">
        <v>29</v>
      </c>
      <c r="D127" s="37">
        <v>616247</v>
      </c>
      <c r="E127" s="41"/>
      <c r="F127" s="41">
        <v>547035.33</v>
      </c>
      <c r="G127" s="39">
        <f t="shared" si="25"/>
        <v>-1</v>
      </c>
      <c r="H127" s="39">
        <f t="shared" si="26"/>
        <v>0.126521389395453</v>
      </c>
      <c r="I127" s="46">
        <f t="shared" si="27"/>
        <v>-1.12652138939545</v>
      </c>
    </row>
    <row r="128" ht="18.75" customHeight="true" spans="1:9">
      <c r="A128" s="61"/>
      <c r="B128" s="48" t="s">
        <v>132</v>
      </c>
      <c r="C128" s="20" t="s">
        <v>29</v>
      </c>
      <c r="D128" s="37">
        <v>3418209.67</v>
      </c>
      <c r="E128" s="41"/>
      <c r="F128" s="41">
        <v>3330498.67</v>
      </c>
      <c r="G128" s="39">
        <f t="shared" si="25"/>
        <v>-1</v>
      </c>
      <c r="H128" s="39">
        <f t="shared" si="26"/>
        <v>0.0263356958494146</v>
      </c>
      <c r="I128" s="46">
        <f t="shared" si="27"/>
        <v>-1.02633569584941</v>
      </c>
    </row>
    <row r="129" ht="18.75" customHeight="true" spans="1:9">
      <c r="A129" s="61"/>
      <c r="B129" s="48" t="s">
        <v>133</v>
      </c>
      <c r="C129" s="20" t="s">
        <v>29</v>
      </c>
      <c r="D129" s="37">
        <v>615861.33</v>
      </c>
      <c r="E129" s="41"/>
      <c r="F129" s="40">
        <v>537542</v>
      </c>
      <c r="G129" s="39">
        <f t="shared" si="25"/>
        <v>-1</v>
      </c>
      <c r="H129" s="39">
        <f t="shared" si="26"/>
        <v>0.145698996543526</v>
      </c>
      <c r="I129" s="46">
        <f t="shared" si="27"/>
        <v>-1.14569899654353</v>
      </c>
    </row>
    <row r="130" ht="18.75" customHeight="true" spans="1:9">
      <c r="A130" s="61"/>
      <c r="B130" s="48" t="s">
        <v>134</v>
      </c>
      <c r="C130" s="20" t="s">
        <v>29</v>
      </c>
      <c r="D130" s="37">
        <v>196413</v>
      </c>
      <c r="E130" s="41"/>
      <c r="F130" s="40">
        <v>269448.67</v>
      </c>
      <c r="G130" s="39">
        <f t="shared" si="25"/>
        <v>-1</v>
      </c>
      <c r="H130" s="39">
        <f t="shared" si="26"/>
        <v>-0.271055967728473</v>
      </c>
      <c r="I130" s="46">
        <f t="shared" si="27"/>
        <v>-0.728944032271527</v>
      </c>
    </row>
    <row r="131" ht="18.75" customHeight="true" spans="1:9">
      <c r="A131" s="61"/>
      <c r="B131" s="48" t="s">
        <v>135</v>
      </c>
      <c r="C131" s="20" t="s">
        <v>29</v>
      </c>
      <c r="D131" s="37">
        <v>193657.33</v>
      </c>
      <c r="E131" s="41"/>
      <c r="F131" s="40">
        <v>172204.67</v>
      </c>
      <c r="G131" s="39">
        <f t="shared" si="25"/>
        <v>-1</v>
      </c>
      <c r="H131" s="39">
        <f t="shared" si="26"/>
        <v>0.124576528615629</v>
      </c>
      <c r="I131" s="46">
        <f t="shared" si="27"/>
        <v>-1.12457652861563</v>
      </c>
    </row>
    <row r="132" ht="18.75" customHeight="true" spans="1:9">
      <c r="A132" s="61"/>
      <c r="B132" s="48" t="s">
        <v>136</v>
      </c>
      <c r="C132" s="20" t="s">
        <v>29</v>
      </c>
      <c r="D132" s="37">
        <v>642191.67</v>
      </c>
      <c r="E132" s="41"/>
      <c r="F132" s="41">
        <v>555551.33</v>
      </c>
      <c r="G132" s="39">
        <f t="shared" si="25"/>
        <v>-1</v>
      </c>
      <c r="H132" s="39">
        <f t="shared" si="26"/>
        <v>0.155953798184589</v>
      </c>
      <c r="I132" s="46">
        <f t="shared" si="27"/>
        <v>-1.15595379818459</v>
      </c>
    </row>
    <row r="133" ht="18.75" customHeight="true" spans="1:9">
      <c r="A133" s="62"/>
      <c r="B133" s="48" t="s">
        <v>137</v>
      </c>
      <c r="C133" s="20" t="s">
        <v>29</v>
      </c>
      <c r="D133" s="37">
        <v>642374</v>
      </c>
      <c r="E133" s="41"/>
      <c r="F133" s="41">
        <v>558647.67</v>
      </c>
      <c r="G133" s="39">
        <f t="shared" si="25"/>
        <v>-1</v>
      </c>
      <c r="H133" s="39">
        <f t="shared" si="26"/>
        <v>0.149873228684548</v>
      </c>
      <c r="I133" s="46">
        <f t="shared" si="27"/>
        <v>-1.14987322868455</v>
      </c>
    </row>
    <row r="134" ht="18.75" customHeight="true" spans="1:9">
      <c r="A134" s="15" t="s">
        <v>138</v>
      </c>
      <c r="B134" s="27" t="s">
        <v>125</v>
      </c>
      <c r="C134" s="20" t="s">
        <v>29</v>
      </c>
      <c r="D134" s="49">
        <v>472233</v>
      </c>
      <c r="E134" s="49"/>
      <c r="F134" s="49">
        <v>618117.67</v>
      </c>
      <c r="G134" s="39">
        <f t="shared" si="25"/>
        <v>-1</v>
      </c>
      <c r="H134" s="39">
        <f t="shared" si="26"/>
        <v>-0.236014398358811</v>
      </c>
      <c r="I134" s="46">
        <f t="shared" si="27"/>
        <v>-0.763985601641189</v>
      </c>
    </row>
    <row r="135" ht="18.75" customHeight="true" spans="1:9">
      <c r="A135" s="61"/>
      <c r="B135" s="27" t="s">
        <v>126</v>
      </c>
      <c r="C135" s="20" t="s">
        <v>29</v>
      </c>
      <c r="D135" s="49">
        <v>473643</v>
      </c>
      <c r="E135" s="49"/>
      <c r="F135" s="49">
        <v>640383.67</v>
      </c>
      <c r="G135" s="39">
        <f t="shared" si="25"/>
        <v>-1</v>
      </c>
      <c r="H135" s="39">
        <f t="shared" si="26"/>
        <v>-0.260376205408236</v>
      </c>
      <c r="I135" s="46">
        <f t="shared" si="27"/>
        <v>-0.739623794591764</v>
      </c>
    </row>
    <row r="136" ht="18.75" customHeight="true" spans="1:9">
      <c r="A136" s="61"/>
      <c r="B136" s="27" t="s">
        <v>127</v>
      </c>
      <c r="C136" s="20" t="s">
        <v>29</v>
      </c>
      <c r="D136" s="49">
        <v>534183.67</v>
      </c>
      <c r="E136" s="49"/>
      <c r="F136" s="49">
        <v>532743.67</v>
      </c>
      <c r="G136" s="39">
        <f t="shared" si="25"/>
        <v>-1</v>
      </c>
      <c r="H136" s="39">
        <f t="shared" si="26"/>
        <v>0.0027029884747387</v>
      </c>
      <c r="I136" s="46">
        <f t="shared" si="27"/>
        <v>-1.00270298847474</v>
      </c>
    </row>
    <row r="137" ht="18.75" customHeight="true" spans="1:9">
      <c r="A137" s="61"/>
      <c r="B137" s="27" t="s">
        <v>128</v>
      </c>
      <c r="C137" s="20" t="s">
        <v>29</v>
      </c>
      <c r="D137" s="49">
        <v>539797.33</v>
      </c>
      <c r="E137" s="49"/>
      <c r="F137" s="49">
        <v>533056</v>
      </c>
      <c r="G137" s="39">
        <f t="shared" si="25"/>
        <v>-1</v>
      </c>
      <c r="H137" s="39">
        <f t="shared" si="26"/>
        <v>0.0126465699663824</v>
      </c>
      <c r="I137" s="46">
        <f t="shared" si="27"/>
        <v>-1.01264656996638</v>
      </c>
    </row>
    <row r="138" ht="18.75" customHeight="true" spans="1:9">
      <c r="A138" s="61"/>
      <c r="B138" s="27" t="s">
        <v>129</v>
      </c>
      <c r="C138" s="20" t="s">
        <v>29</v>
      </c>
      <c r="D138" s="49">
        <v>895955.33</v>
      </c>
      <c r="E138" s="49"/>
      <c r="F138" s="49">
        <v>897598.33</v>
      </c>
      <c r="G138" s="39">
        <f t="shared" si="25"/>
        <v>-1</v>
      </c>
      <c r="H138" s="39">
        <f t="shared" si="26"/>
        <v>-0.00183044012570745</v>
      </c>
      <c r="I138" s="46">
        <f t="shared" si="27"/>
        <v>-0.998169559874293</v>
      </c>
    </row>
    <row r="139" ht="18.75" customHeight="true" spans="1:9">
      <c r="A139" s="61"/>
      <c r="B139" s="27" t="s">
        <v>130</v>
      </c>
      <c r="C139" s="20" t="s">
        <v>29</v>
      </c>
      <c r="D139" s="49">
        <v>440209.33</v>
      </c>
      <c r="E139" s="49"/>
      <c r="F139" s="49">
        <v>537242.67</v>
      </c>
      <c r="G139" s="39">
        <f t="shared" si="25"/>
        <v>-1</v>
      </c>
      <c r="H139" s="39">
        <f t="shared" si="26"/>
        <v>-0.180613613583597</v>
      </c>
      <c r="I139" s="46">
        <f t="shared" si="27"/>
        <v>-0.819386386416403</v>
      </c>
    </row>
    <row r="140" ht="18.75" customHeight="true" spans="1:9">
      <c r="A140" s="61"/>
      <c r="B140" s="48" t="s">
        <v>131</v>
      </c>
      <c r="C140" s="20" t="s">
        <v>29</v>
      </c>
      <c r="D140" s="49">
        <v>1391940</v>
      </c>
      <c r="E140" s="49"/>
      <c r="F140" s="49">
        <v>1102786.67</v>
      </c>
      <c r="G140" s="39">
        <f t="shared" si="25"/>
        <v>-1</v>
      </c>
      <c r="H140" s="39">
        <f t="shared" si="26"/>
        <v>0.262202416719455</v>
      </c>
      <c r="I140" s="46">
        <f t="shared" si="27"/>
        <v>-1.26220241671945</v>
      </c>
    </row>
    <row r="141" ht="18.75" customHeight="true" spans="1:9">
      <c r="A141" s="61"/>
      <c r="B141" s="48" t="s">
        <v>132</v>
      </c>
      <c r="C141" s="20" t="s">
        <v>29</v>
      </c>
      <c r="D141" s="49">
        <v>3426015.67</v>
      </c>
      <c r="E141" s="49"/>
      <c r="F141" s="49">
        <v>3336417.67</v>
      </c>
      <c r="G141" s="39">
        <f t="shared" si="25"/>
        <v>-1</v>
      </c>
      <c r="H141" s="39">
        <f t="shared" si="26"/>
        <v>0.0268545514566826</v>
      </c>
      <c r="I141" s="46">
        <f t="shared" si="27"/>
        <v>-1.02685455145668</v>
      </c>
    </row>
    <row r="142" ht="18.75" customHeight="true" spans="1:9">
      <c r="A142" s="61"/>
      <c r="B142" s="48" t="s">
        <v>133</v>
      </c>
      <c r="C142" s="20" t="s">
        <v>29</v>
      </c>
      <c r="D142" s="49">
        <v>1251056.33</v>
      </c>
      <c r="E142" s="49"/>
      <c r="F142" s="49">
        <v>1086624</v>
      </c>
      <c r="G142" s="39">
        <f t="shared" si="25"/>
        <v>-1</v>
      </c>
      <c r="H142" s="39">
        <f t="shared" si="26"/>
        <v>0.151324036649292</v>
      </c>
      <c r="I142" s="46">
        <f t="shared" si="27"/>
        <v>-1.15132403664929</v>
      </c>
    </row>
    <row r="143" ht="18.75" customHeight="true" spans="1:9">
      <c r="A143" s="61"/>
      <c r="B143" s="48" t="s">
        <v>134</v>
      </c>
      <c r="C143" s="20" t="s">
        <v>29</v>
      </c>
      <c r="D143" s="49">
        <v>453489.33</v>
      </c>
      <c r="E143" s="49"/>
      <c r="F143" s="49">
        <v>547531.67</v>
      </c>
      <c r="G143" s="39">
        <f t="shared" si="25"/>
        <v>-1</v>
      </c>
      <c r="H143" s="39">
        <f t="shared" si="26"/>
        <v>-0.171756895815725</v>
      </c>
      <c r="I143" s="46">
        <f t="shared" si="27"/>
        <v>-0.828243104184275</v>
      </c>
    </row>
    <row r="144" ht="18.75" customHeight="true" spans="1:9">
      <c r="A144" s="61"/>
      <c r="B144" s="48" t="s">
        <v>135</v>
      </c>
      <c r="C144" s="20" t="s">
        <v>29</v>
      </c>
      <c r="D144" s="49">
        <v>467137.33</v>
      </c>
      <c r="E144" s="49"/>
      <c r="F144" s="49">
        <v>265897.67</v>
      </c>
      <c r="G144" s="39">
        <f t="shared" si="25"/>
        <v>-1</v>
      </c>
      <c r="H144" s="39">
        <f t="shared" si="26"/>
        <v>0.756831227592179</v>
      </c>
      <c r="I144" s="46">
        <f t="shared" si="27"/>
        <v>-1.75683122759218</v>
      </c>
    </row>
    <row r="145" ht="18.75" customHeight="true" spans="1:9">
      <c r="A145" s="61"/>
      <c r="B145" s="48" t="s">
        <v>136</v>
      </c>
      <c r="C145" s="20" t="s">
        <v>29</v>
      </c>
      <c r="D145" s="49">
        <v>836422.33</v>
      </c>
      <c r="E145" s="49"/>
      <c r="F145" s="49">
        <v>799865.67</v>
      </c>
      <c r="G145" s="39">
        <f t="shared" si="25"/>
        <v>-1</v>
      </c>
      <c r="H145" s="39">
        <f t="shared" si="26"/>
        <v>0.0457034991888074</v>
      </c>
      <c r="I145" s="46">
        <f t="shared" si="27"/>
        <v>-1.04570349918881</v>
      </c>
    </row>
    <row r="146" ht="18.75" customHeight="true" spans="1:9">
      <c r="A146" s="62"/>
      <c r="B146" s="48" t="s">
        <v>137</v>
      </c>
      <c r="C146" s="20" t="s">
        <v>29</v>
      </c>
      <c r="D146" s="49">
        <v>625546.67</v>
      </c>
      <c r="E146" s="49"/>
      <c r="F146" s="49">
        <v>1111036</v>
      </c>
      <c r="G146" s="39">
        <f t="shared" si="25"/>
        <v>-1</v>
      </c>
      <c r="H146" s="39">
        <f t="shared" si="26"/>
        <v>-0.436969936167685</v>
      </c>
      <c r="I146" s="46">
        <f t="shared" si="27"/>
        <v>-0.563030063832315</v>
      </c>
    </row>
    <row r="147" ht="18.75" customHeight="true" spans="1:9">
      <c r="A147" s="15" t="s">
        <v>139</v>
      </c>
      <c r="B147" s="27" t="s">
        <v>125</v>
      </c>
      <c r="C147" s="20" t="s">
        <v>29</v>
      </c>
      <c r="D147" s="49">
        <v>1348757.67</v>
      </c>
      <c r="E147" s="49"/>
      <c r="F147" s="49">
        <v>876852.33</v>
      </c>
      <c r="G147" s="39">
        <f t="shared" si="25"/>
        <v>-1</v>
      </c>
      <c r="H147" s="39">
        <f t="shared" si="26"/>
        <v>0.53818108688837</v>
      </c>
      <c r="I147" s="46">
        <f t="shared" si="27"/>
        <v>-1.53818108688837</v>
      </c>
    </row>
    <row r="148" ht="18.75" customHeight="true" spans="1:9">
      <c r="A148" s="61"/>
      <c r="B148" s="27" t="s">
        <v>126</v>
      </c>
      <c r="C148" s="20" t="s">
        <v>29</v>
      </c>
      <c r="D148" s="49">
        <v>1768168.67</v>
      </c>
      <c r="E148" s="49"/>
      <c r="F148" s="49">
        <v>894635.33</v>
      </c>
      <c r="G148" s="39">
        <f t="shared" si="25"/>
        <v>-1</v>
      </c>
      <c r="H148" s="39">
        <f t="shared" si="26"/>
        <v>0.976412746856309</v>
      </c>
      <c r="I148" s="46">
        <f t="shared" si="27"/>
        <v>-1.97641274685631</v>
      </c>
    </row>
    <row r="149" ht="18.75" customHeight="true" spans="1:9">
      <c r="A149" s="61"/>
      <c r="B149" s="27" t="s">
        <v>127</v>
      </c>
      <c r="C149" s="20" t="s">
        <v>29</v>
      </c>
      <c r="D149" s="49">
        <v>3717005.67</v>
      </c>
      <c r="E149" s="49"/>
      <c r="F149" s="49">
        <v>3909859</v>
      </c>
      <c r="G149" s="39">
        <f t="shared" si="25"/>
        <v>-1</v>
      </c>
      <c r="H149" s="39">
        <f t="shared" si="26"/>
        <v>-0.0493248810251214</v>
      </c>
      <c r="I149" s="46">
        <f t="shared" si="27"/>
        <v>-0.950675118974879</v>
      </c>
    </row>
    <row r="150" ht="18.75" customHeight="true" spans="1:9">
      <c r="A150" s="61"/>
      <c r="B150" s="27" t="s">
        <v>128</v>
      </c>
      <c r="C150" s="20" t="s">
        <v>29</v>
      </c>
      <c r="D150" s="49">
        <v>3481588.33</v>
      </c>
      <c r="E150" s="49"/>
      <c r="F150" s="49">
        <v>3942983</v>
      </c>
      <c r="G150" s="39">
        <f t="shared" si="25"/>
        <v>-1</v>
      </c>
      <c r="H150" s="39">
        <f t="shared" si="26"/>
        <v>-0.117016652113387</v>
      </c>
      <c r="I150" s="46">
        <f t="shared" si="27"/>
        <v>-0.882983347886613</v>
      </c>
    </row>
    <row r="151" ht="18.75" customHeight="true" spans="1:9">
      <c r="A151" s="61"/>
      <c r="B151" s="27" t="s">
        <v>129</v>
      </c>
      <c r="C151" s="20" t="s">
        <v>29</v>
      </c>
      <c r="D151" s="49">
        <v>3724557.67</v>
      </c>
      <c r="E151" s="49"/>
      <c r="F151" s="49">
        <v>3939411.33</v>
      </c>
      <c r="G151" s="39">
        <f t="shared" si="25"/>
        <v>-1</v>
      </c>
      <c r="H151" s="39">
        <f t="shared" si="26"/>
        <v>-0.0545395344638967</v>
      </c>
      <c r="I151" s="46">
        <f t="shared" si="27"/>
        <v>-0.945460465536103</v>
      </c>
    </row>
    <row r="152" ht="18.75" customHeight="true" spans="1:9">
      <c r="A152" s="61"/>
      <c r="B152" s="27" t="s">
        <v>130</v>
      </c>
      <c r="C152" s="20" t="s">
        <v>29</v>
      </c>
      <c r="D152" s="49">
        <v>1648326.33</v>
      </c>
      <c r="E152" s="49"/>
      <c r="F152" s="49">
        <v>928172</v>
      </c>
      <c r="G152" s="39">
        <f t="shared" si="25"/>
        <v>-1</v>
      </c>
      <c r="H152" s="39">
        <f t="shared" si="26"/>
        <v>0.775884566653595</v>
      </c>
      <c r="I152" s="46">
        <f t="shared" si="27"/>
        <v>-1.77588456665359</v>
      </c>
    </row>
    <row r="153" ht="18.75" customHeight="true" spans="1:9">
      <c r="A153" s="61"/>
      <c r="B153" s="48" t="s">
        <v>131</v>
      </c>
      <c r="C153" s="20" t="s">
        <v>29</v>
      </c>
      <c r="D153" s="49">
        <v>3756171</v>
      </c>
      <c r="E153" s="49"/>
      <c r="F153" s="49">
        <v>3937514.67</v>
      </c>
      <c r="G153" s="39">
        <f t="shared" si="25"/>
        <v>-1</v>
      </c>
      <c r="H153" s="39">
        <f t="shared" si="26"/>
        <v>-0.0460553636489689</v>
      </c>
      <c r="I153" s="46">
        <f t="shared" si="27"/>
        <v>-0.953944636351031</v>
      </c>
    </row>
    <row r="154" ht="18.75" customHeight="true" spans="1:9">
      <c r="A154" s="61"/>
      <c r="B154" s="48" t="s">
        <v>132</v>
      </c>
      <c r="C154" s="20" t="s">
        <v>29</v>
      </c>
      <c r="D154" s="49">
        <v>3249471</v>
      </c>
      <c r="E154" s="49"/>
      <c r="F154" s="49">
        <v>3225230</v>
      </c>
      <c r="G154" s="39">
        <f t="shared" si="25"/>
        <v>-1</v>
      </c>
      <c r="H154" s="39">
        <f t="shared" si="26"/>
        <v>0.00751605311869231</v>
      </c>
      <c r="I154" s="46">
        <f t="shared" si="27"/>
        <v>-1.00751605311869</v>
      </c>
    </row>
    <row r="155" ht="18.75" customHeight="true" spans="1:9">
      <c r="A155" s="61"/>
      <c r="B155" s="48" t="s">
        <v>133</v>
      </c>
      <c r="C155" s="20" t="s">
        <v>29</v>
      </c>
      <c r="D155" s="49">
        <v>3758807</v>
      </c>
      <c r="E155" s="49"/>
      <c r="F155" s="49">
        <v>3937448.33</v>
      </c>
      <c r="G155" s="39">
        <f t="shared" si="25"/>
        <v>-1</v>
      </c>
      <c r="H155" s="39">
        <f t="shared" si="26"/>
        <v>-0.0453698220339567</v>
      </c>
      <c r="I155" s="46">
        <f t="shared" si="27"/>
        <v>-0.954630177966043</v>
      </c>
    </row>
    <row r="156" ht="18.75" customHeight="true" spans="1:9">
      <c r="A156" s="61"/>
      <c r="B156" s="48" t="s">
        <v>134</v>
      </c>
      <c r="C156" s="20" t="s">
        <v>29</v>
      </c>
      <c r="D156" s="49">
        <v>1499068</v>
      </c>
      <c r="E156" s="49"/>
      <c r="F156" s="49">
        <v>925824</v>
      </c>
      <c r="G156" s="39">
        <f t="shared" si="25"/>
        <v>-1</v>
      </c>
      <c r="H156" s="39">
        <f t="shared" si="26"/>
        <v>0.61917167841836</v>
      </c>
      <c r="I156" s="46">
        <f t="shared" si="27"/>
        <v>-1.61917167841836</v>
      </c>
    </row>
    <row r="157" ht="18.75" customHeight="true" spans="1:9">
      <c r="A157" s="61"/>
      <c r="B157" s="48" t="s">
        <v>135</v>
      </c>
      <c r="C157" s="20" t="s">
        <v>29</v>
      </c>
      <c r="D157" s="49">
        <v>1593242.67</v>
      </c>
      <c r="E157" s="49"/>
      <c r="F157" s="49">
        <v>928960.67</v>
      </c>
      <c r="G157" s="39">
        <f t="shared" si="25"/>
        <v>-1</v>
      </c>
      <c r="H157" s="39">
        <f t="shared" si="26"/>
        <v>0.71508086558713</v>
      </c>
      <c r="I157" s="46">
        <f t="shared" si="27"/>
        <v>-1.71508086558713</v>
      </c>
    </row>
    <row r="158" ht="18.75" customHeight="true" spans="1:9">
      <c r="A158" s="61"/>
      <c r="B158" s="48" t="s">
        <v>136</v>
      </c>
      <c r="C158" s="20" t="s">
        <v>29</v>
      </c>
      <c r="D158" s="49">
        <v>3761355.67</v>
      </c>
      <c r="E158" s="49"/>
      <c r="F158" s="49">
        <v>3936573.33</v>
      </c>
      <c r="G158" s="39">
        <f t="shared" si="25"/>
        <v>-1</v>
      </c>
      <c r="H158" s="39">
        <f t="shared" si="26"/>
        <v>-0.0445101984166519</v>
      </c>
      <c r="I158" s="46">
        <f t="shared" si="27"/>
        <v>-0.955489801583348</v>
      </c>
    </row>
    <row r="159" ht="18.75" customHeight="true" spans="1:9">
      <c r="A159" s="62"/>
      <c r="B159" s="48" t="s">
        <v>137</v>
      </c>
      <c r="C159" s="20" t="s">
        <v>29</v>
      </c>
      <c r="D159" s="49">
        <v>3760093.33</v>
      </c>
      <c r="E159" s="49"/>
      <c r="F159" s="49">
        <v>3938001</v>
      </c>
      <c r="G159" s="39">
        <f t="shared" si="25"/>
        <v>-1</v>
      </c>
      <c r="H159" s="39">
        <f t="shared" si="26"/>
        <v>-0.0451771520626836</v>
      </c>
      <c r="I159" s="46">
        <f t="shared" si="27"/>
        <v>-0.954822847937316</v>
      </c>
    </row>
    <row r="160" ht="18.75" customHeight="true" spans="1:9">
      <c r="A160" s="15" t="s">
        <v>140</v>
      </c>
      <c r="B160" s="27" t="s">
        <v>141</v>
      </c>
      <c r="C160" s="20" t="s">
        <v>29</v>
      </c>
      <c r="D160" s="37">
        <v>9056.35</v>
      </c>
      <c r="E160" s="41"/>
      <c r="F160" s="41">
        <v>9646.12</v>
      </c>
      <c r="G160" s="39">
        <f t="shared" si="25"/>
        <v>-1</v>
      </c>
      <c r="H160" s="39">
        <f t="shared" si="26"/>
        <v>-0.0611406451505891</v>
      </c>
      <c r="I160" s="46">
        <f t="shared" si="27"/>
        <v>-0.938859354849411</v>
      </c>
    </row>
    <row r="161" ht="18.75" customHeight="true" spans="1:9">
      <c r="A161" s="61"/>
      <c r="B161" s="27" t="s">
        <v>142</v>
      </c>
      <c r="C161" s="20" t="s">
        <v>29</v>
      </c>
      <c r="D161" s="37">
        <v>9562.48</v>
      </c>
      <c r="E161" s="41"/>
      <c r="F161" s="41">
        <v>8976.07</v>
      </c>
      <c r="G161" s="39">
        <f t="shared" si="25"/>
        <v>-1</v>
      </c>
      <c r="H161" s="39">
        <f t="shared" si="26"/>
        <v>0.0653303728691955</v>
      </c>
      <c r="I161" s="46">
        <f t="shared" si="27"/>
        <v>-1.0653303728692</v>
      </c>
    </row>
    <row r="162" ht="18.75" customHeight="true" spans="1:9">
      <c r="A162" s="61"/>
      <c r="B162" s="27" t="s">
        <v>143</v>
      </c>
      <c r="C162" s="20" t="s">
        <v>29</v>
      </c>
      <c r="D162" s="37">
        <v>9741.76</v>
      </c>
      <c r="E162" s="41"/>
      <c r="F162" s="41">
        <v>10183.06</v>
      </c>
      <c r="G162" s="39">
        <f t="shared" si="25"/>
        <v>-1</v>
      </c>
      <c r="H162" s="39">
        <f t="shared" si="26"/>
        <v>-0.0433366787586442</v>
      </c>
      <c r="I162" s="46">
        <f t="shared" si="27"/>
        <v>-0.956663321241356</v>
      </c>
    </row>
    <row r="163" ht="18.75" customHeight="true" spans="1:9">
      <c r="A163" s="62"/>
      <c r="B163" s="27" t="s">
        <v>144</v>
      </c>
      <c r="C163" s="20" t="s">
        <v>29</v>
      </c>
      <c r="D163" s="37">
        <v>9802.44</v>
      </c>
      <c r="E163" s="41"/>
      <c r="F163" s="41">
        <v>9936.08</v>
      </c>
      <c r="G163" s="39">
        <f t="shared" si="25"/>
        <v>-1</v>
      </c>
      <c r="H163" s="39">
        <f t="shared" si="26"/>
        <v>-0.0134499722224458</v>
      </c>
      <c r="I163" s="46">
        <f t="shared" si="27"/>
        <v>-0.986550027777554</v>
      </c>
    </row>
    <row r="164" ht="18.75" customHeight="true" spans="1:9">
      <c r="A164" s="15" t="s">
        <v>145</v>
      </c>
      <c r="B164" s="27" t="s">
        <v>141</v>
      </c>
      <c r="C164" s="20" t="s">
        <v>29</v>
      </c>
      <c r="D164" s="37">
        <v>14084.75</v>
      </c>
      <c r="E164" s="41"/>
      <c r="F164" s="41">
        <v>14287.49</v>
      </c>
      <c r="G164" s="39">
        <f t="shared" si="25"/>
        <v>-1</v>
      </c>
      <c r="H164" s="39">
        <f t="shared" si="26"/>
        <v>-0.014190036178503</v>
      </c>
      <c r="I164" s="46">
        <f t="shared" si="27"/>
        <v>-0.985809963821497</v>
      </c>
    </row>
    <row r="165" ht="18.75" customHeight="true" spans="1:9">
      <c r="A165" s="61"/>
      <c r="B165" s="27" t="s">
        <v>142</v>
      </c>
      <c r="C165" s="20" t="s">
        <v>29</v>
      </c>
      <c r="D165" s="37">
        <v>13244.77</v>
      </c>
      <c r="E165" s="41"/>
      <c r="F165" s="41">
        <v>15285.56</v>
      </c>
      <c r="G165" s="39">
        <f t="shared" si="25"/>
        <v>-1</v>
      </c>
      <c r="H165" s="39">
        <f t="shared" si="26"/>
        <v>-0.133510973755623</v>
      </c>
      <c r="I165" s="46">
        <f t="shared" si="27"/>
        <v>-0.866489026244377</v>
      </c>
    </row>
    <row r="166" ht="18.75" customHeight="true" spans="1:9">
      <c r="A166" s="61"/>
      <c r="B166" s="27" t="s">
        <v>143</v>
      </c>
      <c r="C166" s="20" t="s">
        <v>29</v>
      </c>
      <c r="D166" s="37">
        <v>13452.67</v>
      </c>
      <c r="E166" s="41"/>
      <c r="F166" s="41">
        <v>14484.34</v>
      </c>
      <c r="G166" s="39">
        <f t="shared" si="25"/>
        <v>-1</v>
      </c>
      <c r="H166" s="39">
        <f t="shared" si="26"/>
        <v>-0.0712265798786828</v>
      </c>
      <c r="I166" s="46">
        <f t="shared" si="27"/>
        <v>-0.928773420121317</v>
      </c>
    </row>
    <row r="167" ht="18.75" customHeight="true" spans="1:9">
      <c r="A167" s="62"/>
      <c r="B167" s="27" t="s">
        <v>144</v>
      </c>
      <c r="C167" s="20" t="s">
        <v>29</v>
      </c>
      <c r="D167" s="37">
        <v>13542.45</v>
      </c>
      <c r="E167" s="41"/>
      <c r="F167" s="41">
        <v>14655.94</v>
      </c>
      <c r="G167" s="39">
        <f t="shared" si="25"/>
        <v>-1</v>
      </c>
      <c r="H167" s="39">
        <f t="shared" si="26"/>
        <v>-0.0759753383269855</v>
      </c>
      <c r="I167" s="46">
        <f t="shared" si="27"/>
        <v>-0.924024661673015</v>
      </c>
    </row>
    <row r="168" ht="18.75" customHeight="true" spans="1:9">
      <c r="A168" s="15" t="s">
        <v>146</v>
      </c>
      <c r="B168" s="27" t="s">
        <v>147</v>
      </c>
      <c r="C168" s="20" t="s">
        <v>29</v>
      </c>
      <c r="D168" s="55">
        <v>941.17</v>
      </c>
      <c r="E168" s="55"/>
      <c r="F168" s="55">
        <v>941.5</v>
      </c>
      <c r="G168" s="39">
        <f t="shared" si="25"/>
        <v>-1</v>
      </c>
      <c r="H168" s="39">
        <f t="shared" si="26"/>
        <v>-0.000350504514073331</v>
      </c>
      <c r="I168" s="46">
        <f t="shared" si="27"/>
        <v>-0.999649495485927</v>
      </c>
    </row>
    <row r="169" ht="18.75" customHeight="true" spans="1:9">
      <c r="A169" s="61"/>
      <c r="B169" s="27" t="s">
        <v>148</v>
      </c>
      <c r="C169" s="20" t="s">
        <v>29</v>
      </c>
      <c r="D169" s="55">
        <v>22664.88</v>
      </c>
      <c r="E169" s="55"/>
      <c r="F169" s="55">
        <v>22637.63</v>
      </c>
      <c r="G169" s="39">
        <f t="shared" si="25"/>
        <v>-1</v>
      </c>
      <c r="H169" s="39">
        <f t="shared" si="26"/>
        <v>0.00120374791884133</v>
      </c>
      <c r="I169" s="46">
        <f t="shared" si="27"/>
        <v>-1.00120374791884</v>
      </c>
    </row>
    <row r="170" ht="18.75" customHeight="true" spans="1:9">
      <c r="A170" s="61"/>
      <c r="B170" s="27" t="s">
        <v>149</v>
      </c>
      <c r="C170" s="20" t="s">
        <v>29</v>
      </c>
      <c r="D170" s="55">
        <v>3203.47</v>
      </c>
      <c r="E170" s="55"/>
      <c r="F170" s="55">
        <v>6403.48</v>
      </c>
      <c r="G170" s="39">
        <f t="shared" si="25"/>
        <v>-1</v>
      </c>
      <c r="H170" s="39">
        <f t="shared" si="26"/>
        <v>-0.499729834402544</v>
      </c>
      <c r="I170" s="46">
        <f t="shared" si="27"/>
        <v>-0.500270165597456</v>
      </c>
    </row>
    <row r="171" ht="18.75" customHeight="true" spans="1:9">
      <c r="A171" s="61"/>
      <c r="B171" s="25" t="s">
        <v>150</v>
      </c>
      <c r="C171" s="20" t="s">
        <v>29</v>
      </c>
      <c r="D171" s="55">
        <v>961.5</v>
      </c>
      <c r="E171" s="55"/>
      <c r="F171" s="55">
        <v>961.56</v>
      </c>
      <c r="G171" s="39">
        <f t="shared" si="25"/>
        <v>-1</v>
      </c>
      <c r="H171" s="39">
        <f t="shared" si="26"/>
        <v>-6.23986022712524e-5</v>
      </c>
      <c r="I171" s="46">
        <f t="shared" si="27"/>
        <v>-0.999937601397729</v>
      </c>
    </row>
    <row r="172" ht="18.75" customHeight="true" spans="1:9">
      <c r="A172" s="61"/>
      <c r="B172" s="72"/>
      <c r="C172" s="20" t="s">
        <v>29</v>
      </c>
      <c r="D172" s="55">
        <v>961.5</v>
      </c>
      <c r="E172" s="55"/>
      <c r="F172" s="55">
        <v>961.56</v>
      </c>
      <c r="G172" s="39">
        <f t="shared" si="25"/>
        <v>-1</v>
      </c>
      <c r="H172" s="39">
        <f t="shared" si="26"/>
        <v>-6.23986022712524e-5</v>
      </c>
      <c r="I172" s="46">
        <f t="shared" si="27"/>
        <v>-0.999937601397729</v>
      </c>
    </row>
    <row r="173" ht="18.75" customHeight="true" spans="1:9">
      <c r="A173" s="62"/>
      <c r="B173" s="27" t="s">
        <v>151</v>
      </c>
      <c r="C173" s="20" t="s">
        <v>29</v>
      </c>
      <c r="D173" s="55">
        <v>22678.94</v>
      </c>
      <c r="E173" s="42"/>
      <c r="F173" s="42">
        <v>22640.07</v>
      </c>
      <c r="G173" s="39">
        <f t="shared" si="25"/>
        <v>-1</v>
      </c>
      <c r="H173" s="39">
        <f t="shared" si="26"/>
        <v>0.00171686748318353</v>
      </c>
      <c r="I173" s="46">
        <f t="shared" si="27"/>
        <v>-1.00171686748318</v>
      </c>
    </row>
    <row r="174" ht="18.75" customHeight="true" spans="1:9">
      <c r="A174" s="15" t="s">
        <v>152</v>
      </c>
      <c r="B174" s="27" t="s">
        <v>153</v>
      </c>
      <c r="C174" s="20" t="s">
        <v>53</v>
      </c>
      <c r="D174" s="43">
        <v>97.15</v>
      </c>
      <c r="E174" s="43"/>
      <c r="F174" s="43">
        <v>49.04</v>
      </c>
      <c r="G174" s="39">
        <f t="shared" si="25"/>
        <v>1</v>
      </c>
      <c r="H174" s="39">
        <f t="shared" si="26"/>
        <v>-0.981035889070147</v>
      </c>
      <c r="I174" s="46">
        <f t="shared" si="27"/>
        <v>1.98103588907015</v>
      </c>
    </row>
    <row r="175" ht="18.75" customHeight="true" spans="1:9">
      <c r="A175" s="15" t="s">
        <v>154</v>
      </c>
      <c r="B175" s="27" t="s">
        <v>155</v>
      </c>
      <c r="C175" s="20" t="s">
        <v>29</v>
      </c>
      <c r="D175" s="88">
        <v>1.2</v>
      </c>
      <c r="E175" s="89"/>
      <c r="F175" s="43">
        <v>1.3</v>
      </c>
      <c r="G175" s="39">
        <f t="shared" si="25"/>
        <v>-1</v>
      </c>
      <c r="H175" s="39">
        <f t="shared" si="26"/>
        <v>-0.076923076923077</v>
      </c>
      <c r="I175" s="46">
        <f t="shared" si="27"/>
        <v>-0.923076923076923</v>
      </c>
    </row>
    <row r="176" ht="18.75" customHeight="true" spans="1:9">
      <c r="A176" s="61"/>
      <c r="B176" s="72"/>
      <c r="C176" s="20" t="s">
        <v>29</v>
      </c>
      <c r="D176" s="88">
        <v>17.23</v>
      </c>
      <c r="E176" s="88"/>
      <c r="F176" s="43">
        <v>14.5</v>
      </c>
      <c r="G176" s="39">
        <f>IF(C176="大",(E176-F176)/F176,(F176-E176)/F176)</f>
        <v>-1</v>
      </c>
      <c r="H176" s="39">
        <f>IF(C176="大",(D176-F176)/F176,(F176-D176)/F176)</f>
        <v>0.188275862068966</v>
      </c>
      <c r="I176" s="46">
        <f t="shared" ref="I176:I211" si="28">G176-H176</f>
        <v>-1.18827586206897</v>
      </c>
    </row>
    <row r="177" ht="18.75" customHeight="true" spans="1:9">
      <c r="A177" s="61"/>
      <c r="B177" s="27" t="s">
        <v>156</v>
      </c>
      <c r="C177" s="20" t="s">
        <v>29</v>
      </c>
      <c r="D177" s="43">
        <v>7.86</v>
      </c>
      <c r="E177" s="88"/>
      <c r="F177" s="43">
        <v>11.3</v>
      </c>
      <c r="G177" s="39">
        <f>IF(C177="大",(E177-F177)/F177,(F177-E177)/F177)</f>
        <v>-1</v>
      </c>
      <c r="H177" s="39">
        <f>IF(C177="大",(D177-F177)/F177,(F177-D177)/F177)</f>
        <v>-0.304424778761062</v>
      </c>
      <c r="I177" s="46">
        <f t="shared" si="28"/>
        <v>-0.695575221238938</v>
      </c>
    </row>
    <row r="178" ht="18.75" customHeight="true" spans="1:9">
      <c r="A178" s="62"/>
      <c r="B178" s="72"/>
      <c r="C178" s="20" t="s">
        <v>29</v>
      </c>
      <c r="D178" s="43">
        <v>95.7</v>
      </c>
      <c r="E178" s="43"/>
      <c r="F178" s="43">
        <v>96.166</v>
      </c>
      <c r="G178" s="39">
        <f>IF(C178="大",(E178-F178)/F178,(F178-E178)/F178)</f>
        <v>-1</v>
      </c>
      <c r="H178" s="39">
        <f>IF(C178="大",(D178-F178)/F178,(F178-D178)/F178)</f>
        <v>-0.00484578749246089</v>
      </c>
      <c r="I178" s="46">
        <f t="shared" si="28"/>
        <v>-0.995154212507539</v>
      </c>
    </row>
    <row r="179" ht="18.75" customHeight="true" spans="1:9">
      <c r="A179" s="15" t="s">
        <v>157</v>
      </c>
      <c r="B179" s="27" t="s">
        <v>157</v>
      </c>
      <c r="C179" s="20"/>
      <c r="D179" s="24"/>
      <c r="E179" s="24"/>
      <c r="F179" s="24"/>
      <c r="G179" s="39"/>
      <c r="H179" s="39"/>
      <c r="I179" s="46"/>
    </row>
    <row r="180" ht="18.75" customHeight="true" spans="1:9">
      <c r="A180" s="15" t="s">
        <v>158</v>
      </c>
      <c r="B180" s="27" t="s">
        <v>159</v>
      </c>
      <c r="C180" s="20" t="s">
        <v>29</v>
      </c>
      <c r="D180" s="37">
        <v>38768.67</v>
      </c>
      <c r="E180" s="90"/>
      <c r="F180" s="37">
        <v>29759</v>
      </c>
      <c r="G180" s="39" t="e">
        <f>IF(C180="大",(F180-#REF!)/#REF!,(#REF!-F180)/#REF!)</f>
        <v>#REF!</v>
      </c>
      <c r="H180" s="39" t="e">
        <f>IF(C180="大",(D180-#REF!)/#REF!,(#REF!-D180)/#REF!)</f>
        <v>#REF!</v>
      </c>
      <c r="I180" s="46" t="e">
        <f t="shared" si="28"/>
        <v>#REF!</v>
      </c>
    </row>
    <row r="181" ht="18.75" customHeight="true" spans="1:9">
      <c r="A181" s="61"/>
      <c r="B181" s="27" t="s">
        <v>160</v>
      </c>
      <c r="C181" s="20" t="s">
        <v>29</v>
      </c>
      <c r="D181" s="37">
        <v>7134.07</v>
      </c>
      <c r="E181" s="90"/>
      <c r="F181" s="37">
        <v>5600.3</v>
      </c>
      <c r="G181" s="39" t="e">
        <f>IF(C181="大",(F181-#REF!)/#REF!,(#REF!-F181)/#REF!)</f>
        <v>#REF!</v>
      </c>
      <c r="H181" s="39" t="e">
        <f>IF(C181="大",(D181-#REF!)/#REF!,(#REF!-D181)/#REF!)</f>
        <v>#REF!</v>
      </c>
      <c r="I181" s="46" t="e">
        <f t="shared" si="28"/>
        <v>#REF!</v>
      </c>
    </row>
    <row r="182" ht="18.75" customHeight="true" spans="1:9">
      <c r="A182" s="61"/>
      <c r="B182" s="27" t="s">
        <v>161</v>
      </c>
      <c r="C182" s="20" t="s">
        <v>29</v>
      </c>
      <c r="D182" s="37">
        <v>3245.1</v>
      </c>
      <c r="E182" s="90"/>
      <c r="F182" s="37">
        <v>3241.97</v>
      </c>
      <c r="G182" s="39" t="e">
        <f>IF(C182="大",(F182-#REF!)/#REF!,(#REF!-F182)/#REF!)</f>
        <v>#REF!</v>
      </c>
      <c r="H182" s="39" t="e">
        <f>IF(C182="大",(D182-#REF!)/#REF!,(#REF!-D182)/#REF!)</f>
        <v>#REF!</v>
      </c>
      <c r="I182" s="46" t="e">
        <f t="shared" si="28"/>
        <v>#REF!</v>
      </c>
    </row>
    <row r="183" ht="18.75" customHeight="true" spans="1:9">
      <c r="A183" s="61"/>
      <c r="B183" s="72"/>
      <c r="C183" s="20" t="s">
        <v>29</v>
      </c>
      <c r="D183" s="37">
        <v>3237.27</v>
      </c>
      <c r="E183" s="90"/>
      <c r="F183" s="37">
        <v>3234.37</v>
      </c>
      <c r="G183" s="39" t="e">
        <f>IF(C183="大",(F183-#REF!)/#REF!,(#REF!-F183)/#REF!)</f>
        <v>#REF!</v>
      </c>
      <c r="H183" s="39" t="e">
        <f>IF(C183="大",(D183-#REF!)/#REF!,(#REF!-D183)/#REF!)</f>
        <v>#REF!</v>
      </c>
      <c r="I183" s="46" t="e">
        <f t="shared" si="28"/>
        <v>#REF!</v>
      </c>
    </row>
    <row r="184" ht="18.75" customHeight="true" spans="1:9">
      <c r="A184" s="61"/>
      <c r="B184" s="27" t="s">
        <v>162</v>
      </c>
      <c r="C184" s="20" t="s">
        <v>29</v>
      </c>
      <c r="D184" s="37">
        <v>21381.97</v>
      </c>
      <c r="E184" s="90"/>
      <c r="F184" s="37">
        <v>21028.4</v>
      </c>
      <c r="G184" s="39" t="e">
        <f>IF(C184="大",(F184-#REF!)/#REF!,(#REF!-F184)/#REF!)</f>
        <v>#REF!</v>
      </c>
      <c r="H184" s="39" t="e">
        <f>IF(C184="大",(D184-#REF!)/#REF!,(#REF!-D184)/#REF!)</f>
        <v>#REF!</v>
      </c>
      <c r="I184" s="46" t="e">
        <f t="shared" si="28"/>
        <v>#REF!</v>
      </c>
    </row>
    <row r="185" ht="18.75" customHeight="true" spans="1:9">
      <c r="A185" s="61"/>
      <c r="B185" s="27" t="s">
        <v>163</v>
      </c>
      <c r="C185" s="20" t="s">
        <v>29</v>
      </c>
      <c r="D185" s="37">
        <v>3078.03</v>
      </c>
      <c r="E185" s="90"/>
      <c r="F185" s="37">
        <v>3011.9</v>
      </c>
      <c r="G185" s="39" t="e">
        <f>IF(C185="大",(F185-#REF!)/#REF!,(#REF!-F185)/#REF!)</f>
        <v>#REF!</v>
      </c>
      <c r="H185" s="39" t="e">
        <f>IF(C185="大",(D185-#REF!)/#REF!,(#REF!-D185)/#REF!)</f>
        <v>#REF!</v>
      </c>
      <c r="I185" s="46" t="e">
        <f t="shared" si="28"/>
        <v>#REF!</v>
      </c>
    </row>
    <row r="186" ht="18.75" customHeight="true" spans="1:9">
      <c r="A186" s="61"/>
      <c r="B186" s="27" t="s">
        <v>164</v>
      </c>
      <c r="C186" s="20" t="s">
        <v>29</v>
      </c>
      <c r="D186" s="37">
        <v>2688.8</v>
      </c>
      <c r="E186" s="90"/>
      <c r="F186" s="37">
        <v>2590.93</v>
      </c>
      <c r="G186" s="39" t="e">
        <f>IF(C186="大",(F186-#REF!)/#REF!,(#REF!-F186)/#REF!)</f>
        <v>#REF!</v>
      </c>
      <c r="H186" s="39" t="e">
        <f>IF(C186="大",(D186-#REF!)/#REF!,(#REF!-D186)/#REF!)</f>
        <v>#REF!</v>
      </c>
      <c r="I186" s="46" t="e">
        <f t="shared" si="28"/>
        <v>#REF!</v>
      </c>
    </row>
    <row r="187" ht="18.75" customHeight="true" spans="1:9">
      <c r="A187" s="61"/>
      <c r="B187" s="72"/>
      <c r="C187" s="20" t="s">
        <v>29</v>
      </c>
      <c r="D187" s="37">
        <v>2688.8</v>
      </c>
      <c r="E187" s="90"/>
      <c r="F187" s="37">
        <v>2590.93</v>
      </c>
      <c r="G187" s="39" t="e">
        <f>IF(C187="大",(F187-#REF!)/#REF!,(#REF!-F187)/#REF!)</f>
        <v>#REF!</v>
      </c>
      <c r="H187" s="39" t="e">
        <f>IF(C187="大",(D187-#REF!)/#REF!,(#REF!-D187)/#REF!)</f>
        <v>#REF!</v>
      </c>
      <c r="I187" s="46" t="e">
        <f t="shared" si="28"/>
        <v>#REF!</v>
      </c>
    </row>
    <row r="188" ht="18.75" customHeight="true" spans="1:9">
      <c r="A188" s="61"/>
      <c r="B188" s="27" t="s">
        <v>165</v>
      </c>
      <c r="C188" s="20" t="s">
        <v>29</v>
      </c>
      <c r="D188" s="37">
        <v>77536.67</v>
      </c>
      <c r="E188" s="90"/>
      <c r="F188" s="37">
        <v>59517.33</v>
      </c>
      <c r="G188" s="39" t="e">
        <f>IF(C188="大",(F188-#REF!)/#REF!,(#REF!-F188)/#REF!)</f>
        <v>#REF!</v>
      </c>
      <c r="H188" s="39" t="e">
        <f>IF(C188="大",(D188-#REF!)/#REF!,(#REF!-D188)/#REF!)</f>
        <v>#REF!</v>
      </c>
      <c r="I188" s="46" t="e">
        <f t="shared" si="28"/>
        <v>#REF!</v>
      </c>
    </row>
    <row r="189" ht="18.75" customHeight="true" spans="1:9">
      <c r="A189" s="61"/>
      <c r="B189" s="27" t="s">
        <v>166</v>
      </c>
      <c r="C189" s="20" t="s">
        <v>29</v>
      </c>
      <c r="D189" s="37">
        <v>14268</v>
      </c>
      <c r="E189" s="90"/>
      <c r="F189" s="37">
        <v>11200</v>
      </c>
      <c r="G189" s="39" t="e">
        <f>IF(C189="大",(F189-#REF!)/#REF!,(#REF!-F189)/#REF!)</f>
        <v>#REF!</v>
      </c>
      <c r="H189" s="39" t="e">
        <f>IF(C189="大",(D189-#REF!)/#REF!,(#REF!-D189)/#REF!)</f>
        <v>#REF!</v>
      </c>
      <c r="I189" s="46" t="e">
        <f t="shared" si="28"/>
        <v>#REF!</v>
      </c>
    </row>
    <row r="190" ht="18.75" customHeight="true" spans="1:9">
      <c r="A190" s="61"/>
      <c r="B190" s="27" t="s">
        <v>167</v>
      </c>
      <c r="C190" s="20" t="s">
        <v>29</v>
      </c>
      <c r="D190" s="37">
        <v>6489.33</v>
      </c>
      <c r="E190" s="90"/>
      <c r="F190" s="37">
        <v>6483.67</v>
      </c>
      <c r="G190" s="39" t="e">
        <f>IF(C190="大",(F190-#REF!)/#REF!,(#REF!-F190)/#REF!)</f>
        <v>#REF!</v>
      </c>
      <c r="H190" s="39" t="e">
        <f>IF(C190="大",(D190-#REF!)/#REF!,(#REF!-D190)/#REF!)</f>
        <v>#REF!</v>
      </c>
      <c r="I190" s="46" t="e">
        <f t="shared" si="28"/>
        <v>#REF!</v>
      </c>
    </row>
    <row r="191" ht="18.75" customHeight="true" spans="1:9">
      <c r="A191" s="61"/>
      <c r="B191" s="72"/>
      <c r="C191" s="20" t="s">
        <v>29</v>
      </c>
      <c r="D191" s="37">
        <v>6474</v>
      </c>
      <c r="E191" s="90"/>
      <c r="F191" s="37">
        <v>6468.67</v>
      </c>
      <c r="G191" s="39" t="e">
        <f>IF(C191="大",(F191-#REF!)/#REF!,(#REF!-F191)/#REF!)</f>
        <v>#REF!</v>
      </c>
      <c r="H191" s="39" t="e">
        <f>IF(C191="大",(D191-#REF!)/#REF!,(#REF!-D191)/#REF!)</f>
        <v>#REF!</v>
      </c>
      <c r="I191" s="46" t="e">
        <f t="shared" si="28"/>
        <v>#REF!</v>
      </c>
    </row>
    <row r="192" ht="18.75" customHeight="true" spans="1:9">
      <c r="A192" s="61"/>
      <c r="B192" s="27" t="s">
        <v>168</v>
      </c>
      <c r="C192" s="20" t="s">
        <v>29</v>
      </c>
      <c r="D192" s="37">
        <v>42763.33</v>
      </c>
      <c r="E192" s="90"/>
      <c r="F192" s="37">
        <v>42056.67</v>
      </c>
      <c r="G192" s="39" t="e">
        <f>IF(C192="大",(F192-#REF!)/#REF!,(#REF!-F192)/#REF!)</f>
        <v>#REF!</v>
      </c>
      <c r="H192" s="39" t="e">
        <f>IF(C192="大",(D192-#REF!)/#REF!,(#REF!-D192)/#REF!)</f>
        <v>#REF!</v>
      </c>
      <c r="I192" s="46" t="e">
        <f t="shared" si="28"/>
        <v>#REF!</v>
      </c>
    </row>
    <row r="193" ht="18.75" customHeight="true" spans="1:9">
      <c r="A193" s="61"/>
      <c r="B193" s="27" t="s">
        <v>169</v>
      </c>
      <c r="C193" s="20" t="s">
        <v>29</v>
      </c>
      <c r="D193" s="37">
        <v>6155.33</v>
      </c>
      <c r="E193" s="90"/>
      <c r="F193" s="37">
        <v>6024</v>
      </c>
      <c r="G193" s="39" t="e">
        <f>IF(C193="大",(F193-#REF!)/#REF!,(#REF!-F193)/#REF!)</f>
        <v>#REF!</v>
      </c>
      <c r="H193" s="39" t="e">
        <f>IF(C193="大",(D193-#REF!)/#REF!,(#REF!-D193)/#REF!)</f>
        <v>#REF!</v>
      </c>
      <c r="I193" s="46" t="e">
        <f t="shared" si="28"/>
        <v>#REF!</v>
      </c>
    </row>
    <row r="194" ht="18.75" customHeight="true" spans="1:9">
      <c r="A194" s="61"/>
      <c r="B194" s="27" t="s">
        <v>170</v>
      </c>
      <c r="C194" s="20" t="s">
        <v>29</v>
      </c>
      <c r="D194" s="37">
        <v>5377</v>
      </c>
      <c r="E194" s="90"/>
      <c r="F194" s="37">
        <v>5181.67</v>
      </c>
      <c r="G194" s="39" t="e">
        <f>IF(C194="大",(F194-#REF!)/#REF!,(#REF!-F194)/#REF!)</f>
        <v>#REF!</v>
      </c>
      <c r="H194" s="39" t="e">
        <f>IF(C194="大",(D194-#REF!)/#REF!,(#REF!-D194)/#REF!)</f>
        <v>#REF!</v>
      </c>
      <c r="I194" s="46" t="e">
        <f t="shared" si="28"/>
        <v>#REF!</v>
      </c>
    </row>
    <row r="195" ht="18.75" customHeight="true" spans="1:9">
      <c r="A195" s="61"/>
      <c r="B195" s="72"/>
      <c r="C195" s="20" t="s">
        <v>29</v>
      </c>
      <c r="D195" s="37">
        <v>5377</v>
      </c>
      <c r="E195" s="90"/>
      <c r="F195" s="37">
        <v>5181.67</v>
      </c>
      <c r="G195" s="39" t="e">
        <f>IF(C195="大",(F195-#REF!)/#REF!,(#REF!-F195)/#REF!)</f>
        <v>#REF!</v>
      </c>
      <c r="H195" s="39" t="e">
        <f>IF(C195="大",(D195-#REF!)/#REF!,(#REF!-D195)/#REF!)</f>
        <v>#REF!</v>
      </c>
      <c r="I195" s="46" t="e">
        <f t="shared" si="28"/>
        <v>#REF!</v>
      </c>
    </row>
    <row r="196" ht="18.75" customHeight="true" spans="1:9">
      <c r="A196" s="61"/>
      <c r="B196" s="27" t="s">
        <v>171</v>
      </c>
      <c r="C196" s="20" t="s">
        <v>29</v>
      </c>
      <c r="D196" s="37">
        <v>528900.33</v>
      </c>
      <c r="E196" s="90"/>
      <c r="F196" s="37">
        <v>538961.33</v>
      </c>
      <c r="G196" s="39" t="e">
        <f>IF(C196="大",(F196-#REF!)/#REF!,(#REF!-F196)/#REF!)</f>
        <v>#REF!</v>
      </c>
      <c r="H196" s="39" t="e">
        <f>IF(C196="大",(D196-#REF!)/#REF!,(#REF!-D196)/#REF!)</f>
        <v>#REF!</v>
      </c>
      <c r="I196" s="46" t="e">
        <f t="shared" si="28"/>
        <v>#REF!</v>
      </c>
    </row>
    <row r="197" ht="18.75" customHeight="true" spans="1:9">
      <c r="A197" s="61"/>
      <c r="B197" s="27" t="s">
        <v>172</v>
      </c>
      <c r="C197" s="20" t="s">
        <v>29</v>
      </c>
      <c r="D197" s="37">
        <v>343581</v>
      </c>
      <c r="E197" s="90"/>
      <c r="F197" s="37">
        <v>346726.33</v>
      </c>
      <c r="G197" s="39" t="e">
        <f>IF(C197="大",(F197-#REF!)/#REF!,(#REF!-F197)/#REF!)</f>
        <v>#REF!</v>
      </c>
      <c r="H197" s="39" t="e">
        <f>IF(C197="大",(D197-#REF!)/#REF!,(#REF!-D197)/#REF!)</f>
        <v>#REF!</v>
      </c>
      <c r="I197" s="46" t="e">
        <f t="shared" si="28"/>
        <v>#REF!</v>
      </c>
    </row>
    <row r="198" ht="18.75" customHeight="true" spans="1:9">
      <c r="A198" s="61"/>
      <c r="B198" s="27" t="s">
        <v>173</v>
      </c>
      <c r="C198" s="20" t="s">
        <v>29</v>
      </c>
      <c r="D198" s="37">
        <v>228007</v>
      </c>
      <c r="E198" s="90"/>
      <c r="F198" s="37">
        <v>234318</v>
      </c>
      <c r="G198" s="39" t="e">
        <f>IF(C198="大",(F198-#REF!)/#REF!,(#REF!-F198)/#REF!)</f>
        <v>#REF!</v>
      </c>
      <c r="H198" s="39" t="e">
        <f>IF(C198="大",(D198-#REF!)/#REF!,(#REF!-D198)/#REF!)</f>
        <v>#REF!</v>
      </c>
      <c r="I198" s="46" t="e">
        <f t="shared" si="28"/>
        <v>#REF!</v>
      </c>
    </row>
    <row r="199" ht="18.75" customHeight="true" spans="1:9">
      <c r="A199" s="61"/>
      <c r="B199" s="72"/>
      <c r="C199" s="20" t="s">
        <v>29</v>
      </c>
      <c r="D199" s="37">
        <v>227881.33</v>
      </c>
      <c r="E199" s="90"/>
      <c r="F199" s="37">
        <v>234039.33</v>
      </c>
      <c r="G199" s="39" t="e">
        <f>IF(C199="大",(F199-#REF!)/#REF!,(#REF!-F199)/#REF!)</f>
        <v>#REF!</v>
      </c>
      <c r="H199" s="39" t="e">
        <f>IF(C199="大",(D199-#REF!)/#REF!,(#REF!-D199)/#REF!)</f>
        <v>#REF!</v>
      </c>
      <c r="I199" s="46" t="e">
        <f t="shared" si="28"/>
        <v>#REF!</v>
      </c>
    </row>
    <row r="200" ht="18.75" customHeight="true" spans="1:9">
      <c r="A200" s="61"/>
      <c r="B200" s="27" t="s">
        <v>174</v>
      </c>
      <c r="C200" s="20" t="s">
        <v>29</v>
      </c>
      <c r="D200" s="37">
        <v>543414</v>
      </c>
      <c r="E200" s="90"/>
      <c r="F200" s="37">
        <v>538338</v>
      </c>
      <c r="G200" s="39" t="e">
        <f>IF(C200="大",(F200-#REF!)/#REF!,(#REF!-F200)/#REF!)</f>
        <v>#REF!</v>
      </c>
      <c r="H200" s="39" t="e">
        <f>IF(C200="大",(D200-#REF!)/#REF!,(#REF!-D200)/#REF!)</f>
        <v>#REF!</v>
      </c>
      <c r="I200" s="46" t="e">
        <f t="shared" si="28"/>
        <v>#REF!</v>
      </c>
    </row>
    <row r="201" ht="18.75" customHeight="true" spans="1:9">
      <c r="A201" s="61"/>
      <c r="B201" s="27" t="s">
        <v>175</v>
      </c>
      <c r="C201" s="20" t="s">
        <v>29</v>
      </c>
      <c r="D201" s="37">
        <v>341050</v>
      </c>
      <c r="E201" s="90"/>
      <c r="F201" s="37">
        <v>351922.33</v>
      </c>
      <c r="G201" s="39" t="e">
        <f>IF(C201="大",(F201-#REF!)/#REF!,(#REF!-F201)/#REF!)</f>
        <v>#REF!</v>
      </c>
      <c r="H201" s="39" t="e">
        <f>IF(C201="大",(D201-#REF!)/#REF!,(#REF!-D201)/#REF!)</f>
        <v>#REF!</v>
      </c>
      <c r="I201" s="46" t="e">
        <f t="shared" si="28"/>
        <v>#REF!</v>
      </c>
    </row>
    <row r="202" ht="18.75" customHeight="true" spans="1:9">
      <c r="A202" s="61"/>
      <c r="B202" s="27" t="s">
        <v>176</v>
      </c>
      <c r="C202" s="20" t="s">
        <v>29</v>
      </c>
      <c r="D202" s="37">
        <v>233720.33</v>
      </c>
      <c r="E202" s="90"/>
      <c r="F202" s="37">
        <v>236671</v>
      </c>
      <c r="G202" s="39" t="e">
        <f>IF(C202="大",(F202-#REF!)/#REF!,(#REF!-F202)/#REF!)</f>
        <v>#REF!</v>
      </c>
      <c r="H202" s="39" t="e">
        <f>IF(C202="大",(D202-#REF!)/#REF!,(#REF!-D202)/#REF!)</f>
        <v>#REF!</v>
      </c>
      <c r="I202" s="46" t="e">
        <f t="shared" si="28"/>
        <v>#REF!</v>
      </c>
    </row>
    <row r="203" ht="18.75" customHeight="true" spans="1:9">
      <c r="A203" s="61"/>
      <c r="B203" s="72"/>
      <c r="C203" s="20" t="s">
        <v>29</v>
      </c>
      <c r="D203" s="37">
        <v>233720.33</v>
      </c>
      <c r="E203" s="90"/>
      <c r="F203" s="37">
        <v>236671</v>
      </c>
      <c r="G203" s="39" t="e">
        <f>IF(C203="大",(F203-#REF!)/#REF!,(#REF!-F203)/#REF!)</f>
        <v>#REF!</v>
      </c>
      <c r="H203" s="39" t="e">
        <f>IF(C203="大",(D203-#REF!)/#REF!,(#REF!-D203)/#REF!)</f>
        <v>#REF!</v>
      </c>
      <c r="I203" s="46" t="e">
        <f t="shared" si="28"/>
        <v>#REF!</v>
      </c>
    </row>
    <row r="204" ht="18.75" customHeight="true" spans="1:9">
      <c r="A204" s="61"/>
      <c r="B204" s="27" t="s">
        <v>177</v>
      </c>
      <c r="C204" s="20" t="s">
        <v>29</v>
      </c>
      <c r="D204" s="37">
        <v>516</v>
      </c>
      <c r="E204" s="90"/>
      <c r="F204" s="37">
        <v>525.67</v>
      </c>
      <c r="G204" s="39" t="e">
        <f>IF(C204="大",(F204-#REF!)/#REF!,(#REF!-F204)/#REF!)</f>
        <v>#REF!</v>
      </c>
      <c r="H204" s="39" t="e">
        <f>IF(C204="大",(D204-#REF!)/#REF!,(#REF!-D204)/#REF!)</f>
        <v>#REF!</v>
      </c>
      <c r="I204" s="46" t="e">
        <f t="shared" si="28"/>
        <v>#REF!</v>
      </c>
    </row>
    <row r="205" ht="18.75" customHeight="true" spans="1:9">
      <c r="A205" s="61"/>
      <c r="B205" s="27" t="s">
        <v>178</v>
      </c>
      <c r="C205" s="20" t="s">
        <v>29</v>
      </c>
      <c r="D205" s="37">
        <v>335</v>
      </c>
      <c r="E205" s="90"/>
      <c r="F205" s="37">
        <v>338</v>
      </c>
      <c r="G205" s="39" t="e">
        <f>IF(C205="大",(F205-#REF!)/#REF!,(#REF!-F205)/#REF!)</f>
        <v>#REF!</v>
      </c>
      <c r="H205" s="39" t="e">
        <f>IF(C205="大",(D205-#REF!)/#REF!,(#REF!-D205)/#REF!)</f>
        <v>#REF!</v>
      </c>
      <c r="I205" s="46" t="e">
        <f t="shared" si="28"/>
        <v>#REF!</v>
      </c>
    </row>
    <row r="206" ht="18.75" customHeight="true" spans="1:9">
      <c r="A206" s="61"/>
      <c r="B206" s="27" t="s">
        <v>179</v>
      </c>
      <c r="C206" s="20" t="s">
        <v>29</v>
      </c>
      <c r="D206" s="37">
        <v>222</v>
      </c>
      <c r="E206" s="90"/>
      <c r="F206" s="37">
        <v>228.33</v>
      </c>
      <c r="G206" s="39" t="e">
        <f>IF(C206="大",(F206-#REF!)/#REF!,(#REF!-F206)/#REF!)</f>
        <v>#REF!</v>
      </c>
      <c r="H206" s="39" t="e">
        <f>IF(C206="大",(D206-#REF!)/#REF!,(#REF!-D206)/#REF!)</f>
        <v>#REF!</v>
      </c>
      <c r="I206" s="46" t="e">
        <f t="shared" si="28"/>
        <v>#REF!</v>
      </c>
    </row>
    <row r="207" ht="18.75" customHeight="true" spans="1:9">
      <c r="A207" s="61"/>
      <c r="B207" s="72"/>
      <c r="C207" s="20" t="s">
        <v>29</v>
      </c>
      <c r="D207" s="37">
        <v>222</v>
      </c>
      <c r="E207" s="90"/>
      <c r="F207" s="37">
        <v>227.67</v>
      </c>
      <c r="G207" s="39" t="e">
        <f>IF(C207="大",(F207-#REF!)/#REF!,(#REF!-F207)/#REF!)</f>
        <v>#REF!</v>
      </c>
      <c r="H207" s="39" t="e">
        <f>IF(C207="大",(D207-#REF!)/#REF!,(#REF!-D207)/#REF!)</f>
        <v>#REF!</v>
      </c>
      <c r="I207" s="46" t="e">
        <f t="shared" si="28"/>
        <v>#REF!</v>
      </c>
    </row>
    <row r="208" ht="18.75" customHeight="true" spans="1:9">
      <c r="A208" s="61"/>
      <c r="B208" s="27" t="s">
        <v>180</v>
      </c>
      <c r="C208" s="20" t="s">
        <v>29</v>
      </c>
      <c r="D208" s="37">
        <v>530</v>
      </c>
      <c r="E208" s="90"/>
      <c r="F208" s="37">
        <v>525</v>
      </c>
      <c r="G208" s="39" t="e">
        <f>IF(C208="大",(F208-#REF!)/#REF!,(#REF!-F208)/#REF!)</f>
        <v>#REF!</v>
      </c>
      <c r="H208" s="39" t="e">
        <f>IF(C208="大",(D208-#REF!)/#REF!,(#REF!-D208)/#REF!)</f>
        <v>#REF!</v>
      </c>
      <c r="I208" s="46" t="e">
        <f t="shared" si="28"/>
        <v>#REF!</v>
      </c>
    </row>
    <row r="209" ht="18.75" customHeight="true" spans="1:9">
      <c r="A209" s="61"/>
      <c r="B209" s="27" t="s">
        <v>181</v>
      </c>
      <c r="C209" s="20" t="s">
        <v>29</v>
      </c>
      <c r="D209" s="37">
        <v>332.33</v>
      </c>
      <c r="E209" s="90"/>
      <c r="F209" s="37">
        <v>343</v>
      </c>
      <c r="G209" s="39" t="e">
        <f>IF(C209="大",(F209-#REF!)/#REF!,(#REF!-F209)/#REF!)</f>
        <v>#REF!</v>
      </c>
      <c r="H209" s="39" t="e">
        <f>IF(C209="大",(D209-#REF!)/#REF!,(#REF!-D209)/#REF!)</f>
        <v>#REF!</v>
      </c>
      <c r="I209" s="46" t="e">
        <f t="shared" si="28"/>
        <v>#REF!</v>
      </c>
    </row>
    <row r="210" ht="18.75" customHeight="true" spans="1:9">
      <c r="A210" s="61"/>
      <c r="B210" s="27" t="s">
        <v>182</v>
      </c>
      <c r="C210" s="20" t="s">
        <v>29</v>
      </c>
      <c r="D210" s="37">
        <v>227.67</v>
      </c>
      <c r="E210" s="90"/>
      <c r="F210" s="37">
        <v>230.67</v>
      </c>
      <c r="G210" s="39" t="e">
        <f>IF(C210="大",(F210-#REF!)/#REF!,(#REF!-F210)/#REF!)</f>
        <v>#REF!</v>
      </c>
      <c r="H210" s="39" t="e">
        <f>IF(C210="大",(D210-#REF!)/#REF!,(#REF!-D210)/#REF!)</f>
        <v>#REF!</v>
      </c>
      <c r="I210" s="46" t="e">
        <f t="shared" si="28"/>
        <v>#REF!</v>
      </c>
    </row>
    <row r="211" ht="18.75" customHeight="true" spans="1:9">
      <c r="A211" s="62"/>
      <c r="B211" s="72"/>
      <c r="C211" s="20" t="s">
        <v>29</v>
      </c>
      <c r="D211" s="37">
        <v>227.67</v>
      </c>
      <c r="E211" s="90"/>
      <c r="F211" s="37">
        <v>230.67</v>
      </c>
      <c r="G211" s="39" t="e">
        <f>IF(C211="大",(F211-#REF!)/#REF!,(#REF!-F211)/#REF!)</f>
        <v>#REF!</v>
      </c>
      <c r="H211" s="39" t="e">
        <f>IF(C211="大",(D211-#REF!)/#REF!,(#REF!-D211)/#REF!)</f>
        <v>#REF!</v>
      </c>
      <c r="I211" s="46" t="e">
        <f t="shared" si="28"/>
        <v>#REF!</v>
      </c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2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">
    <cfRule type="cellIs" dxfId="0" priority="2" operator="lessThan">
      <formula>-0.05</formula>
    </cfRule>
    <cfRule type="cellIs" dxfId="1" priority="1" operator="greaterThan">
      <formula>0.05</formula>
    </cfRule>
  </conditionalFormatting>
  <conditionalFormatting sqref="I15:I211">
    <cfRule type="cellIs" dxfId="1" priority="3" operator="greaterThan">
      <formula>0.05</formula>
    </cfRule>
    <cfRule type="cellIs" dxfId="0" priority="4" operator="lessThan">
      <formula>-0.05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opLeftCell="A167" workbookViewId="0">
      <selection activeCell="L186" sqref="L186"/>
    </sheetView>
  </sheetViews>
  <sheetFormatPr defaultColWidth="11" defaultRowHeight="15.75"/>
  <cols>
    <col min="1" max="1" width="10.7777777777778" style="1" customWidth="true"/>
    <col min="2" max="2" width="25.7777777777778" style="56" customWidth="true"/>
    <col min="3" max="3" width="9.44444444444444" style="1" customWidth="true"/>
    <col min="4" max="6" width="13.8888888888889" style="3" customWidth="true"/>
    <col min="7" max="8" width="15.7777777777778" style="1" customWidth="true"/>
    <col min="9" max="9" width="17.7777777777778" style="3" customWidth="true"/>
    <col min="10" max="18" width="8.66666666666667" style="1" customWidth="true"/>
  </cols>
  <sheetData>
    <row r="1" spans="1:9">
      <c r="A1" s="15" t="s">
        <v>0</v>
      </c>
      <c r="B1" s="6" t="s">
        <v>189</v>
      </c>
      <c r="C1" s="57"/>
      <c r="D1" s="57"/>
      <c r="E1" s="57"/>
      <c r="F1" s="63"/>
      <c r="G1" s="31"/>
      <c r="H1" s="31"/>
      <c r="I1" s="31"/>
    </row>
    <row r="2" spans="1:9">
      <c r="A2" s="61"/>
      <c r="B2" s="6" t="s">
        <v>2</v>
      </c>
      <c r="C2" s="9" t="s">
        <v>190</v>
      </c>
      <c r="D2" s="59"/>
      <c r="E2" s="59"/>
      <c r="F2" s="64"/>
      <c r="G2" s="31"/>
      <c r="H2" s="31"/>
      <c r="I2" s="31"/>
    </row>
    <row r="3" spans="1:9">
      <c r="A3" s="61"/>
      <c r="B3" s="6" t="s">
        <v>4</v>
      </c>
      <c r="C3" s="11"/>
      <c r="D3" s="59"/>
      <c r="E3" s="59"/>
      <c r="F3" s="64"/>
      <c r="G3" s="31"/>
      <c r="H3" s="31"/>
      <c r="I3" s="31"/>
    </row>
    <row r="4" ht="32" customHeight="true" spans="1:9">
      <c r="A4" s="61"/>
      <c r="B4" s="6" t="s">
        <v>5</v>
      </c>
      <c r="C4" s="9" t="s">
        <v>191</v>
      </c>
      <c r="D4" s="59"/>
      <c r="E4" s="59"/>
      <c r="F4" s="64"/>
      <c r="G4" s="31"/>
      <c r="H4" s="31"/>
      <c r="I4" s="31"/>
    </row>
    <row r="5" ht="13" customHeight="true" spans="1:9">
      <c r="A5" s="61"/>
      <c r="B5" s="6" t="s">
        <v>7</v>
      </c>
      <c r="C5" s="11"/>
      <c r="D5" s="59"/>
      <c r="E5" s="59"/>
      <c r="F5" s="64"/>
      <c r="G5" s="31"/>
      <c r="H5" s="31"/>
      <c r="I5" s="31"/>
    </row>
    <row r="6" spans="1:9">
      <c r="A6" s="61"/>
      <c r="B6" s="6" t="s">
        <v>8</v>
      </c>
      <c r="C6" s="9" t="s">
        <v>192</v>
      </c>
      <c r="D6" s="59"/>
      <c r="E6" s="59"/>
      <c r="F6" s="64"/>
      <c r="G6" s="31"/>
      <c r="H6" s="31"/>
      <c r="I6" s="31"/>
    </row>
    <row r="7" spans="1:9">
      <c r="A7" s="61"/>
      <c r="B7" s="6" t="s">
        <v>10</v>
      </c>
      <c r="C7" s="9" t="s">
        <v>193</v>
      </c>
      <c r="D7" s="59"/>
      <c r="E7" s="59"/>
      <c r="F7" s="64"/>
      <c r="G7" s="31"/>
      <c r="H7" s="31"/>
      <c r="I7" s="31"/>
    </row>
    <row r="8" spans="1:9">
      <c r="A8" s="61"/>
      <c r="B8" s="6" t="s">
        <v>12</v>
      </c>
      <c r="C8" s="11"/>
      <c r="D8" s="59"/>
      <c r="E8" s="59"/>
      <c r="F8" s="64"/>
      <c r="G8" s="31"/>
      <c r="H8" s="31"/>
      <c r="I8" s="31"/>
    </row>
    <row r="9" spans="1:9">
      <c r="A9" s="61"/>
      <c r="B9" s="6" t="s">
        <v>13</v>
      </c>
      <c r="C9" s="12"/>
      <c r="D9" s="59"/>
      <c r="E9" s="59"/>
      <c r="F9" s="64"/>
      <c r="G9" s="31"/>
      <c r="H9" s="31"/>
      <c r="I9" s="31"/>
    </row>
    <row r="10" spans="1:9">
      <c r="A10" s="61"/>
      <c r="B10" s="6" t="s">
        <v>14</v>
      </c>
      <c r="C10" s="9" t="s">
        <v>188</v>
      </c>
      <c r="D10" s="59"/>
      <c r="E10" s="59"/>
      <c r="F10" s="64"/>
      <c r="G10" s="31"/>
      <c r="H10" s="31"/>
      <c r="I10" s="31"/>
    </row>
    <row r="11" spans="1:9">
      <c r="A11" s="61"/>
      <c r="B11" s="6" t="s">
        <v>16</v>
      </c>
      <c r="C11" s="60"/>
      <c r="D11" s="59"/>
      <c r="E11" s="59"/>
      <c r="F11" s="64"/>
      <c r="G11" s="31"/>
      <c r="H11" s="31"/>
      <c r="I11" s="31"/>
    </row>
    <row r="12" ht="32" customHeight="true" spans="1:9">
      <c r="A12" s="62"/>
      <c r="B12" s="6" t="s">
        <v>17</v>
      </c>
      <c r="C12" s="60" t="s">
        <v>18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5" t="s">
        <v>27</v>
      </c>
      <c r="B14" s="19" t="s">
        <v>28</v>
      </c>
      <c r="C14" s="20" t="s">
        <v>29</v>
      </c>
      <c r="D14" s="26">
        <v>2001.77</v>
      </c>
      <c r="E14" s="79"/>
      <c r="F14" s="80">
        <v>2990.71</v>
      </c>
      <c r="G14" s="39">
        <f t="shared" ref="G14:G16" si="0">IF(C14="大",(E14-F14)/F14,(F14-E14)/F14)</f>
        <v>-1</v>
      </c>
      <c r="H14" s="39">
        <f t="shared" ref="H14:H16" si="1">IF(C14="大",(D14-F14)/F14,(F14-D14)/F14)</f>
        <v>-0.330670643425809</v>
      </c>
      <c r="I14" s="46">
        <f t="shared" ref="I14:I16" si="2">G14-H14</f>
        <v>-0.669329356574191</v>
      </c>
    </row>
    <row r="15" ht="18.75" customHeight="true" spans="1:9">
      <c r="A15" s="15" t="s">
        <v>30</v>
      </c>
      <c r="B15" s="19" t="s">
        <v>31</v>
      </c>
      <c r="C15" s="20" t="s">
        <v>29</v>
      </c>
      <c r="D15" s="26">
        <v>622.8</v>
      </c>
      <c r="E15" s="79"/>
      <c r="F15" s="80">
        <v>560</v>
      </c>
      <c r="G15" s="39">
        <f t="shared" si="0"/>
        <v>-1</v>
      </c>
      <c r="H15" s="39">
        <f t="shared" si="1"/>
        <v>0.112142857142857</v>
      </c>
      <c r="I15" s="46">
        <f t="shared" si="2"/>
        <v>-1.11214285714286</v>
      </c>
    </row>
    <row r="16" ht="18.75" customHeight="true" spans="1:9">
      <c r="A16" s="15" t="s">
        <v>32</v>
      </c>
      <c r="B16" s="19" t="s">
        <v>33</v>
      </c>
      <c r="C16" s="20" t="s">
        <v>29</v>
      </c>
      <c r="D16" s="26">
        <v>1305.8</v>
      </c>
      <c r="E16" s="79"/>
      <c r="F16" s="80">
        <v>2025</v>
      </c>
      <c r="G16" s="39">
        <f t="shared" si="0"/>
        <v>-1</v>
      </c>
      <c r="H16" s="39">
        <f t="shared" si="1"/>
        <v>-0.355160493827161</v>
      </c>
      <c r="I16" s="46">
        <f t="shared" si="2"/>
        <v>-0.644839506172839</v>
      </c>
    </row>
    <row r="17" ht="18.75" customHeight="true" spans="1:9">
      <c r="A17" s="15" t="s">
        <v>34</v>
      </c>
      <c r="B17" s="22" t="s">
        <v>35</v>
      </c>
      <c r="C17" s="23"/>
      <c r="D17" s="24"/>
      <c r="E17" s="81"/>
      <c r="F17" s="82"/>
      <c r="G17" s="66"/>
      <c r="H17" s="66"/>
      <c r="I17" s="70"/>
    </row>
    <row r="18" ht="18.75" customHeight="true" spans="1:9">
      <c r="A18" s="61"/>
      <c r="B18" s="25" t="s">
        <v>36</v>
      </c>
      <c r="C18" s="20" t="s">
        <v>29</v>
      </c>
      <c r="D18" s="26">
        <v>8240207.03</v>
      </c>
      <c r="E18" s="21"/>
      <c r="F18" s="83">
        <v>7724035.17</v>
      </c>
      <c r="G18" s="39">
        <f t="shared" ref="G18:G30" si="3">IF(C18="大",(E18-F18)/F18,(F18-E18)/F18)</f>
        <v>-1</v>
      </c>
      <c r="H18" s="39">
        <f t="shared" ref="H18:H30" si="4">IF(C18="大",(D18-F18)/F18,(F18-D18)/F18)</f>
        <v>0.0668267102155104</v>
      </c>
      <c r="I18" s="46">
        <f t="shared" ref="I18:I30" si="5">G18-H18</f>
        <v>-1.06682671021551</v>
      </c>
    </row>
    <row r="19" ht="18.75" customHeight="true" spans="1:9">
      <c r="A19" s="61"/>
      <c r="B19" s="25" t="s">
        <v>37</v>
      </c>
      <c r="C19" s="20" t="s">
        <v>29</v>
      </c>
      <c r="D19" s="26">
        <v>1380</v>
      </c>
      <c r="E19" s="21"/>
      <c r="F19" s="83">
        <v>1088.87</v>
      </c>
      <c r="G19" s="39">
        <f t="shared" si="3"/>
        <v>-1</v>
      </c>
      <c r="H19" s="39">
        <f t="shared" si="4"/>
        <v>0.267368923746637</v>
      </c>
      <c r="I19" s="46">
        <f t="shared" si="5"/>
        <v>-1.26736892374664</v>
      </c>
    </row>
    <row r="20" ht="18.75" customHeight="true" spans="1:9">
      <c r="A20" s="61"/>
      <c r="B20" s="25" t="s">
        <v>38</v>
      </c>
      <c r="C20" s="20" t="s">
        <v>29</v>
      </c>
      <c r="D20" s="26">
        <v>1129.13</v>
      </c>
      <c r="E20" s="21"/>
      <c r="F20" s="83">
        <v>1486.2</v>
      </c>
      <c r="G20" s="39">
        <f t="shared" si="3"/>
        <v>-1</v>
      </c>
      <c r="H20" s="39">
        <f t="shared" si="4"/>
        <v>-0.240257031355134</v>
      </c>
      <c r="I20" s="46">
        <f t="shared" si="5"/>
        <v>-0.759742968644866</v>
      </c>
    </row>
    <row r="21" ht="18.75" customHeight="true" spans="1:9">
      <c r="A21" s="61"/>
      <c r="B21" s="25" t="s">
        <v>39</v>
      </c>
      <c r="C21" s="20" t="s">
        <v>29</v>
      </c>
      <c r="D21" s="26">
        <v>228035.03</v>
      </c>
      <c r="E21" s="21"/>
      <c r="F21" s="83">
        <v>202260.87</v>
      </c>
      <c r="G21" s="39">
        <f t="shared" si="3"/>
        <v>-1</v>
      </c>
      <c r="H21" s="39">
        <f t="shared" si="4"/>
        <v>0.127430283474999</v>
      </c>
      <c r="I21" s="46">
        <f t="shared" si="5"/>
        <v>-1.127430283475</v>
      </c>
    </row>
    <row r="22" ht="18.75" customHeight="true" spans="1:9">
      <c r="A22" s="61"/>
      <c r="B22" s="25" t="s">
        <v>40</v>
      </c>
      <c r="C22" s="20" t="s">
        <v>29</v>
      </c>
      <c r="D22" s="26">
        <v>60192.7</v>
      </c>
      <c r="E22" s="21"/>
      <c r="F22" s="83">
        <v>52871.97</v>
      </c>
      <c r="G22" s="39">
        <f t="shared" si="3"/>
        <v>-1</v>
      </c>
      <c r="H22" s="39">
        <f t="shared" si="4"/>
        <v>0.138461456987511</v>
      </c>
      <c r="I22" s="46">
        <f t="shared" si="5"/>
        <v>-1.13846145698751</v>
      </c>
    </row>
    <row r="23" ht="18.75" customHeight="true" spans="1:9">
      <c r="A23" s="61"/>
      <c r="B23" s="25" t="s">
        <v>41</v>
      </c>
      <c r="C23" s="20" t="s">
        <v>29</v>
      </c>
      <c r="D23" s="26">
        <v>706611.93</v>
      </c>
      <c r="E23" s="21"/>
      <c r="F23" s="83">
        <v>640825.4</v>
      </c>
      <c r="G23" s="39">
        <f t="shared" si="3"/>
        <v>-1</v>
      </c>
      <c r="H23" s="39">
        <f t="shared" si="4"/>
        <v>0.102659055024973</v>
      </c>
      <c r="I23" s="46">
        <f t="shared" si="5"/>
        <v>-1.10265905502497</v>
      </c>
    </row>
    <row r="24" ht="18.75" customHeight="true" spans="1:9">
      <c r="A24" s="61"/>
      <c r="B24" s="25" t="s">
        <v>42</v>
      </c>
      <c r="C24" s="20" t="s">
        <v>29</v>
      </c>
      <c r="D24" s="26">
        <v>459264.37</v>
      </c>
      <c r="E24" s="21"/>
      <c r="F24" s="83">
        <v>360358.47</v>
      </c>
      <c r="G24" s="39">
        <f t="shared" si="3"/>
        <v>-1</v>
      </c>
      <c r="H24" s="39">
        <f t="shared" si="4"/>
        <v>0.274465312276412</v>
      </c>
      <c r="I24" s="46">
        <f t="shared" si="5"/>
        <v>-1.27446531227641</v>
      </c>
    </row>
    <row r="25" ht="18.75" customHeight="true" spans="1:9">
      <c r="A25" s="61"/>
      <c r="B25" s="25" t="s">
        <v>43</v>
      </c>
      <c r="C25" s="20" t="s">
        <v>29</v>
      </c>
      <c r="D25" s="26">
        <v>63303.7</v>
      </c>
      <c r="E25" s="21"/>
      <c r="F25" s="83">
        <v>53903.83</v>
      </c>
      <c r="G25" s="39">
        <f t="shared" si="3"/>
        <v>-1</v>
      </c>
      <c r="H25" s="39">
        <f t="shared" si="4"/>
        <v>0.17438222849842</v>
      </c>
      <c r="I25" s="46">
        <f t="shared" si="5"/>
        <v>-1.17438222849842</v>
      </c>
    </row>
    <row r="26" ht="18.75" customHeight="true" spans="1:9">
      <c r="A26" s="61"/>
      <c r="B26" s="25" t="s">
        <v>44</v>
      </c>
      <c r="C26" s="20" t="s">
        <v>29</v>
      </c>
      <c r="D26" s="26">
        <v>2983.03</v>
      </c>
      <c r="E26" s="21"/>
      <c r="F26" s="83">
        <v>4140.33</v>
      </c>
      <c r="G26" s="39">
        <f t="shared" si="3"/>
        <v>-1</v>
      </c>
      <c r="H26" s="39">
        <f t="shared" si="4"/>
        <v>-0.279518782319284</v>
      </c>
      <c r="I26" s="46">
        <f t="shared" si="5"/>
        <v>-0.720481217680716</v>
      </c>
    </row>
    <row r="27" ht="18.75" customHeight="true" spans="1:9">
      <c r="A27" s="61"/>
      <c r="B27" s="25" t="s">
        <v>45</v>
      </c>
      <c r="C27" s="20" t="s">
        <v>29</v>
      </c>
      <c r="D27" s="26">
        <v>2787.33</v>
      </c>
      <c r="E27" s="21"/>
      <c r="F27" s="83">
        <v>3001.9</v>
      </c>
      <c r="G27" s="39">
        <f t="shared" si="3"/>
        <v>-1</v>
      </c>
      <c r="H27" s="39">
        <f t="shared" si="4"/>
        <v>-0.0714780638928679</v>
      </c>
      <c r="I27" s="46">
        <f t="shared" si="5"/>
        <v>-0.928521936107132</v>
      </c>
    </row>
    <row r="28" ht="18.75" customHeight="true" spans="1:9">
      <c r="A28" s="61"/>
      <c r="B28" s="25" t="s">
        <v>46</v>
      </c>
      <c r="C28" s="20" t="s">
        <v>29</v>
      </c>
      <c r="D28" s="26">
        <v>866.87</v>
      </c>
      <c r="E28" s="21"/>
      <c r="F28" s="83">
        <v>1054.43</v>
      </c>
      <c r="G28" s="39">
        <f t="shared" si="3"/>
        <v>-1</v>
      </c>
      <c r="H28" s="39">
        <f t="shared" si="4"/>
        <v>-0.177878095274224</v>
      </c>
      <c r="I28" s="46">
        <f t="shared" si="5"/>
        <v>-0.822121904725776</v>
      </c>
    </row>
    <row r="29" ht="18.75" customHeight="true" spans="1:9">
      <c r="A29" s="61"/>
      <c r="B29" s="25" t="s">
        <v>47</v>
      </c>
      <c r="C29" s="20" t="s">
        <v>29</v>
      </c>
      <c r="D29" s="26">
        <v>493465.63</v>
      </c>
      <c r="E29" s="21"/>
      <c r="F29" s="83">
        <v>307244.23</v>
      </c>
      <c r="G29" s="39">
        <f t="shared" si="3"/>
        <v>-1</v>
      </c>
      <c r="H29" s="39">
        <f t="shared" si="4"/>
        <v>0.606102187826278</v>
      </c>
      <c r="I29" s="46">
        <f t="shared" si="5"/>
        <v>-1.60610218782628</v>
      </c>
    </row>
    <row r="30" ht="18.75" customHeight="true" spans="1:9">
      <c r="A30" s="61"/>
      <c r="B30" s="27" t="s">
        <v>48</v>
      </c>
      <c r="C30" s="20" t="s">
        <v>29</v>
      </c>
      <c r="D30" s="26">
        <v>439</v>
      </c>
      <c r="E30" s="21"/>
      <c r="F30" s="83">
        <v>415.8</v>
      </c>
      <c r="G30" s="39">
        <f t="shared" si="3"/>
        <v>-1</v>
      </c>
      <c r="H30" s="39">
        <f t="shared" si="4"/>
        <v>0.0557960557960558</v>
      </c>
      <c r="I30" s="46">
        <f t="shared" si="5"/>
        <v>-1.05579605579606</v>
      </c>
    </row>
    <row r="31" ht="18.75" customHeight="true" spans="1:9">
      <c r="A31" s="61"/>
      <c r="B31" s="22" t="s">
        <v>49</v>
      </c>
      <c r="C31" s="23"/>
      <c r="D31" s="24"/>
      <c r="E31" s="81"/>
      <c r="F31" s="82"/>
      <c r="G31" s="66"/>
      <c r="H31" s="66"/>
      <c r="I31" s="70"/>
    </row>
    <row r="32" ht="18.75" customHeight="true" spans="1:9">
      <c r="A32" s="61"/>
      <c r="B32" s="25" t="s">
        <v>36</v>
      </c>
      <c r="C32" s="20" t="s">
        <v>29</v>
      </c>
      <c r="D32" s="71">
        <v>32143852.97</v>
      </c>
      <c r="E32" s="21"/>
      <c r="F32" s="83">
        <v>30599369.27</v>
      </c>
      <c r="G32" s="39">
        <f t="shared" ref="G32:G44" si="6">IF(C32="大",(E32-F32)/F32,(F32-E32)/F32)</f>
        <v>-1</v>
      </c>
      <c r="H32" s="39">
        <f t="shared" ref="H32:H44" si="7">IF(C32="大",(D32-F32)/F32,(F32-D32)/F32)</f>
        <v>0.0504743639116193</v>
      </c>
      <c r="I32" s="46">
        <f t="shared" ref="I32:I44" si="8">G32-H32</f>
        <v>-1.05047436391162</v>
      </c>
    </row>
    <row r="33" ht="18.75" customHeight="true" spans="1:9">
      <c r="A33" s="61"/>
      <c r="B33" s="25" t="s">
        <v>37</v>
      </c>
      <c r="C33" s="20" t="s">
        <v>29</v>
      </c>
      <c r="D33" s="26">
        <v>5496.5</v>
      </c>
      <c r="E33" s="21"/>
      <c r="F33" s="83">
        <v>4340.73</v>
      </c>
      <c r="G33" s="39">
        <f t="shared" si="6"/>
        <v>-1</v>
      </c>
      <c r="H33" s="39">
        <f t="shared" si="7"/>
        <v>0.266261665664531</v>
      </c>
      <c r="I33" s="46">
        <f t="shared" si="8"/>
        <v>-1.26626166566453</v>
      </c>
    </row>
    <row r="34" ht="18.75" customHeight="true" spans="1:9">
      <c r="A34" s="61"/>
      <c r="B34" s="25" t="s">
        <v>38</v>
      </c>
      <c r="C34" s="20" t="s">
        <v>29</v>
      </c>
      <c r="D34" s="26">
        <v>3996.33</v>
      </c>
      <c r="E34" s="21"/>
      <c r="F34" s="83">
        <v>5314.7</v>
      </c>
      <c r="G34" s="39">
        <f t="shared" si="6"/>
        <v>-1</v>
      </c>
      <c r="H34" s="39">
        <f t="shared" si="7"/>
        <v>-0.248061038252394</v>
      </c>
      <c r="I34" s="46">
        <f t="shared" si="8"/>
        <v>-0.751938961747606</v>
      </c>
    </row>
    <row r="35" ht="18.75" customHeight="true" spans="1:9">
      <c r="A35" s="61"/>
      <c r="B35" s="25" t="s">
        <v>39</v>
      </c>
      <c r="C35" s="20" t="s">
        <v>29</v>
      </c>
      <c r="D35" s="26">
        <v>251800.87</v>
      </c>
      <c r="E35" s="21"/>
      <c r="F35" s="83">
        <v>164200.17</v>
      </c>
      <c r="G35" s="39">
        <f t="shared" si="6"/>
        <v>-1</v>
      </c>
      <c r="H35" s="39">
        <f t="shared" si="7"/>
        <v>0.53349944765587</v>
      </c>
      <c r="I35" s="46">
        <f t="shared" si="8"/>
        <v>-1.53349944765587</v>
      </c>
    </row>
    <row r="36" ht="18.75" customHeight="true" spans="1:9">
      <c r="A36" s="61"/>
      <c r="B36" s="25" t="s">
        <v>40</v>
      </c>
      <c r="C36" s="20" t="s">
        <v>29</v>
      </c>
      <c r="D36" s="26">
        <v>64957.97</v>
      </c>
      <c r="E36" s="21"/>
      <c r="F36" s="83">
        <v>42665.3</v>
      </c>
      <c r="G36" s="39">
        <f t="shared" si="6"/>
        <v>-1</v>
      </c>
      <c r="H36" s="39">
        <f t="shared" si="7"/>
        <v>0.522501189491226</v>
      </c>
      <c r="I36" s="46">
        <f t="shared" si="8"/>
        <v>-1.52250118949123</v>
      </c>
    </row>
    <row r="37" ht="18.75" customHeight="true" spans="1:9">
      <c r="A37" s="61"/>
      <c r="B37" s="25" t="s">
        <v>41</v>
      </c>
      <c r="C37" s="20" t="s">
        <v>29</v>
      </c>
      <c r="D37" s="26">
        <v>905781.13</v>
      </c>
      <c r="E37" s="21"/>
      <c r="F37" s="83">
        <v>415527.9</v>
      </c>
      <c r="G37" s="39">
        <f t="shared" si="6"/>
        <v>-1</v>
      </c>
      <c r="H37" s="39">
        <f t="shared" si="7"/>
        <v>1.17983228081676</v>
      </c>
      <c r="I37" s="46">
        <f t="shared" si="8"/>
        <v>-2.17983228081676</v>
      </c>
    </row>
    <row r="38" ht="18.75" customHeight="true" spans="1:9">
      <c r="A38" s="61"/>
      <c r="B38" s="25" t="s">
        <v>42</v>
      </c>
      <c r="C38" s="20" t="s">
        <v>29</v>
      </c>
      <c r="D38" s="26">
        <v>1785328.2</v>
      </c>
      <c r="E38" s="21"/>
      <c r="F38" s="83">
        <v>1426193.37</v>
      </c>
      <c r="G38" s="39">
        <f t="shared" si="6"/>
        <v>-1</v>
      </c>
      <c r="H38" s="39">
        <f t="shared" si="7"/>
        <v>0.251813560176626</v>
      </c>
      <c r="I38" s="46">
        <f t="shared" si="8"/>
        <v>-1.25181356017663</v>
      </c>
    </row>
    <row r="39" ht="18.75" customHeight="true" spans="1:9">
      <c r="A39" s="61"/>
      <c r="B39" s="25" t="s">
        <v>43</v>
      </c>
      <c r="C39" s="20" t="s">
        <v>29</v>
      </c>
      <c r="D39" s="26">
        <v>421922.6</v>
      </c>
      <c r="E39" s="21"/>
      <c r="F39" s="83">
        <v>323026.47</v>
      </c>
      <c r="G39" s="39">
        <f t="shared" si="6"/>
        <v>-1</v>
      </c>
      <c r="H39" s="39">
        <f t="shared" si="7"/>
        <v>0.306154879505695</v>
      </c>
      <c r="I39" s="46">
        <f t="shared" si="8"/>
        <v>-1.30615487950569</v>
      </c>
    </row>
    <row r="40" ht="18.75" customHeight="true" spans="1:9">
      <c r="A40" s="61"/>
      <c r="B40" s="25" t="s">
        <v>44</v>
      </c>
      <c r="C40" s="20" t="s">
        <v>29</v>
      </c>
      <c r="D40" s="26">
        <v>10564.63</v>
      </c>
      <c r="E40" s="21"/>
      <c r="F40" s="83">
        <v>10338.23</v>
      </c>
      <c r="G40" s="39">
        <f t="shared" si="6"/>
        <v>-1</v>
      </c>
      <c r="H40" s="39">
        <f t="shared" si="7"/>
        <v>0.0218992999768819</v>
      </c>
      <c r="I40" s="46">
        <f t="shared" si="8"/>
        <v>-1.02189929997688</v>
      </c>
    </row>
    <row r="41" ht="18.75" customHeight="true" spans="1:9">
      <c r="A41" s="61"/>
      <c r="B41" s="25" t="s">
        <v>45</v>
      </c>
      <c r="C41" s="20" t="s">
        <v>29</v>
      </c>
      <c r="D41" s="26">
        <v>6527.77</v>
      </c>
      <c r="E41" s="21"/>
      <c r="F41" s="83">
        <v>8749.1</v>
      </c>
      <c r="G41" s="39">
        <f t="shared" si="6"/>
        <v>-1</v>
      </c>
      <c r="H41" s="39">
        <f t="shared" si="7"/>
        <v>-0.25389240036118</v>
      </c>
      <c r="I41" s="46">
        <f t="shared" si="8"/>
        <v>-0.74610759963882</v>
      </c>
    </row>
    <row r="42" ht="18.75" customHeight="true" spans="1:9">
      <c r="A42" s="61"/>
      <c r="B42" s="25" t="s">
        <v>46</v>
      </c>
      <c r="C42" s="20" t="s">
        <v>29</v>
      </c>
      <c r="D42" s="26">
        <v>1051.2</v>
      </c>
      <c r="E42" s="21"/>
      <c r="F42" s="83">
        <v>1228.17</v>
      </c>
      <c r="G42" s="39">
        <f t="shared" si="6"/>
        <v>-1</v>
      </c>
      <c r="H42" s="39">
        <f t="shared" si="7"/>
        <v>-0.144092430201031</v>
      </c>
      <c r="I42" s="46">
        <f t="shared" si="8"/>
        <v>-0.855907569798969</v>
      </c>
    </row>
    <row r="43" ht="18.75" customHeight="true" spans="1:9">
      <c r="A43" s="61"/>
      <c r="B43" s="25" t="s">
        <v>47</v>
      </c>
      <c r="C43" s="20" t="s">
        <v>29</v>
      </c>
      <c r="D43" s="26">
        <v>1707462.27</v>
      </c>
      <c r="E43" s="21"/>
      <c r="F43" s="83">
        <v>1109665.17</v>
      </c>
      <c r="G43" s="39">
        <f t="shared" si="6"/>
        <v>-1</v>
      </c>
      <c r="H43" s="39">
        <f t="shared" si="7"/>
        <v>0.538718449638282</v>
      </c>
      <c r="I43" s="46">
        <f t="shared" si="8"/>
        <v>-1.53871844963828</v>
      </c>
    </row>
    <row r="44" ht="18.75" customHeight="true" spans="1:9">
      <c r="A44" s="62"/>
      <c r="B44" s="27" t="s">
        <v>48</v>
      </c>
      <c r="C44" s="20" t="s">
        <v>29</v>
      </c>
      <c r="D44" s="26">
        <v>1119.73</v>
      </c>
      <c r="E44" s="21"/>
      <c r="F44" s="83">
        <v>937.97</v>
      </c>
      <c r="G44" s="39">
        <f t="shared" si="6"/>
        <v>-1</v>
      </c>
      <c r="H44" s="39">
        <f t="shared" si="7"/>
        <v>0.19378018486732</v>
      </c>
      <c r="I44" s="46">
        <f t="shared" si="8"/>
        <v>-1.19378018486732</v>
      </c>
    </row>
    <row r="45" ht="18.75" customHeight="true" spans="1:9">
      <c r="A45" s="15" t="s">
        <v>50</v>
      </c>
      <c r="B45" s="29" t="s">
        <v>51</v>
      </c>
      <c r="C45" s="23"/>
      <c r="D45" s="24"/>
      <c r="E45" s="81"/>
      <c r="F45" s="81"/>
      <c r="G45" s="39"/>
      <c r="H45" s="66"/>
      <c r="I45" s="70"/>
    </row>
    <row r="46" ht="18.75" customHeight="true" spans="1:9">
      <c r="A46" s="61"/>
      <c r="B46" s="27" t="s">
        <v>52</v>
      </c>
      <c r="C46" s="20" t="s">
        <v>53</v>
      </c>
      <c r="D46" s="26">
        <v>0.33</v>
      </c>
      <c r="E46" s="81"/>
      <c r="F46" s="81"/>
      <c r="G46" s="39" t="e">
        <f t="shared" ref="G46:G55" si="9">IF(C46="大",(E46-F46)/F46,(F46-E46)/F46)</f>
        <v>#DIV/0!</v>
      </c>
      <c r="H46" s="39" t="e">
        <f t="shared" ref="H46:H55" si="10">IF(C46="大",(D46-F46)/F46,(F46-D46)/F46)</f>
        <v>#DIV/0!</v>
      </c>
      <c r="I46" s="46" t="e">
        <f t="shared" ref="I46:I55" si="11">G46-H46</f>
        <v>#DIV/0!</v>
      </c>
    </row>
    <row r="47" ht="18.75" customHeight="true" spans="1:9">
      <c r="A47" s="61"/>
      <c r="B47" s="27" t="s">
        <v>54</v>
      </c>
      <c r="C47" s="20" t="s">
        <v>53</v>
      </c>
      <c r="D47" s="26">
        <v>0.49</v>
      </c>
      <c r="E47" s="81"/>
      <c r="F47" s="81"/>
      <c r="G47" s="39" t="e">
        <f t="shared" si="9"/>
        <v>#DIV/0!</v>
      </c>
      <c r="H47" s="39" t="e">
        <f t="shared" si="10"/>
        <v>#DIV/0!</v>
      </c>
      <c r="I47" s="46" t="e">
        <f t="shared" si="11"/>
        <v>#DIV/0!</v>
      </c>
    </row>
    <row r="48" ht="18.75" customHeight="true" spans="1:9">
      <c r="A48" s="61"/>
      <c r="B48" s="27" t="s">
        <v>55</v>
      </c>
      <c r="C48" s="20" t="s">
        <v>53</v>
      </c>
      <c r="D48" s="26">
        <v>2.8</v>
      </c>
      <c r="E48" s="81"/>
      <c r="F48" s="81"/>
      <c r="G48" s="39" t="e">
        <f t="shared" si="9"/>
        <v>#DIV/0!</v>
      </c>
      <c r="H48" s="39" t="e">
        <f t="shared" si="10"/>
        <v>#DIV/0!</v>
      </c>
      <c r="I48" s="46" t="e">
        <f t="shared" si="11"/>
        <v>#DIV/0!</v>
      </c>
    </row>
    <row r="49" ht="18.75" customHeight="true" spans="1:9">
      <c r="A49" s="61"/>
      <c r="B49" s="27" t="s">
        <v>56</v>
      </c>
      <c r="C49" s="20" t="s">
        <v>53</v>
      </c>
      <c r="D49" s="26">
        <v>6.57</v>
      </c>
      <c r="E49" s="81"/>
      <c r="F49" s="81"/>
      <c r="G49" s="39" t="e">
        <f t="shared" si="9"/>
        <v>#DIV/0!</v>
      </c>
      <c r="H49" s="39" t="e">
        <f t="shared" si="10"/>
        <v>#DIV/0!</v>
      </c>
      <c r="I49" s="46" t="e">
        <f t="shared" si="11"/>
        <v>#DIV/0!</v>
      </c>
    </row>
    <row r="50" ht="18.75" customHeight="true" spans="1:9">
      <c r="A50" s="61"/>
      <c r="B50" s="27" t="s">
        <v>57</v>
      </c>
      <c r="C50" s="20" t="s">
        <v>53</v>
      </c>
      <c r="D50" s="26">
        <v>12.9</v>
      </c>
      <c r="E50" s="81"/>
      <c r="F50" s="81"/>
      <c r="G50" s="39" t="e">
        <f t="shared" si="9"/>
        <v>#DIV/0!</v>
      </c>
      <c r="H50" s="39" t="e">
        <f t="shared" si="10"/>
        <v>#DIV/0!</v>
      </c>
      <c r="I50" s="46" t="e">
        <f t="shared" si="11"/>
        <v>#DIV/0!</v>
      </c>
    </row>
    <row r="51" ht="18.75" customHeight="true" spans="1:9">
      <c r="A51" s="61"/>
      <c r="B51" s="27" t="s">
        <v>58</v>
      </c>
      <c r="C51" s="20" t="s">
        <v>53</v>
      </c>
      <c r="D51" s="26">
        <v>0.65</v>
      </c>
      <c r="E51" s="81"/>
      <c r="F51" s="81"/>
      <c r="G51" s="39" t="e">
        <f t="shared" si="9"/>
        <v>#DIV/0!</v>
      </c>
      <c r="H51" s="39" t="e">
        <f t="shared" si="10"/>
        <v>#DIV/0!</v>
      </c>
      <c r="I51" s="46" t="e">
        <f t="shared" si="11"/>
        <v>#DIV/0!</v>
      </c>
    </row>
    <row r="52" ht="18.75" customHeight="true" spans="1:9">
      <c r="A52" s="61"/>
      <c r="B52" s="27" t="s">
        <v>59</v>
      </c>
      <c r="C52" s="20" t="s">
        <v>53</v>
      </c>
      <c r="D52" s="26">
        <v>3.04</v>
      </c>
      <c r="E52" s="81"/>
      <c r="F52" s="81"/>
      <c r="G52" s="39" t="e">
        <f t="shared" si="9"/>
        <v>#DIV/0!</v>
      </c>
      <c r="H52" s="39" t="e">
        <f t="shared" si="10"/>
        <v>#DIV/0!</v>
      </c>
      <c r="I52" s="46" t="e">
        <f t="shared" si="11"/>
        <v>#DIV/0!</v>
      </c>
    </row>
    <row r="53" ht="18.75" customHeight="true" spans="1:9">
      <c r="A53" s="61"/>
      <c r="B53" s="27" t="s">
        <v>60</v>
      </c>
      <c r="C53" s="20" t="s">
        <v>53</v>
      </c>
      <c r="D53" s="26">
        <v>406.33</v>
      </c>
      <c r="E53" s="81"/>
      <c r="F53" s="81"/>
      <c r="G53" s="39" t="e">
        <f t="shared" si="9"/>
        <v>#DIV/0!</v>
      </c>
      <c r="H53" s="39" t="e">
        <f t="shared" si="10"/>
        <v>#DIV/0!</v>
      </c>
      <c r="I53" s="46" t="e">
        <f t="shared" si="11"/>
        <v>#DIV/0!</v>
      </c>
    </row>
    <row r="54" ht="18.75" customHeight="true" spans="1:9">
      <c r="A54" s="61"/>
      <c r="B54" s="27" t="s">
        <v>61</v>
      </c>
      <c r="C54" s="20" t="s">
        <v>53</v>
      </c>
      <c r="D54" s="26">
        <v>1351.33</v>
      </c>
      <c r="E54" s="81"/>
      <c r="F54" s="81"/>
      <c r="G54" s="39" t="e">
        <f t="shared" si="9"/>
        <v>#DIV/0!</v>
      </c>
      <c r="H54" s="39" t="e">
        <f t="shared" si="10"/>
        <v>#DIV/0!</v>
      </c>
      <c r="I54" s="46" t="e">
        <f t="shared" si="11"/>
        <v>#DIV/0!</v>
      </c>
    </row>
    <row r="55" ht="18.75" customHeight="true" spans="1:9">
      <c r="A55" s="61"/>
      <c r="B55" s="27" t="s">
        <v>62</v>
      </c>
      <c r="C55" s="20" t="s">
        <v>53</v>
      </c>
      <c r="D55" s="26">
        <v>2866.67</v>
      </c>
      <c r="E55" s="81"/>
      <c r="F55" s="81"/>
      <c r="G55" s="39" t="e">
        <f t="shared" si="9"/>
        <v>#DIV/0!</v>
      </c>
      <c r="H55" s="39" t="e">
        <f t="shared" si="10"/>
        <v>#DIV/0!</v>
      </c>
      <c r="I55" s="46" t="e">
        <f t="shared" si="11"/>
        <v>#DIV/0!</v>
      </c>
    </row>
    <row r="56" ht="18.75" customHeight="true" spans="1:9">
      <c r="A56" s="61"/>
      <c r="B56" s="29" t="s">
        <v>63</v>
      </c>
      <c r="C56" s="23"/>
      <c r="D56" s="24"/>
      <c r="E56" s="81"/>
      <c r="F56" s="81"/>
      <c r="G56" s="66"/>
      <c r="H56" s="66"/>
      <c r="I56" s="70"/>
    </row>
    <row r="57" ht="18.75" customHeight="true" spans="1:9">
      <c r="A57" s="61"/>
      <c r="B57" s="27" t="s">
        <v>64</v>
      </c>
      <c r="C57" s="20" t="s">
        <v>53</v>
      </c>
      <c r="D57" s="26">
        <v>0.46</v>
      </c>
      <c r="E57" s="81"/>
      <c r="F57" s="81"/>
      <c r="G57" s="39" t="e">
        <f t="shared" ref="G57:G61" si="12">IF(C57="大",(E57-F57)/F57,(F57-E57)/F57)</f>
        <v>#DIV/0!</v>
      </c>
      <c r="H57" s="39" t="e">
        <f t="shared" ref="H57:H85" si="13">IF(C57="大",(D57-F57)/F57,(F57-D57)/F57)</f>
        <v>#DIV/0!</v>
      </c>
      <c r="I57" s="46" t="e">
        <f t="shared" ref="I57:I85" si="14">G57-H57</f>
        <v>#DIV/0!</v>
      </c>
    </row>
    <row r="58" ht="18.75" customHeight="true" spans="1:9">
      <c r="A58" s="61"/>
      <c r="B58" s="27" t="s">
        <v>65</v>
      </c>
      <c r="C58" s="20" t="s">
        <v>53</v>
      </c>
      <c r="D58" s="26">
        <v>0.69</v>
      </c>
      <c r="E58" s="81"/>
      <c r="F58" s="81"/>
      <c r="G58" s="39" t="e">
        <f t="shared" si="12"/>
        <v>#DIV/0!</v>
      </c>
      <c r="H58" s="39" t="e">
        <f t="shared" si="13"/>
        <v>#DIV/0!</v>
      </c>
      <c r="I58" s="46" t="e">
        <f t="shared" si="14"/>
        <v>#DIV/0!</v>
      </c>
    </row>
    <row r="59" ht="18.75" customHeight="true" spans="1:9">
      <c r="A59" s="61"/>
      <c r="B59" s="27" t="s">
        <v>66</v>
      </c>
      <c r="C59" s="20" t="s">
        <v>53</v>
      </c>
      <c r="D59" s="78">
        <v>0</v>
      </c>
      <c r="E59" s="81"/>
      <c r="F59" s="84"/>
      <c r="G59" s="39" t="e">
        <f t="shared" si="12"/>
        <v>#DIV/0!</v>
      </c>
      <c r="H59" s="39" t="e">
        <f t="shared" si="13"/>
        <v>#DIV/0!</v>
      </c>
      <c r="I59" s="46" t="e">
        <f t="shared" si="14"/>
        <v>#DIV/0!</v>
      </c>
    </row>
    <row r="60" ht="18.75" customHeight="true" spans="1:9">
      <c r="A60" s="61"/>
      <c r="B60" s="27" t="s">
        <v>67</v>
      </c>
      <c r="C60" s="20" t="s">
        <v>53</v>
      </c>
      <c r="D60" s="26">
        <v>12.1</v>
      </c>
      <c r="E60" s="81"/>
      <c r="F60" s="81"/>
      <c r="G60" s="39" t="e">
        <f t="shared" si="12"/>
        <v>#DIV/0!</v>
      </c>
      <c r="H60" s="39" t="e">
        <f t="shared" si="13"/>
        <v>#DIV/0!</v>
      </c>
      <c r="I60" s="46" t="e">
        <f t="shared" si="14"/>
        <v>#DIV/0!</v>
      </c>
    </row>
    <row r="61" ht="18.75" customHeight="true" spans="1:9">
      <c r="A61" s="61"/>
      <c r="B61" s="27" t="s">
        <v>68</v>
      </c>
      <c r="C61" s="20" t="s">
        <v>53</v>
      </c>
      <c r="D61" s="26">
        <v>7.84</v>
      </c>
      <c r="E61" s="81"/>
      <c r="F61" s="81"/>
      <c r="G61" s="39" t="e">
        <f t="shared" si="12"/>
        <v>#DIV/0!</v>
      </c>
      <c r="H61" s="39" t="e">
        <f t="shared" si="13"/>
        <v>#DIV/0!</v>
      </c>
      <c r="I61" s="46" t="e">
        <f t="shared" si="14"/>
        <v>#DIV/0!</v>
      </c>
    </row>
    <row r="62" ht="18.75" customHeight="true" spans="1:9">
      <c r="A62" s="61"/>
      <c r="B62" s="29" t="s">
        <v>69</v>
      </c>
      <c r="C62" s="23"/>
      <c r="D62" s="24"/>
      <c r="E62" s="81"/>
      <c r="F62" s="81"/>
      <c r="G62" s="39"/>
      <c r="H62" s="39" t="e">
        <f t="shared" si="13"/>
        <v>#DIV/0!</v>
      </c>
      <c r="I62" s="46" t="e">
        <f t="shared" si="14"/>
        <v>#DIV/0!</v>
      </c>
    </row>
    <row r="63" ht="18.75" customHeight="true" spans="1:9">
      <c r="A63" s="61"/>
      <c r="B63" s="27" t="s">
        <v>70</v>
      </c>
      <c r="C63" s="20" t="s">
        <v>53</v>
      </c>
      <c r="D63" s="20">
        <v>0.46</v>
      </c>
      <c r="E63" s="20"/>
      <c r="F63" s="20"/>
      <c r="G63" s="39" t="e">
        <f t="shared" ref="G63:G67" si="15">IF(C63="大",(E63-F63)/F63,(F63-E63)/F63)</f>
        <v>#DIV/0!</v>
      </c>
      <c r="H63" s="39" t="e">
        <f t="shared" si="13"/>
        <v>#DIV/0!</v>
      </c>
      <c r="I63" s="46" t="e">
        <f t="shared" si="14"/>
        <v>#DIV/0!</v>
      </c>
    </row>
    <row r="64" ht="18.75" customHeight="true" spans="1:9">
      <c r="A64" s="61"/>
      <c r="B64" s="27" t="s">
        <v>71</v>
      </c>
      <c r="C64" s="20" t="s">
        <v>53</v>
      </c>
      <c r="D64" s="20">
        <v>0</v>
      </c>
      <c r="E64" s="20"/>
      <c r="F64" s="20"/>
      <c r="G64" s="39" t="e">
        <f t="shared" si="15"/>
        <v>#DIV/0!</v>
      </c>
      <c r="H64" s="39" t="e">
        <f t="shared" si="13"/>
        <v>#DIV/0!</v>
      </c>
      <c r="I64" s="46" t="e">
        <f t="shared" si="14"/>
        <v>#DIV/0!</v>
      </c>
    </row>
    <row r="65" ht="18.75" customHeight="true" spans="1:9">
      <c r="A65" s="61"/>
      <c r="B65" s="27" t="s">
        <v>72</v>
      </c>
      <c r="C65" s="20" t="s">
        <v>53</v>
      </c>
      <c r="D65" s="20">
        <v>0</v>
      </c>
      <c r="E65" s="20"/>
      <c r="F65" s="20"/>
      <c r="G65" s="39" t="e">
        <f t="shared" si="15"/>
        <v>#DIV/0!</v>
      </c>
      <c r="H65" s="39" t="e">
        <f t="shared" si="13"/>
        <v>#DIV/0!</v>
      </c>
      <c r="I65" s="46" t="e">
        <f t="shared" si="14"/>
        <v>#DIV/0!</v>
      </c>
    </row>
    <row r="66" ht="18.75" customHeight="true" spans="1:9">
      <c r="A66" s="61"/>
      <c r="B66" s="27" t="s">
        <v>73</v>
      </c>
      <c r="C66" s="20" t="s">
        <v>53</v>
      </c>
      <c r="D66" s="20">
        <v>14.5</v>
      </c>
      <c r="E66" s="20"/>
      <c r="F66" s="20"/>
      <c r="G66" s="39" t="e">
        <f t="shared" si="15"/>
        <v>#DIV/0!</v>
      </c>
      <c r="H66" s="39" t="e">
        <f t="shared" si="13"/>
        <v>#DIV/0!</v>
      </c>
      <c r="I66" s="46" t="e">
        <f t="shared" si="14"/>
        <v>#DIV/0!</v>
      </c>
    </row>
    <row r="67" ht="18.75" customHeight="true" spans="1:9">
      <c r="A67" s="61"/>
      <c r="B67" s="27" t="s">
        <v>74</v>
      </c>
      <c r="C67" s="20" t="s">
        <v>53</v>
      </c>
      <c r="D67" s="20">
        <v>7.84</v>
      </c>
      <c r="E67" s="20"/>
      <c r="F67" s="20"/>
      <c r="G67" s="39" t="e">
        <f t="shared" si="15"/>
        <v>#DIV/0!</v>
      </c>
      <c r="H67" s="39" t="e">
        <f t="shared" si="13"/>
        <v>#DIV/0!</v>
      </c>
      <c r="I67" s="46" t="e">
        <f t="shared" si="14"/>
        <v>#DIV/0!</v>
      </c>
    </row>
    <row r="68" ht="18.75" customHeight="true" spans="1:9">
      <c r="A68" s="61"/>
      <c r="B68" s="29" t="s">
        <v>75</v>
      </c>
      <c r="C68" s="23"/>
      <c r="D68" s="24"/>
      <c r="E68" s="81"/>
      <c r="F68" s="81"/>
      <c r="G68" s="39"/>
      <c r="H68" s="39" t="e">
        <f t="shared" si="13"/>
        <v>#DIV/0!</v>
      </c>
      <c r="I68" s="46" t="e">
        <f t="shared" si="14"/>
        <v>#DIV/0!</v>
      </c>
    </row>
    <row r="69" ht="18.75" customHeight="true" spans="1:9">
      <c r="A69" s="61"/>
      <c r="B69" s="27" t="s">
        <v>76</v>
      </c>
      <c r="C69" s="20" t="s">
        <v>53</v>
      </c>
      <c r="D69" s="26">
        <v>3.46</v>
      </c>
      <c r="E69" s="81"/>
      <c r="F69" s="81"/>
      <c r="G69" s="39" t="e">
        <f t="shared" ref="G69:G72" si="16">IF(C69="大",(E69-F69)/F69,(F69-E69)/F69)</f>
        <v>#DIV/0!</v>
      </c>
      <c r="H69" s="39" t="e">
        <f t="shared" si="13"/>
        <v>#DIV/0!</v>
      </c>
      <c r="I69" s="46" t="e">
        <f t="shared" si="14"/>
        <v>#DIV/0!</v>
      </c>
    </row>
    <row r="70" ht="18.75" customHeight="true" spans="1:9">
      <c r="A70" s="61"/>
      <c r="B70" s="27" t="s">
        <v>77</v>
      </c>
      <c r="C70" s="20" t="s">
        <v>53</v>
      </c>
      <c r="D70" s="26">
        <v>4.15</v>
      </c>
      <c r="E70" s="81"/>
      <c r="F70" s="81"/>
      <c r="G70" s="39" t="e">
        <f t="shared" si="16"/>
        <v>#DIV/0!</v>
      </c>
      <c r="H70" s="39" t="e">
        <f t="shared" si="13"/>
        <v>#DIV/0!</v>
      </c>
      <c r="I70" s="46" t="e">
        <f t="shared" si="14"/>
        <v>#DIV/0!</v>
      </c>
    </row>
    <row r="71" ht="18.75" customHeight="true" spans="1:9">
      <c r="A71" s="61"/>
      <c r="B71" s="27" t="s">
        <v>78</v>
      </c>
      <c r="C71" s="20" t="s">
        <v>53</v>
      </c>
      <c r="D71" s="26">
        <v>9.68</v>
      </c>
      <c r="E71" s="81"/>
      <c r="F71" s="81"/>
      <c r="G71" s="39" t="e">
        <f t="shared" si="16"/>
        <v>#DIV/0!</v>
      </c>
      <c r="H71" s="39" t="e">
        <f t="shared" si="13"/>
        <v>#DIV/0!</v>
      </c>
      <c r="I71" s="46" t="e">
        <f t="shared" si="14"/>
        <v>#DIV/0!</v>
      </c>
    </row>
    <row r="72" ht="18.75" customHeight="true" spans="1:9">
      <c r="A72" s="61"/>
      <c r="B72" s="27" t="s">
        <v>79</v>
      </c>
      <c r="C72" s="20" t="s">
        <v>53</v>
      </c>
      <c r="D72" s="26">
        <v>8.65</v>
      </c>
      <c r="E72" s="81"/>
      <c r="F72" s="81"/>
      <c r="G72" s="39" t="e">
        <f t="shared" si="16"/>
        <v>#DIV/0!</v>
      </c>
      <c r="H72" s="39" t="e">
        <f t="shared" si="13"/>
        <v>#DIV/0!</v>
      </c>
      <c r="I72" s="46" t="e">
        <f t="shared" si="14"/>
        <v>#DIV/0!</v>
      </c>
    </row>
    <row r="73" ht="18.75" customHeight="true" spans="1:9">
      <c r="A73" s="61"/>
      <c r="B73" s="29" t="s">
        <v>80</v>
      </c>
      <c r="C73" s="23"/>
      <c r="D73" s="24"/>
      <c r="E73" s="81"/>
      <c r="F73" s="81"/>
      <c r="G73" s="39"/>
      <c r="H73" s="39" t="e">
        <f t="shared" si="13"/>
        <v>#DIV/0!</v>
      </c>
      <c r="I73" s="46" t="e">
        <f t="shared" si="14"/>
        <v>#DIV/0!</v>
      </c>
    </row>
    <row r="74" ht="18.75" customHeight="true" spans="1:9">
      <c r="A74" s="61"/>
      <c r="B74" s="27" t="s">
        <v>81</v>
      </c>
      <c r="C74" s="20" t="s">
        <v>53</v>
      </c>
      <c r="D74" s="26">
        <v>3.46</v>
      </c>
      <c r="E74" s="81"/>
      <c r="F74" s="81"/>
      <c r="G74" s="39" t="e">
        <f t="shared" ref="G74:G77" si="17">IF(C74="大",(E74-F74)/F74,(F74-E74)/F74)</f>
        <v>#DIV/0!</v>
      </c>
      <c r="H74" s="39" t="e">
        <f t="shared" si="13"/>
        <v>#DIV/0!</v>
      </c>
      <c r="I74" s="46" t="e">
        <f t="shared" si="14"/>
        <v>#DIV/0!</v>
      </c>
    </row>
    <row r="75" ht="18.75" customHeight="true" spans="1:9">
      <c r="A75" s="61"/>
      <c r="B75" s="27" t="s">
        <v>82</v>
      </c>
      <c r="C75" s="20" t="s">
        <v>53</v>
      </c>
      <c r="D75" s="26">
        <v>4.15</v>
      </c>
      <c r="E75" s="81"/>
      <c r="F75" s="81"/>
      <c r="G75" s="39" t="e">
        <f t="shared" si="17"/>
        <v>#DIV/0!</v>
      </c>
      <c r="H75" s="39" t="e">
        <f t="shared" si="13"/>
        <v>#DIV/0!</v>
      </c>
      <c r="I75" s="46" t="e">
        <f t="shared" si="14"/>
        <v>#DIV/0!</v>
      </c>
    </row>
    <row r="76" ht="18.75" customHeight="true" spans="1:9">
      <c r="A76" s="61"/>
      <c r="B76" s="27" t="s">
        <v>83</v>
      </c>
      <c r="C76" s="20" t="s">
        <v>53</v>
      </c>
      <c r="D76" s="26">
        <v>14.5</v>
      </c>
      <c r="E76" s="81"/>
      <c r="F76" s="81"/>
      <c r="G76" s="39" t="e">
        <f t="shared" si="17"/>
        <v>#DIV/0!</v>
      </c>
      <c r="H76" s="39" t="e">
        <f t="shared" si="13"/>
        <v>#DIV/0!</v>
      </c>
      <c r="I76" s="46" t="e">
        <f t="shared" si="14"/>
        <v>#DIV/0!</v>
      </c>
    </row>
    <row r="77" ht="18.75" customHeight="true" spans="1:9">
      <c r="A77" s="61"/>
      <c r="B77" s="27" t="s">
        <v>84</v>
      </c>
      <c r="C77" s="20" t="s">
        <v>53</v>
      </c>
      <c r="D77" s="26">
        <v>13.1</v>
      </c>
      <c r="E77" s="81"/>
      <c r="F77" s="81"/>
      <c r="G77" s="39" t="e">
        <f t="shared" si="17"/>
        <v>#DIV/0!</v>
      </c>
      <c r="H77" s="39" t="e">
        <f t="shared" si="13"/>
        <v>#DIV/0!</v>
      </c>
      <c r="I77" s="46" t="e">
        <f t="shared" si="14"/>
        <v>#DIV/0!</v>
      </c>
    </row>
    <row r="78" ht="18.75" customHeight="true" spans="1:9">
      <c r="A78" s="61"/>
      <c r="B78" s="29" t="s">
        <v>85</v>
      </c>
      <c r="C78" s="23"/>
      <c r="D78" s="24"/>
      <c r="E78" s="81"/>
      <c r="F78" s="81"/>
      <c r="G78" s="39"/>
      <c r="H78" s="39" t="e">
        <f t="shared" si="13"/>
        <v>#DIV/0!</v>
      </c>
      <c r="I78" s="46" t="e">
        <f t="shared" si="14"/>
        <v>#DIV/0!</v>
      </c>
    </row>
    <row r="79" ht="18.75" customHeight="true" spans="1:9">
      <c r="A79" s="61"/>
      <c r="B79" s="27" t="s">
        <v>86</v>
      </c>
      <c r="C79" s="20" t="s">
        <v>53</v>
      </c>
      <c r="D79" s="26">
        <v>2.2</v>
      </c>
      <c r="E79" s="81"/>
      <c r="F79" s="81"/>
      <c r="G79" s="39" t="e">
        <f t="shared" ref="G79:G85" si="18">IF(C79="大",(E79-F79)/F79,(F79-E79)/F79)</f>
        <v>#DIV/0!</v>
      </c>
      <c r="H79" s="39" t="e">
        <f t="shared" si="13"/>
        <v>#DIV/0!</v>
      </c>
      <c r="I79" s="46" t="e">
        <f t="shared" si="14"/>
        <v>#DIV/0!</v>
      </c>
    </row>
    <row r="80" ht="18.75" customHeight="true" spans="1:9">
      <c r="A80" s="61"/>
      <c r="B80" s="27" t="s">
        <v>87</v>
      </c>
      <c r="C80" s="20" t="s">
        <v>53</v>
      </c>
      <c r="D80" s="26">
        <v>2.38</v>
      </c>
      <c r="E80" s="81"/>
      <c r="F80" s="81"/>
      <c r="G80" s="39" t="e">
        <f t="shared" si="18"/>
        <v>#DIV/0!</v>
      </c>
      <c r="H80" s="39" t="e">
        <f t="shared" si="13"/>
        <v>#DIV/0!</v>
      </c>
      <c r="I80" s="46" t="e">
        <f t="shared" si="14"/>
        <v>#DIV/0!</v>
      </c>
    </row>
    <row r="81" ht="18.75" customHeight="true" spans="1:9">
      <c r="A81" s="61"/>
      <c r="B81" s="27" t="s">
        <v>88</v>
      </c>
      <c r="C81" s="20" t="s">
        <v>53</v>
      </c>
      <c r="D81" s="26">
        <v>2.75</v>
      </c>
      <c r="E81" s="81"/>
      <c r="F81" s="81"/>
      <c r="G81" s="39" t="e">
        <f t="shared" si="18"/>
        <v>#DIV/0!</v>
      </c>
      <c r="H81" s="39" t="e">
        <f t="shared" si="13"/>
        <v>#DIV/0!</v>
      </c>
      <c r="I81" s="46" t="e">
        <f t="shared" si="14"/>
        <v>#DIV/0!</v>
      </c>
    </row>
    <row r="82" ht="18.75" customHeight="true" spans="1:9">
      <c r="A82" s="61"/>
      <c r="B82" s="27" t="s">
        <v>89</v>
      </c>
      <c r="C82" s="20" t="s">
        <v>53</v>
      </c>
      <c r="D82" s="26">
        <v>3.91</v>
      </c>
      <c r="E82" s="81"/>
      <c r="F82" s="81"/>
      <c r="G82" s="39" t="e">
        <f t="shared" si="18"/>
        <v>#DIV/0!</v>
      </c>
      <c r="H82" s="39" t="e">
        <f t="shared" si="13"/>
        <v>#DIV/0!</v>
      </c>
      <c r="I82" s="46" t="e">
        <f t="shared" si="14"/>
        <v>#DIV/0!</v>
      </c>
    </row>
    <row r="83" ht="18.75" customHeight="true" spans="1:9">
      <c r="A83" s="61"/>
      <c r="B83" s="27" t="s">
        <v>90</v>
      </c>
      <c r="C83" s="20" t="s">
        <v>53</v>
      </c>
      <c r="D83" s="26">
        <v>4.92</v>
      </c>
      <c r="E83" s="81"/>
      <c r="F83" s="81"/>
      <c r="G83" s="39" t="e">
        <f t="shared" si="18"/>
        <v>#DIV/0!</v>
      </c>
      <c r="H83" s="39" t="e">
        <f t="shared" si="13"/>
        <v>#DIV/0!</v>
      </c>
      <c r="I83" s="46" t="e">
        <f t="shared" si="14"/>
        <v>#DIV/0!</v>
      </c>
    </row>
    <row r="84" ht="18.75" customHeight="true" spans="1:9">
      <c r="A84" s="61"/>
      <c r="B84" s="27" t="s">
        <v>91</v>
      </c>
      <c r="C84" s="20" t="s">
        <v>53</v>
      </c>
      <c r="D84" s="26">
        <v>5.29</v>
      </c>
      <c r="E84" s="81"/>
      <c r="F84" s="81"/>
      <c r="G84" s="39" t="e">
        <f t="shared" si="18"/>
        <v>#DIV/0!</v>
      </c>
      <c r="H84" s="39" t="e">
        <f t="shared" si="13"/>
        <v>#DIV/0!</v>
      </c>
      <c r="I84" s="46" t="e">
        <f t="shared" si="14"/>
        <v>#DIV/0!</v>
      </c>
    </row>
    <row r="85" ht="18.75" customHeight="true" spans="1:9">
      <c r="A85" s="61"/>
      <c r="B85" s="27" t="s">
        <v>92</v>
      </c>
      <c r="C85" s="20" t="s">
        <v>53</v>
      </c>
      <c r="D85" s="26">
        <v>5.86</v>
      </c>
      <c r="E85" s="81"/>
      <c r="F85" s="81"/>
      <c r="G85" s="39" t="e">
        <f t="shared" si="18"/>
        <v>#DIV/0!</v>
      </c>
      <c r="H85" s="39" t="e">
        <f t="shared" si="13"/>
        <v>#DIV/0!</v>
      </c>
      <c r="I85" s="46" t="e">
        <f t="shared" si="14"/>
        <v>#DIV/0!</v>
      </c>
    </row>
    <row r="86" ht="18.75" customHeight="true" spans="1:9">
      <c r="A86" s="61"/>
      <c r="B86" s="29" t="s">
        <v>93</v>
      </c>
      <c r="C86" s="23"/>
      <c r="D86" s="24"/>
      <c r="E86" s="81"/>
      <c r="F86" s="81"/>
      <c r="G86" s="39"/>
      <c r="H86" s="39"/>
      <c r="I86" s="46"/>
    </row>
    <row r="87" ht="18.75" customHeight="true" spans="1:9">
      <c r="A87" s="61"/>
      <c r="B87" s="27" t="s">
        <v>86</v>
      </c>
      <c r="C87" s="20" t="s">
        <v>53</v>
      </c>
      <c r="D87" s="26">
        <v>2.2</v>
      </c>
      <c r="E87" s="81"/>
      <c r="F87" s="81"/>
      <c r="G87" s="39" t="e">
        <f t="shared" ref="G87:G94" si="19">IF(C87="大",(E87-F87)/F87,(F87-E87)/F87)</f>
        <v>#DIV/0!</v>
      </c>
      <c r="H87" s="39" t="e">
        <f t="shared" ref="H87:H94" si="20">IF(C87="大",(D87-F87)/F87,(F87-D87)/F87)</f>
        <v>#DIV/0!</v>
      </c>
      <c r="I87" s="46" t="e">
        <f t="shared" ref="I87:I94" si="21">G87-H87</f>
        <v>#DIV/0!</v>
      </c>
    </row>
    <row r="88" ht="18.75" customHeight="true" spans="1:9">
      <c r="A88" s="61"/>
      <c r="B88" s="27" t="s">
        <v>94</v>
      </c>
      <c r="C88" s="20" t="s">
        <v>53</v>
      </c>
      <c r="D88" s="26">
        <v>15.43</v>
      </c>
      <c r="E88" s="81"/>
      <c r="F88" s="81"/>
      <c r="G88" s="39" t="e">
        <f t="shared" si="19"/>
        <v>#DIV/0!</v>
      </c>
      <c r="H88" s="39" t="e">
        <f t="shared" si="20"/>
        <v>#DIV/0!</v>
      </c>
      <c r="I88" s="46" t="e">
        <f t="shared" si="21"/>
        <v>#DIV/0!</v>
      </c>
    </row>
    <row r="89" ht="18.75" customHeight="true" spans="1:9">
      <c r="A89" s="61"/>
      <c r="B89" s="27" t="s">
        <v>95</v>
      </c>
      <c r="C89" s="20" t="s">
        <v>53</v>
      </c>
      <c r="D89" s="26">
        <v>21.1</v>
      </c>
      <c r="E89" s="81"/>
      <c r="F89" s="81"/>
      <c r="G89" s="39" t="e">
        <f t="shared" si="19"/>
        <v>#DIV/0!</v>
      </c>
      <c r="H89" s="39" t="e">
        <f t="shared" si="20"/>
        <v>#DIV/0!</v>
      </c>
      <c r="I89" s="46" t="e">
        <f t="shared" si="21"/>
        <v>#DIV/0!</v>
      </c>
    </row>
    <row r="90" ht="18.75" customHeight="true" spans="1:9">
      <c r="A90" s="61"/>
      <c r="B90" s="27" t="s">
        <v>96</v>
      </c>
      <c r="C90" s="20" t="s">
        <v>53</v>
      </c>
      <c r="D90" s="26">
        <v>33.9</v>
      </c>
      <c r="E90" s="81"/>
      <c r="F90" s="81"/>
      <c r="G90" s="39" t="e">
        <f t="shared" si="19"/>
        <v>#DIV/0!</v>
      </c>
      <c r="H90" s="39" t="e">
        <f t="shared" si="20"/>
        <v>#DIV/0!</v>
      </c>
      <c r="I90" s="46" t="e">
        <f t="shared" si="21"/>
        <v>#DIV/0!</v>
      </c>
    </row>
    <row r="91" ht="18.75" customHeight="true" spans="1:9">
      <c r="A91" s="61"/>
      <c r="B91" s="27" t="s">
        <v>97</v>
      </c>
      <c r="C91" s="20" t="s">
        <v>53</v>
      </c>
      <c r="D91" s="50">
        <v>0</v>
      </c>
      <c r="E91" s="81"/>
      <c r="F91" s="81"/>
      <c r="G91" s="39" t="e">
        <f t="shared" si="19"/>
        <v>#DIV/0!</v>
      </c>
      <c r="H91" s="39" t="e">
        <f t="shared" si="20"/>
        <v>#DIV/0!</v>
      </c>
      <c r="I91" s="46" t="e">
        <f t="shared" si="21"/>
        <v>#DIV/0!</v>
      </c>
    </row>
    <row r="92" ht="18.75" customHeight="true" spans="1:9">
      <c r="A92" s="61"/>
      <c r="B92" s="27" t="s">
        <v>98</v>
      </c>
      <c r="C92" s="20" t="s">
        <v>53</v>
      </c>
      <c r="D92" s="26">
        <v>47.27</v>
      </c>
      <c r="E92" s="81"/>
      <c r="F92" s="81"/>
      <c r="G92" s="39" t="e">
        <f t="shared" si="19"/>
        <v>#DIV/0!</v>
      </c>
      <c r="H92" s="39" t="e">
        <f t="shared" si="20"/>
        <v>#DIV/0!</v>
      </c>
      <c r="I92" s="46" t="e">
        <f t="shared" si="21"/>
        <v>#DIV/0!</v>
      </c>
    </row>
    <row r="93" ht="18.75" customHeight="true" spans="1:9">
      <c r="A93" s="61"/>
      <c r="B93" s="27" t="s">
        <v>99</v>
      </c>
      <c r="C93" s="20" t="s">
        <v>53</v>
      </c>
      <c r="D93" s="50">
        <v>0</v>
      </c>
      <c r="E93" s="81"/>
      <c r="F93" s="81"/>
      <c r="G93" s="39" t="e">
        <f t="shared" si="19"/>
        <v>#DIV/0!</v>
      </c>
      <c r="H93" s="39" t="e">
        <f t="shared" si="20"/>
        <v>#DIV/0!</v>
      </c>
      <c r="I93" s="46" t="e">
        <f t="shared" si="21"/>
        <v>#DIV/0!</v>
      </c>
    </row>
    <row r="94" ht="18.75" customHeight="true" spans="1:9">
      <c r="A94" s="61"/>
      <c r="B94" s="27" t="s">
        <v>100</v>
      </c>
      <c r="C94" s="20" t="s">
        <v>53</v>
      </c>
      <c r="D94" s="26">
        <v>149</v>
      </c>
      <c r="E94" s="81"/>
      <c r="F94" s="81"/>
      <c r="G94" s="39" t="e">
        <f t="shared" si="19"/>
        <v>#DIV/0!</v>
      </c>
      <c r="H94" s="39" t="e">
        <f t="shared" si="20"/>
        <v>#DIV/0!</v>
      </c>
      <c r="I94" s="46" t="e">
        <f t="shared" si="21"/>
        <v>#DIV/0!</v>
      </c>
    </row>
    <row r="95" ht="18.75" customHeight="true" spans="1:9">
      <c r="A95" s="61"/>
      <c r="B95" s="29" t="s">
        <v>101</v>
      </c>
      <c r="C95" s="23"/>
      <c r="D95" s="24"/>
      <c r="E95" s="81"/>
      <c r="F95" s="81"/>
      <c r="G95" s="39"/>
      <c r="H95" s="39"/>
      <c r="I95" s="46"/>
    </row>
    <row r="96" ht="18.75" customHeight="true" spans="1:9">
      <c r="A96" s="61"/>
      <c r="B96" s="27" t="s">
        <v>102</v>
      </c>
      <c r="C96" s="20" t="s">
        <v>53</v>
      </c>
      <c r="D96" s="26">
        <v>41.83</v>
      </c>
      <c r="E96" s="81"/>
      <c r="F96" s="81"/>
      <c r="G96" s="39" t="e">
        <f t="shared" ref="G96:G103" si="22">IF(C96="大",(E96-F96)/F96,(F96-E96)/F96)</f>
        <v>#DIV/0!</v>
      </c>
      <c r="H96" s="39" t="e">
        <f t="shared" ref="H96:H103" si="23">IF(C96="大",(D96-F96)/F96,(F96-D96)/F96)</f>
        <v>#DIV/0!</v>
      </c>
      <c r="I96" s="46" t="e">
        <f t="shared" ref="I96:I103" si="24">G96-H96</f>
        <v>#DIV/0!</v>
      </c>
    </row>
    <row r="97" ht="18.75" customHeight="true" spans="1:9">
      <c r="A97" s="61"/>
      <c r="B97" s="27" t="s">
        <v>103</v>
      </c>
      <c r="C97" s="20" t="s">
        <v>53</v>
      </c>
      <c r="D97" s="26">
        <v>38.13</v>
      </c>
      <c r="E97" s="81"/>
      <c r="F97" s="81"/>
      <c r="G97" s="39" t="e">
        <f t="shared" si="22"/>
        <v>#DIV/0!</v>
      </c>
      <c r="H97" s="39" t="e">
        <f t="shared" si="23"/>
        <v>#DIV/0!</v>
      </c>
      <c r="I97" s="46" t="e">
        <f t="shared" si="24"/>
        <v>#DIV/0!</v>
      </c>
    </row>
    <row r="98" ht="18.75" customHeight="true" spans="1:9">
      <c r="A98" s="61"/>
      <c r="B98" s="27" t="s">
        <v>104</v>
      </c>
      <c r="C98" s="20" t="s">
        <v>53</v>
      </c>
      <c r="D98" s="26">
        <v>69.63</v>
      </c>
      <c r="E98" s="81"/>
      <c r="F98" s="81"/>
      <c r="G98" s="39" t="e">
        <f t="shared" si="22"/>
        <v>#DIV/0!</v>
      </c>
      <c r="H98" s="39" t="e">
        <f t="shared" si="23"/>
        <v>#DIV/0!</v>
      </c>
      <c r="I98" s="46" t="e">
        <f t="shared" si="24"/>
        <v>#DIV/0!</v>
      </c>
    </row>
    <row r="99" ht="18.75" customHeight="true" spans="1:9">
      <c r="A99" s="61"/>
      <c r="B99" s="27" t="s">
        <v>105</v>
      </c>
      <c r="C99" s="20" t="s">
        <v>53</v>
      </c>
      <c r="D99" s="26">
        <v>51.4</v>
      </c>
      <c r="E99" s="81"/>
      <c r="F99" s="81"/>
      <c r="G99" s="39" t="e">
        <f t="shared" si="22"/>
        <v>#DIV/0!</v>
      </c>
      <c r="H99" s="39" t="e">
        <f t="shared" si="23"/>
        <v>#DIV/0!</v>
      </c>
      <c r="I99" s="46" t="e">
        <f t="shared" si="24"/>
        <v>#DIV/0!</v>
      </c>
    </row>
    <row r="100" ht="18.75" customHeight="true" spans="1:9">
      <c r="A100" s="61"/>
      <c r="B100" s="27" t="s">
        <v>106</v>
      </c>
      <c r="C100" s="20" t="s">
        <v>53</v>
      </c>
      <c r="D100" s="26">
        <v>32.73</v>
      </c>
      <c r="E100" s="81"/>
      <c r="F100" s="81"/>
      <c r="G100" s="39" t="e">
        <f t="shared" si="22"/>
        <v>#DIV/0!</v>
      </c>
      <c r="H100" s="39" t="e">
        <f t="shared" si="23"/>
        <v>#DIV/0!</v>
      </c>
      <c r="I100" s="46" t="e">
        <f t="shared" si="24"/>
        <v>#DIV/0!</v>
      </c>
    </row>
    <row r="101" ht="18.75" customHeight="true" spans="1:9">
      <c r="A101" s="61"/>
      <c r="B101" s="27" t="s">
        <v>107</v>
      </c>
      <c r="C101" s="20" t="s">
        <v>53</v>
      </c>
      <c r="D101" s="26">
        <v>0.37</v>
      </c>
      <c r="E101" s="81"/>
      <c r="F101" s="81"/>
      <c r="G101" s="39" t="e">
        <f t="shared" si="22"/>
        <v>#DIV/0!</v>
      </c>
      <c r="H101" s="39" t="e">
        <f t="shared" si="23"/>
        <v>#DIV/0!</v>
      </c>
      <c r="I101" s="46" t="e">
        <f t="shared" si="24"/>
        <v>#DIV/0!</v>
      </c>
    </row>
    <row r="102" ht="18.75" customHeight="true" spans="1:9">
      <c r="A102" s="61"/>
      <c r="B102" s="27" t="s">
        <v>108</v>
      </c>
      <c r="C102" s="20" t="s">
        <v>53</v>
      </c>
      <c r="D102" s="26">
        <v>0.47</v>
      </c>
      <c r="E102" s="81"/>
      <c r="F102" s="81"/>
      <c r="G102" s="39" t="e">
        <f t="shared" si="22"/>
        <v>#DIV/0!</v>
      </c>
      <c r="H102" s="39" t="e">
        <f t="shared" si="23"/>
        <v>#DIV/0!</v>
      </c>
      <c r="I102" s="46" t="e">
        <f t="shared" si="24"/>
        <v>#DIV/0!</v>
      </c>
    </row>
    <row r="103" ht="18.75" customHeight="true" spans="1:9">
      <c r="A103" s="61"/>
      <c r="B103" s="27" t="s">
        <v>109</v>
      </c>
      <c r="C103" s="20" t="s">
        <v>53</v>
      </c>
      <c r="D103" s="26">
        <v>4.14</v>
      </c>
      <c r="E103" s="81"/>
      <c r="F103" s="81"/>
      <c r="G103" s="39" t="e">
        <f t="shared" si="22"/>
        <v>#DIV/0!</v>
      </c>
      <c r="H103" s="39" t="e">
        <f t="shared" si="23"/>
        <v>#DIV/0!</v>
      </c>
      <c r="I103" s="46" t="e">
        <f t="shared" si="24"/>
        <v>#DIV/0!</v>
      </c>
    </row>
    <row r="104" ht="18.75" customHeight="true" spans="1:9">
      <c r="A104" s="61"/>
      <c r="B104" s="29" t="s">
        <v>110</v>
      </c>
      <c r="C104" s="23"/>
      <c r="D104" s="24"/>
      <c r="E104" s="81"/>
      <c r="F104" s="81"/>
      <c r="G104" s="39"/>
      <c r="H104" s="39"/>
      <c r="I104" s="46"/>
    </row>
    <row r="105" ht="18.75" customHeight="true" spans="1:9">
      <c r="A105" s="61"/>
      <c r="B105" s="27" t="s">
        <v>94</v>
      </c>
      <c r="C105" s="20" t="s">
        <v>29</v>
      </c>
      <c r="D105" s="26">
        <v>2102.67</v>
      </c>
      <c r="E105" s="81"/>
      <c r="F105" s="81"/>
      <c r="G105" s="39" t="e">
        <f t="shared" ref="G105:G113" si="25">IF(C105="大",(E105-F105)/F105,(F105-E105)/F105)</f>
        <v>#DIV/0!</v>
      </c>
      <c r="H105" s="39" t="e">
        <f t="shared" ref="H105:H113" si="26">IF(C105="大",(D105-F105)/F105,(F105-D105)/F105)</f>
        <v>#DIV/0!</v>
      </c>
      <c r="I105" s="46" t="e">
        <f t="shared" ref="I105:I113" si="27">G105-H105</f>
        <v>#DIV/0!</v>
      </c>
    </row>
    <row r="106" ht="18.75" customHeight="true" spans="1:9">
      <c r="A106" s="61"/>
      <c r="B106" s="27" t="s">
        <v>95</v>
      </c>
      <c r="C106" s="20" t="s">
        <v>29</v>
      </c>
      <c r="D106" s="26">
        <v>2429.33</v>
      </c>
      <c r="E106" s="81"/>
      <c r="F106" s="81"/>
      <c r="G106" s="39" t="e">
        <f t="shared" si="25"/>
        <v>#DIV/0!</v>
      </c>
      <c r="H106" s="39" t="e">
        <f t="shared" si="26"/>
        <v>#DIV/0!</v>
      </c>
      <c r="I106" s="46" t="e">
        <f t="shared" si="27"/>
        <v>#DIV/0!</v>
      </c>
    </row>
    <row r="107" ht="18.75" customHeight="true" spans="1:9">
      <c r="A107" s="61"/>
      <c r="B107" s="27" t="s">
        <v>98</v>
      </c>
      <c r="C107" s="20" t="s">
        <v>29</v>
      </c>
      <c r="D107" s="26">
        <v>1346</v>
      </c>
      <c r="E107" s="81"/>
      <c r="F107" s="81"/>
      <c r="G107" s="39" t="e">
        <f t="shared" si="25"/>
        <v>#DIV/0!</v>
      </c>
      <c r="H107" s="39" t="e">
        <f t="shared" si="26"/>
        <v>#DIV/0!</v>
      </c>
      <c r="I107" s="46" t="e">
        <f t="shared" si="27"/>
        <v>#DIV/0!</v>
      </c>
    </row>
    <row r="108" ht="18.75" customHeight="true" spans="1:9">
      <c r="A108" s="61"/>
      <c r="B108" s="27" t="s">
        <v>111</v>
      </c>
      <c r="C108" s="20" t="s">
        <v>29</v>
      </c>
      <c r="D108" s="26">
        <v>3292.5</v>
      </c>
      <c r="E108" s="81"/>
      <c r="F108" s="81"/>
      <c r="G108" s="39" t="e">
        <f t="shared" si="25"/>
        <v>#DIV/0!</v>
      </c>
      <c r="H108" s="39" t="e">
        <f t="shared" si="26"/>
        <v>#DIV/0!</v>
      </c>
      <c r="I108" s="46" t="e">
        <f t="shared" si="27"/>
        <v>#DIV/0!</v>
      </c>
    </row>
    <row r="109" ht="18.75" customHeight="true" spans="1:9">
      <c r="A109" s="61"/>
      <c r="B109" s="27" t="s">
        <v>112</v>
      </c>
      <c r="C109" s="20" t="s">
        <v>29</v>
      </c>
      <c r="D109" s="26">
        <v>6401</v>
      </c>
      <c r="E109" s="81"/>
      <c r="F109" s="81"/>
      <c r="G109" s="39" t="e">
        <f t="shared" si="25"/>
        <v>#DIV/0!</v>
      </c>
      <c r="H109" s="39" t="e">
        <f t="shared" si="26"/>
        <v>#DIV/0!</v>
      </c>
      <c r="I109" s="46" t="e">
        <f t="shared" si="27"/>
        <v>#DIV/0!</v>
      </c>
    </row>
    <row r="110" ht="18.75" customHeight="true" spans="1:9">
      <c r="A110" s="61"/>
      <c r="B110" s="27" t="s">
        <v>113</v>
      </c>
      <c r="C110" s="20" t="s">
        <v>29</v>
      </c>
      <c r="D110" s="26">
        <v>2407.97</v>
      </c>
      <c r="E110" s="81"/>
      <c r="F110" s="81"/>
      <c r="G110" s="39" t="e">
        <f t="shared" si="25"/>
        <v>#DIV/0!</v>
      </c>
      <c r="H110" s="39" t="e">
        <f t="shared" si="26"/>
        <v>#DIV/0!</v>
      </c>
      <c r="I110" s="46" t="e">
        <f t="shared" si="27"/>
        <v>#DIV/0!</v>
      </c>
    </row>
    <row r="111" ht="18.75" customHeight="true" spans="1:9">
      <c r="A111" s="61"/>
      <c r="B111" s="27" t="s">
        <v>114</v>
      </c>
      <c r="C111" s="20" t="s">
        <v>29</v>
      </c>
      <c r="D111" s="26">
        <v>775.83</v>
      </c>
      <c r="E111" s="81"/>
      <c r="F111" s="81"/>
      <c r="G111" s="39" t="e">
        <f t="shared" si="25"/>
        <v>#DIV/0!</v>
      </c>
      <c r="H111" s="39" t="e">
        <f t="shared" si="26"/>
        <v>#DIV/0!</v>
      </c>
      <c r="I111" s="46" t="e">
        <f t="shared" si="27"/>
        <v>#DIV/0!</v>
      </c>
    </row>
    <row r="112" ht="18.75" customHeight="true" spans="1:9">
      <c r="A112" s="61"/>
      <c r="B112" s="27" t="s">
        <v>115</v>
      </c>
      <c r="C112" s="20" t="s">
        <v>29</v>
      </c>
      <c r="D112" s="26">
        <v>5512</v>
      </c>
      <c r="E112" s="81"/>
      <c r="F112" s="81"/>
      <c r="G112" s="39" t="e">
        <f t="shared" si="25"/>
        <v>#DIV/0!</v>
      </c>
      <c r="H112" s="39" t="e">
        <f t="shared" si="26"/>
        <v>#DIV/0!</v>
      </c>
      <c r="I112" s="46" t="e">
        <f t="shared" si="27"/>
        <v>#DIV/0!</v>
      </c>
    </row>
    <row r="113" ht="18.75" customHeight="true" spans="1:9">
      <c r="A113" s="61"/>
      <c r="B113" s="27" t="s">
        <v>116</v>
      </c>
      <c r="C113" s="20" t="s">
        <v>29</v>
      </c>
      <c r="D113" s="26">
        <v>764.73</v>
      </c>
      <c r="E113" s="81"/>
      <c r="F113" s="81"/>
      <c r="G113" s="39" t="e">
        <f t="shared" si="25"/>
        <v>#DIV/0!</v>
      </c>
      <c r="H113" s="39" t="e">
        <f t="shared" si="26"/>
        <v>#DIV/0!</v>
      </c>
      <c r="I113" s="46" t="e">
        <f t="shared" si="27"/>
        <v>#DIV/0!</v>
      </c>
    </row>
    <row r="114" ht="18.75" customHeight="true" spans="1:9">
      <c r="A114" s="61"/>
      <c r="B114" s="29" t="s">
        <v>117</v>
      </c>
      <c r="C114" s="23"/>
      <c r="D114" s="24"/>
      <c r="E114" s="81"/>
      <c r="F114" s="81"/>
      <c r="G114" s="39"/>
      <c r="H114" s="39"/>
      <c r="I114" s="46"/>
    </row>
    <row r="115" ht="18.75" customHeight="true" spans="1:9">
      <c r="A115" s="61"/>
      <c r="B115" s="27" t="s">
        <v>118</v>
      </c>
      <c r="C115" s="20" t="s">
        <v>53</v>
      </c>
      <c r="D115" s="20">
        <v>1448</v>
      </c>
      <c r="E115" s="20"/>
      <c r="F115" s="20"/>
      <c r="G115" s="39" t="e">
        <f t="shared" ref="G115:G178" si="28">IF(C115="大",(E115-F115)/F115,(F115-E115)/F115)</f>
        <v>#DIV/0!</v>
      </c>
      <c r="H115" s="39" t="e">
        <f t="shared" ref="H115:H178" si="29">IF(C115="大",(D115-F115)/F115,(F115-D115)/F115)</f>
        <v>#DIV/0!</v>
      </c>
      <c r="I115" s="46" t="e">
        <f t="shared" ref="I115:I178" si="30">G115-H115</f>
        <v>#DIV/0!</v>
      </c>
    </row>
    <row r="116" ht="18.75" customHeight="true" spans="1:9">
      <c r="A116" s="61"/>
      <c r="B116" s="27" t="s">
        <v>119</v>
      </c>
      <c r="C116" s="20" t="s">
        <v>53</v>
      </c>
      <c r="D116" s="26">
        <v>2.76</v>
      </c>
      <c r="E116" s="81"/>
      <c r="F116" s="81"/>
      <c r="G116" s="39" t="e">
        <f t="shared" si="28"/>
        <v>#DIV/0!</v>
      </c>
      <c r="H116" s="39" t="e">
        <f t="shared" si="29"/>
        <v>#DIV/0!</v>
      </c>
      <c r="I116" s="46" t="e">
        <f t="shared" si="30"/>
        <v>#DIV/0!</v>
      </c>
    </row>
    <row r="117" ht="18.75" customHeight="true" spans="1:9">
      <c r="A117" s="61"/>
      <c r="B117" s="27" t="s">
        <v>120</v>
      </c>
      <c r="C117" s="20" t="s">
        <v>53</v>
      </c>
      <c r="D117" s="26">
        <v>16.83</v>
      </c>
      <c r="E117" s="81"/>
      <c r="F117" s="81"/>
      <c r="G117" s="39" t="e">
        <f t="shared" si="28"/>
        <v>#DIV/0!</v>
      </c>
      <c r="H117" s="39" t="e">
        <f t="shared" si="29"/>
        <v>#DIV/0!</v>
      </c>
      <c r="I117" s="46" t="e">
        <f t="shared" si="30"/>
        <v>#DIV/0!</v>
      </c>
    </row>
    <row r="118" ht="18.75" customHeight="true" spans="1:9">
      <c r="A118" s="61"/>
      <c r="B118" s="27" t="s">
        <v>121</v>
      </c>
      <c r="C118" s="20" t="s">
        <v>53</v>
      </c>
      <c r="D118" s="26">
        <v>140.17</v>
      </c>
      <c r="E118" s="81"/>
      <c r="F118" s="81"/>
      <c r="G118" s="39" t="e">
        <f t="shared" si="28"/>
        <v>#DIV/0!</v>
      </c>
      <c r="H118" s="39" t="e">
        <f t="shared" si="29"/>
        <v>#DIV/0!</v>
      </c>
      <c r="I118" s="46" t="e">
        <f t="shared" si="30"/>
        <v>#DIV/0!</v>
      </c>
    </row>
    <row r="119" ht="18.75" customHeight="true" spans="1:9">
      <c r="A119" s="61"/>
      <c r="B119" s="27" t="s">
        <v>122</v>
      </c>
      <c r="C119" s="20" t="s">
        <v>53</v>
      </c>
      <c r="D119" s="26">
        <v>208.6</v>
      </c>
      <c r="E119" s="81"/>
      <c r="F119" s="79"/>
      <c r="G119" s="39" t="e">
        <f t="shared" si="28"/>
        <v>#DIV/0!</v>
      </c>
      <c r="H119" s="39" t="e">
        <f t="shared" si="29"/>
        <v>#DIV/0!</v>
      </c>
      <c r="I119" s="46" t="e">
        <f t="shared" si="30"/>
        <v>#DIV/0!</v>
      </c>
    </row>
    <row r="120" ht="18.75" customHeight="true" spans="1:9">
      <c r="A120" s="62"/>
      <c r="B120" s="27" t="s">
        <v>123</v>
      </c>
      <c r="C120" s="20" t="s">
        <v>53</v>
      </c>
      <c r="D120" s="20">
        <v>0</v>
      </c>
      <c r="E120" s="20"/>
      <c r="F120" s="20"/>
      <c r="G120" s="39" t="e">
        <f t="shared" si="28"/>
        <v>#DIV/0!</v>
      </c>
      <c r="H120" s="39" t="e">
        <f t="shared" si="29"/>
        <v>#DIV/0!</v>
      </c>
      <c r="I120" s="46" t="e">
        <f t="shared" si="30"/>
        <v>#DIV/0!</v>
      </c>
    </row>
    <row r="121" ht="18.75" customHeight="true" spans="1:9">
      <c r="A121" s="15" t="s">
        <v>124</v>
      </c>
      <c r="B121" s="27" t="s">
        <v>125</v>
      </c>
      <c r="C121" s="20" t="s">
        <v>29</v>
      </c>
      <c r="D121" s="26">
        <v>269522.33</v>
      </c>
      <c r="E121" s="45"/>
      <c r="F121" s="45">
        <v>262365</v>
      </c>
      <c r="G121" s="39">
        <f t="shared" si="28"/>
        <v>-1</v>
      </c>
      <c r="H121" s="39">
        <f t="shared" si="29"/>
        <v>0.0272800487869953</v>
      </c>
      <c r="I121" s="46">
        <f t="shared" si="30"/>
        <v>-1.027280048787</v>
      </c>
    </row>
    <row r="122" ht="18.75" customHeight="true" spans="1:9">
      <c r="A122" s="61"/>
      <c r="B122" s="27" t="s">
        <v>126</v>
      </c>
      <c r="C122" s="20" t="s">
        <v>29</v>
      </c>
      <c r="D122" s="26">
        <v>257417</v>
      </c>
      <c r="E122" s="45"/>
      <c r="F122" s="45">
        <v>264525.67</v>
      </c>
      <c r="G122" s="39">
        <f t="shared" si="28"/>
        <v>-1</v>
      </c>
      <c r="H122" s="39">
        <f t="shared" si="29"/>
        <v>-0.0268732709381286</v>
      </c>
      <c r="I122" s="46">
        <f t="shared" si="30"/>
        <v>-0.973126729061871</v>
      </c>
    </row>
    <row r="123" ht="18.75" customHeight="true" spans="1:9">
      <c r="A123" s="61"/>
      <c r="B123" s="27" t="s">
        <v>127</v>
      </c>
      <c r="C123" s="20" t="s">
        <v>29</v>
      </c>
      <c r="D123" s="26">
        <v>254994.67</v>
      </c>
      <c r="E123" s="45"/>
      <c r="F123" s="67">
        <v>242948.33</v>
      </c>
      <c r="G123" s="39">
        <f t="shared" si="28"/>
        <v>-1</v>
      </c>
      <c r="H123" s="39">
        <f t="shared" si="29"/>
        <v>0.0495839588607175</v>
      </c>
      <c r="I123" s="46">
        <f t="shared" si="30"/>
        <v>-1.04958395886072</v>
      </c>
    </row>
    <row r="124" ht="18.75" customHeight="true" spans="1:9">
      <c r="A124" s="61"/>
      <c r="B124" s="27" t="s">
        <v>128</v>
      </c>
      <c r="C124" s="20" t="s">
        <v>29</v>
      </c>
      <c r="D124" s="26">
        <v>255400</v>
      </c>
      <c r="E124" s="45"/>
      <c r="F124" s="67">
        <v>243775.33</v>
      </c>
      <c r="G124" s="39">
        <f t="shared" si="28"/>
        <v>-1</v>
      </c>
      <c r="H124" s="39">
        <f t="shared" si="29"/>
        <v>0.047685998415016</v>
      </c>
      <c r="I124" s="46">
        <f t="shared" si="30"/>
        <v>-1.04768599841502</v>
      </c>
    </row>
    <row r="125" ht="18.75" customHeight="true" spans="1:9">
      <c r="A125" s="61"/>
      <c r="B125" s="27" t="s">
        <v>129</v>
      </c>
      <c r="C125" s="20" t="s">
        <v>29</v>
      </c>
      <c r="D125" s="26">
        <v>239001.33</v>
      </c>
      <c r="E125" s="45"/>
      <c r="F125" s="67">
        <v>246942</v>
      </c>
      <c r="G125" s="39">
        <f t="shared" si="28"/>
        <v>-1</v>
      </c>
      <c r="H125" s="39">
        <f t="shared" si="29"/>
        <v>-0.0321560123429794</v>
      </c>
      <c r="I125" s="46">
        <f t="shared" si="30"/>
        <v>-0.967843987657021</v>
      </c>
    </row>
    <row r="126" ht="18.75" customHeight="true" spans="1:9">
      <c r="A126" s="61"/>
      <c r="B126" s="27" t="s">
        <v>130</v>
      </c>
      <c r="C126" s="20" t="s">
        <v>29</v>
      </c>
      <c r="D126" s="26">
        <v>244909.67</v>
      </c>
      <c r="E126" s="45"/>
      <c r="F126" s="45">
        <v>245296.67</v>
      </c>
      <c r="G126" s="39">
        <f t="shared" si="28"/>
        <v>-1</v>
      </c>
      <c r="H126" s="39">
        <f t="shared" si="29"/>
        <v>-0.00157768142551629</v>
      </c>
      <c r="I126" s="46">
        <f t="shared" si="30"/>
        <v>-0.998422318574484</v>
      </c>
    </row>
    <row r="127" ht="18.75" customHeight="true" spans="1:9">
      <c r="A127" s="61"/>
      <c r="B127" s="48" t="s">
        <v>131</v>
      </c>
      <c r="C127" s="20" t="s">
        <v>29</v>
      </c>
      <c r="D127" s="26">
        <v>267236</v>
      </c>
      <c r="E127" s="45"/>
      <c r="F127" s="45">
        <v>275640.33</v>
      </c>
      <c r="G127" s="39">
        <f t="shared" si="28"/>
        <v>-1</v>
      </c>
      <c r="H127" s="39">
        <f t="shared" si="29"/>
        <v>-0.0304902043906275</v>
      </c>
      <c r="I127" s="46">
        <f t="shared" si="30"/>
        <v>-0.969509795609372</v>
      </c>
    </row>
    <row r="128" ht="18.75" customHeight="true" spans="1:9">
      <c r="A128" s="61"/>
      <c r="B128" s="48" t="s">
        <v>132</v>
      </c>
      <c r="C128" s="20" t="s">
        <v>29</v>
      </c>
      <c r="D128" s="26">
        <v>1862931.67</v>
      </c>
      <c r="E128" s="45"/>
      <c r="F128" s="45">
        <v>1773764.67</v>
      </c>
      <c r="G128" s="39">
        <f t="shared" si="28"/>
        <v>-1</v>
      </c>
      <c r="H128" s="39">
        <f t="shared" si="29"/>
        <v>0.0502699154561467</v>
      </c>
      <c r="I128" s="46">
        <f t="shared" si="30"/>
        <v>-1.05026991545615</v>
      </c>
    </row>
    <row r="129" ht="18.75" customHeight="true" spans="1:9">
      <c r="A129" s="61"/>
      <c r="B129" s="48" t="s">
        <v>133</v>
      </c>
      <c r="C129" s="20" t="s">
        <v>29</v>
      </c>
      <c r="D129" s="26">
        <v>274761</v>
      </c>
      <c r="E129" s="45"/>
      <c r="F129" s="67">
        <v>274852</v>
      </c>
      <c r="G129" s="39">
        <f t="shared" si="28"/>
        <v>-1</v>
      </c>
      <c r="H129" s="39">
        <f t="shared" si="29"/>
        <v>-0.000331087276061298</v>
      </c>
      <c r="I129" s="46">
        <f t="shared" si="30"/>
        <v>-0.999668912723939</v>
      </c>
    </row>
    <row r="130" ht="18.75" customHeight="true" spans="1:9">
      <c r="A130" s="61"/>
      <c r="B130" s="48" t="s">
        <v>134</v>
      </c>
      <c r="C130" s="20" t="s">
        <v>29</v>
      </c>
      <c r="D130" s="26">
        <v>288148.67</v>
      </c>
      <c r="E130" s="45"/>
      <c r="F130" s="67">
        <v>268628.33</v>
      </c>
      <c r="G130" s="39">
        <f t="shared" si="28"/>
        <v>-1</v>
      </c>
      <c r="H130" s="39">
        <f t="shared" si="29"/>
        <v>0.0726667213394803</v>
      </c>
      <c r="I130" s="46">
        <f t="shared" si="30"/>
        <v>-1.07266672133948</v>
      </c>
    </row>
    <row r="131" ht="18.75" customHeight="true" spans="1:9">
      <c r="A131" s="61"/>
      <c r="B131" s="48" t="s">
        <v>135</v>
      </c>
      <c r="C131" s="20" t="s">
        <v>29</v>
      </c>
      <c r="D131" s="26">
        <v>282425.67</v>
      </c>
      <c r="E131" s="45"/>
      <c r="F131" s="67">
        <v>275035.33</v>
      </c>
      <c r="G131" s="39">
        <f t="shared" si="28"/>
        <v>-1</v>
      </c>
      <c r="H131" s="39">
        <f t="shared" si="29"/>
        <v>0.0268705115084668</v>
      </c>
      <c r="I131" s="46">
        <f t="shared" si="30"/>
        <v>-1.02687051150847</v>
      </c>
    </row>
    <row r="132" ht="18.75" customHeight="true" spans="1:9">
      <c r="A132" s="61"/>
      <c r="B132" s="48" t="s">
        <v>136</v>
      </c>
      <c r="C132" s="20" t="s">
        <v>29</v>
      </c>
      <c r="D132" s="26">
        <v>282092.67</v>
      </c>
      <c r="E132" s="45"/>
      <c r="F132" s="45">
        <v>284737</v>
      </c>
      <c r="G132" s="39">
        <f t="shared" si="28"/>
        <v>-1</v>
      </c>
      <c r="H132" s="39">
        <f t="shared" si="29"/>
        <v>-0.00928692091298292</v>
      </c>
      <c r="I132" s="46">
        <f t="shared" si="30"/>
        <v>-0.990713079087017</v>
      </c>
    </row>
    <row r="133" ht="18.75" customHeight="true" spans="1:9">
      <c r="A133" s="62"/>
      <c r="B133" s="48" t="s">
        <v>137</v>
      </c>
      <c r="C133" s="20" t="s">
        <v>29</v>
      </c>
      <c r="D133" s="26">
        <v>283196</v>
      </c>
      <c r="E133" s="45"/>
      <c r="F133" s="45">
        <v>284359</v>
      </c>
      <c r="G133" s="39">
        <f t="shared" si="28"/>
        <v>-1</v>
      </c>
      <c r="H133" s="39">
        <f t="shared" si="29"/>
        <v>-0.00408990044275019</v>
      </c>
      <c r="I133" s="46">
        <f t="shared" si="30"/>
        <v>-0.99591009955725</v>
      </c>
    </row>
    <row r="134" ht="18.75" customHeight="true" spans="1:9">
      <c r="A134" s="15" t="s">
        <v>138</v>
      </c>
      <c r="B134" s="27" t="s">
        <v>125</v>
      </c>
      <c r="C134" s="20" t="s">
        <v>29</v>
      </c>
      <c r="D134" s="20">
        <v>353921.67</v>
      </c>
      <c r="E134" s="20"/>
      <c r="F134" s="20">
        <v>290240</v>
      </c>
      <c r="G134" s="39">
        <f t="shared" si="28"/>
        <v>-1</v>
      </c>
      <c r="H134" s="39">
        <f t="shared" si="29"/>
        <v>0.219410384509372</v>
      </c>
      <c r="I134" s="46">
        <f t="shared" si="30"/>
        <v>-1.21941038450937</v>
      </c>
    </row>
    <row r="135" ht="18.75" customHeight="true" spans="1:9">
      <c r="A135" s="61"/>
      <c r="B135" s="27" t="s">
        <v>126</v>
      </c>
      <c r="C135" s="20" t="s">
        <v>29</v>
      </c>
      <c r="D135" s="20">
        <v>278942.33</v>
      </c>
      <c r="E135" s="20"/>
      <c r="F135" s="20">
        <v>274340.67</v>
      </c>
      <c r="G135" s="39">
        <f t="shared" si="28"/>
        <v>-1</v>
      </c>
      <c r="H135" s="39">
        <f t="shared" si="29"/>
        <v>0.0167735246837446</v>
      </c>
      <c r="I135" s="46">
        <f t="shared" si="30"/>
        <v>-1.01677352468374</v>
      </c>
    </row>
    <row r="136" ht="18.75" customHeight="true" spans="1:9">
      <c r="A136" s="61"/>
      <c r="B136" s="27" t="s">
        <v>127</v>
      </c>
      <c r="C136" s="20" t="s">
        <v>29</v>
      </c>
      <c r="D136" s="20">
        <v>254572</v>
      </c>
      <c r="E136" s="20"/>
      <c r="F136" s="20">
        <v>244874</v>
      </c>
      <c r="G136" s="39">
        <f t="shared" si="28"/>
        <v>-1</v>
      </c>
      <c r="H136" s="39">
        <f t="shared" si="29"/>
        <v>0.0396040412620368</v>
      </c>
      <c r="I136" s="46">
        <f t="shared" si="30"/>
        <v>-1.03960404126204</v>
      </c>
    </row>
    <row r="137" ht="18.75" customHeight="true" spans="1:9">
      <c r="A137" s="61"/>
      <c r="B137" s="27" t="s">
        <v>128</v>
      </c>
      <c r="C137" s="20" t="s">
        <v>29</v>
      </c>
      <c r="D137" s="20">
        <v>256003.67</v>
      </c>
      <c r="E137" s="20"/>
      <c r="F137" s="20">
        <v>245283.33</v>
      </c>
      <c r="G137" s="39">
        <f t="shared" si="28"/>
        <v>-1</v>
      </c>
      <c r="H137" s="39">
        <f t="shared" si="29"/>
        <v>0.04370594609915</v>
      </c>
      <c r="I137" s="46">
        <f t="shared" si="30"/>
        <v>-1.04370594609915</v>
      </c>
    </row>
    <row r="138" ht="18.75" customHeight="true" spans="1:9">
      <c r="A138" s="61"/>
      <c r="B138" s="27" t="s">
        <v>129</v>
      </c>
      <c r="C138" s="20" t="s">
        <v>29</v>
      </c>
      <c r="D138" s="20">
        <v>391352.33</v>
      </c>
      <c r="E138" s="20"/>
      <c r="F138" s="20">
        <v>321725.33</v>
      </c>
      <c r="G138" s="39">
        <f t="shared" si="28"/>
        <v>-1</v>
      </c>
      <c r="H138" s="39">
        <f t="shared" si="29"/>
        <v>0.216417526092832</v>
      </c>
      <c r="I138" s="46">
        <f t="shared" si="30"/>
        <v>-1.21641752609283</v>
      </c>
    </row>
    <row r="139" ht="18.75" customHeight="true" spans="1:9">
      <c r="A139" s="61"/>
      <c r="B139" s="27" t="s">
        <v>130</v>
      </c>
      <c r="C139" s="20" t="s">
        <v>29</v>
      </c>
      <c r="D139" s="20">
        <v>348494.33</v>
      </c>
      <c r="E139" s="20"/>
      <c r="F139" s="20">
        <v>271220.33</v>
      </c>
      <c r="G139" s="39">
        <f t="shared" si="28"/>
        <v>-1</v>
      </c>
      <c r="H139" s="39">
        <f t="shared" si="29"/>
        <v>0.284912270403918</v>
      </c>
      <c r="I139" s="46">
        <f t="shared" si="30"/>
        <v>-1.28491227040392</v>
      </c>
    </row>
    <row r="140" ht="18.75" customHeight="true" spans="1:9">
      <c r="A140" s="61"/>
      <c r="B140" s="48" t="s">
        <v>131</v>
      </c>
      <c r="C140" s="20" t="s">
        <v>29</v>
      </c>
      <c r="D140" s="20">
        <v>541512.33</v>
      </c>
      <c r="E140" s="20"/>
      <c r="F140" s="20">
        <v>412732</v>
      </c>
      <c r="G140" s="39">
        <f t="shared" si="28"/>
        <v>-1</v>
      </c>
      <c r="H140" s="39">
        <f t="shared" si="29"/>
        <v>0.312019252202398</v>
      </c>
      <c r="I140" s="46">
        <f t="shared" si="30"/>
        <v>-1.3120192522024</v>
      </c>
    </row>
    <row r="141" ht="18.75" customHeight="true" spans="1:9">
      <c r="A141" s="61"/>
      <c r="B141" s="48" t="s">
        <v>132</v>
      </c>
      <c r="C141" s="20" t="s">
        <v>29</v>
      </c>
      <c r="D141" s="20">
        <v>1792269</v>
      </c>
      <c r="E141" s="20"/>
      <c r="F141" s="20">
        <v>1754169.33</v>
      </c>
      <c r="G141" s="39">
        <f t="shared" si="28"/>
        <v>-1</v>
      </c>
      <c r="H141" s="39">
        <f t="shared" si="29"/>
        <v>0.0217194938643694</v>
      </c>
      <c r="I141" s="46">
        <f t="shared" si="30"/>
        <v>-1.02171949386437</v>
      </c>
    </row>
    <row r="142" ht="18.75" customHeight="true" spans="1:9">
      <c r="A142" s="61"/>
      <c r="B142" s="48" t="s">
        <v>133</v>
      </c>
      <c r="C142" s="20" t="s">
        <v>29</v>
      </c>
      <c r="D142" s="20">
        <v>522526</v>
      </c>
      <c r="E142" s="20"/>
      <c r="F142" s="20">
        <v>378435</v>
      </c>
      <c r="G142" s="39">
        <f t="shared" si="28"/>
        <v>-1</v>
      </c>
      <c r="H142" s="39">
        <f t="shared" si="29"/>
        <v>0.380754951312643</v>
      </c>
      <c r="I142" s="46">
        <f t="shared" si="30"/>
        <v>-1.38075495131264</v>
      </c>
    </row>
    <row r="143" ht="18.75" customHeight="true" spans="1:9">
      <c r="A143" s="61"/>
      <c r="B143" s="48" t="s">
        <v>134</v>
      </c>
      <c r="C143" s="20" t="s">
        <v>29</v>
      </c>
      <c r="D143" s="20">
        <v>353836.33</v>
      </c>
      <c r="E143" s="20"/>
      <c r="F143" s="20">
        <v>261979</v>
      </c>
      <c r="G143" s="39">
        <f t="shared" si="28"/>
        <v>-1</v>
      </c>
      <c r="H143" s="39">
        <f t="shared" si="29"/>
        <v>0.35062860000229</v>
      </c>
      <c r="I143" s="46">
        <f t="shared" si="30"/>
        <v>-1.35062860000229</v>
      </c>
    </row>
    <row r="144" ht="18.75" customHeight="true" spans="1:9">
      <c r="A144" s="61"/>
      <c r="B144" s="48" t="s">
        <v>135</v>
      </c>
      <c r="C144" s="20" t="s">
        <v>29</v>
      </c>
      <c r="D144" s="20">
        <v>289276.67</v>
      </c>
      <c r="E144" s="20"/>
      <c r="F144" s="20">
        <v>242018.67</v>
      </c>
      <c r="G144" s="39">
        <f t="shared" si="28"/>
        <v>-1</v>
      </c>
      <c r="H144" s="39">
        <f t="shared" si="29"/>
        <v>0.195265927211318</v>
      </c>
      <c r="I144" s="46">
        <f t="shared" si="30"/>
        <v>-1.19526592721132</v>
      </c>
    </row>
    <row r="145" ht="18.75" customHeight="true" spans="1:9">
      <c r="A145" s="61"/>
      <c r="B145" s="48" t="s">
        <v>136</v>
      </c>
      <c r="C145" s="20" t="s">
        <v>29</v>
      </c>
      <c r="D145" s="20">
        <v>331585.33</v>
      </c>
      <c r="E145" s="20"/>
      <c r="F145" s="20">
        <v>324447.67</v>
      </c>
      <c r="G145" s="39">
        <f t="shared" si="28"/>
        <v>-1</v>
      </c>
      <c r="H145" s="39">
        <f t="shared" si="29"/>
        <v>0.0219994182729068</v>
      </c>
      <c r="I145" s="46">
        <f t="shared" si="30"/>
        <v>-1.02199941827291</v>
      </c>
    </row>
    <row r="146" ht="18.75" customHeight="true" spans="1:9">
      <c r="A146" s="62"/>
      <c r="B146" s="48" t="s">
        <v>137</v>
      </c>
      <c r="C146" s="20" t="s">
        <v>29</v>
      </c>
      <c r="D146" s="20">
        <v>458916</v>
      </c>
      <c r="E146" s="20"/>
      <c r="F146" s="20">
        <v>383681</v>
      </c>
      <c r="G146" s="39">
        <f t="shared" si="28"/>
        <v>-1</v>
      </c>
      <c r="H146" s="39">
        <f t="shared" si="29"/>
        <v>0.196087374668018</v>
      </c>
      <c r="I146" s="46">
        <f t="shared" si="30"/>
        <v>-1.19608737466802</v>
      </c>
    </row>
    <row r="147" ht="18.75" customHeight="true" spans="1:9">
      <c r="A147" s="15" t="s">
        <v>139</v>
      </c>
      <c r="B147" s="27" t="s">
        <v>125</v>
      </c>
      <c r="C147" s="20" t="s">
        <v>29</v>
      </c>
      <c r="D147" s="20">
        <v>504436</v>
      </c>
      <c r="E147" s="20"/>
      <c r="F147" s="20">
        <v>281854.67</v>
      </c>
      <c r="G147" s="39">
        <f t="shared" si="28"/>
        <v>-1</v>
      </c>
      <c r="H147" s="39">
        <f t="shared" si="29"/>
        <v>0.78970247326397</v>
      </c>
      <c r="I147" s="46">
        <f t="shared" si="30"/>
        <v>-1.78970247326397</v>
      </c>
    </row>
    <row r="148" ht="18.75" customHeight="true" spans="1:9">
      <c r="A148" s="61"/>
      <c r="B148" s="27" t="s">
        <v>126</v>
      </c>
      <c r="C148" s="20" t="s">
        <v>29</v>
      </c>
      <c r="D148" s="20">
        <v>381938.33</v>
      </c>
      <c r="E148" s="20"/>
      <c r="F148" s="20">
        <v>325440.67</v>
      </c>
      <c r="G148" s="39">
        <f t="shared" si="28"/>
        <v>-1</v>
      </c>
      <c r="H148" s="39">
        <f t="shared" si="29"/>
        <v>0.173603563439075</v>
      </c>
      <c r="I148" s="46">
        <f t="shared" si="30"/>
        <v>-1.17360356343907</v>
      </c>
    </row>
    <row r="149" ht="18.75" customHeight="true" spans="1:9">
      <c r="A149" s="61"/>
      <c r="B149" s="27" t="s">
        <v>127</v>
      </c>
      <c r="C149" s="20" t="s">
        <v>29</v>
      </c>
      <c r="D149" s="20">
        <v>2598231</v>
      </c>
      <c r="E149" s="20"/>
      <c r="F149" s="20">
        <v>2834981.33</v>
      </c>
      <c r="G149" s="39">
        <f t="shared" si="28"/>
        <v>-1</v>
      </c>
      <c r="H149" s="39">
        <f t="shared" si="29"/>
        <v>-0.0835103665391687</v>
      </c>
      <c r="I149" s="46">
        <f t="shared" si="30"/>
        <v>-0.916489633460831</v>
      </c>
    </row>
    <row r="150" ht="18.75" customHeight="true" spans="1:9">
      <c r="A150" s="61"/>
      <c r="B150" s="27" t="s">
        <v>128</v>
      </c>
      <c r="C150" s="20" t="s">
        <v>29</v>
      </c>
      <c r="D150" s="20">
        <v>2459460</v>
      </c>
      <c r="E150" s="20"/>
      <c r="F150" s="20">
        <v>2866712.67</v>
      </c>
      <c r="G150" s="39">
        <f t="shared" si="28"/>
        <v>-1</v>
      </c>
      <c r="H150" s="39">
        <f t="shared" si="29"/>
        <v>-0.142062605109287</v>
      </c>
      <c r="I150" s="46">
        <f t="shared" si="30"/>
        <v>-0.857937394890713</v>
      </c>
    </row>
    <row r="151" ht="18.75" customHeight="true" spans="1:9">
      <c r="A151" s="61"/>
      <c r="B151" s="27" t="s">
        <v>129</v>
      </c>
      <c r="C151" s="20" t="s">
        <v>29</v>
      </c>
      <c r="D151" s="20">
        <v>2670080.33</v>
      </c>
      <c r="E151" s="20"/>
      <c r="F151" s="20">
        <v>2845651.67</v>
      </c>
      <c r="G151" s="39">
        <f t="shared" si="28"/>
        <v>-1</v>
      </c>
      <c r="H151" s="39">
        <f t="shared" si="29"/>
        <v>-0.0616981135994062</v>
      </c>
      <c r="I151" s="46">
        <f t="shared" si="30"/>
        <v>-0.938301886400594</v>
      </c>
    </row>
    <row r="152" ht="18.75" customHeight="true" spans="1:9">
      <c r="A152" s="61"/>
      <c r="B152" s="27" t="s">
        <v>130</v>
      </c>
      <c r="C152" s="20" t="s">
        <v>29</v>
      </c>
      <c r="D152" s="20">
        <v>451705</v>
      </c>
      <c r="E152" s="20"/>
      <c r="F152" s="20">
        <v>338470.33</v>
      </c>
      <c r="G152" s="39">
        <f t="shared" si="28"/>
        <v>-1</v>
      </c>
      <c r="H152" s="39">
        <f t="shared" si="29"/>
        <v>0.334548289653631</v>
      </c>
      <c r="I152" s="46">
        <f t="shared" si="30"/>
        <v>-1.33454828965363</v>
      </c>
    </row>
    <row r="153" ht="18.75" customHeight="true" spans="1:9">
      <c r="A153" s="61"/>
      <c r="B153" s="48" t="s">
        <v>131</v>
      </c>
      <c r="C153" s="20" t="s">
        <v>29</v>
      </c>
      <c r="D153" s="20">
        <v>2674290.67</v>
      </c>
      <c r="E153" s="20"/>
      <c r="F153" s="20">
        <v>2856491.67</v>
      </c>
      <c r="G153" s="39">
        <f t="shared" si="28"/>
        <v>-1</v>
      </c>
      <c r="H153" s="39">
        <f t="shared" si="29"/>
        <v>-0.0637848875645417</v>
      </c>
      <c r="I153" s="46">
        <f t="shared" si="30"/>
        <v>-0.936215112435458</v>
      </c>
    </row>
    <row r="154" ht="18.75" customHeight="true" spans="1:9">
      <c r="A154" s="61"/>
      <c r="B154" s="48" t="s">
        <v>132</v>
      </c>
      <c r="C154" s="20" t="s">
        <v>29</v>
      </c>
      <c r="D154" s="20">
        <v>1748395</v>
      </c>
      <c r="E154" s="20"/>
      <c r="F154" s="20">
        <v>1689110</v>
      </c>
      <c r="G154" s="39">
        <f t="shared" si="28"/>
        <v>-1</v>
      </c>
      <c r="H154" s="39">
        <f t="shared" si="29"/>
        <v>0.0350983654113705</v>
      </c>
      <c r="I154" s="46">
        <f t="shared" si="30"/>
        <v>-1.03509836541137</v>
      </c>
    </row>
    <row r="155" ht="18.75" customHeight="true" spans="1:9">
      <c r="A155" s="61"/>
      <c r="B155" s="48" t="s">
        <v>133</v>
      </c>
      <c r="C155" s="20" t="s">
        <v>29</v>
      </c>
      <c r="D155" s="20">
        <v>2667920</v>
      </c>
      <c r="E155" s="20"/>
      <c r="F155" s="20">
        <v>2854976</v>
      </c>
      <c r="G155" s="39">
        <f t="shared" si="28"/>
        <v>-1</v>
      </c>
      <c r="H155" s="39">
        <f t="shared" si="29"/>
        <v>-0.0655192898294066</v>
      </c>
      <c r="I155" s="46">
        <f t="shared" si="30"/>
        <v>-0.934480710170593</v>
      </c>
    </row>
    <row r="156" ht="18.75" customHeight="true" spans="1:9">
      <c r="A156" s="61"/>
      <c r="B156" s="48" t="s">
        <v>134</v>
      </c>
      <c r="C156" s="20" t="s">
        <v>29</v>
      </c>
      <c r="D156" s="20">
        <v>494920</v>
      </c>
      <c r="E156" s="20"/>
      <c r="F156" s="20">
        <v>371262.67</v>
      </c>
      <c r="G156" s="39">
        <f t="shared" si="28"/>
        <v>-1</v>
      </c>
      <c r="H156" s="39">
        <f t="shared" si="29"/>
        <v>0.333072350096496</v>
      </c>
      <c r="I156" s="46">
        <f t="shared" si="30"/>
        <v>-1.3330723500965</v>
      </c>
    </row>
    <row r="157" ht="18.75" customHeight="true" spans="1:9">
      <c r="A157" s="61"/>
      <c r="B157" s="48" t="s">
        <v>135</v>
      </c>
      <c r="C157" s="20" t="s">
        <v>29</v>
      </c>
      <c r="D157" s="20">
        <v>318658.67</v>
      </c>
      <c r="E157" s="20"/>
      <c r="F157" s="20">
        <v>316403.67</v>
      </c>
      <c r="G157" s="39">
        <f t="shared" si="28"/>
        <v>-1</v>
      </c>
      <c r="H157" s="39">
        <f t="shared" si="29"/>
        <v>0.00712697169410203</v>
      </c>
      <c r="I157" s="46">
        <f t="shared" si="30"/>
        <v>-1.0071269716941</v>
      </c>
    </row>
    <row r="158" ht="18.75" customHeight="true" spans="1:9">
      <c r="A158" s="61"/>
      <c r="B158" s="48" t="s">
        <v>136</v>
      </c>
      <c r="C158" s="20" t="s">
        <v>29</v>
      </c>
      <c r="D158" s="20">
        <v>2802351.33</v>
      </c>
      <c r="E158" s="20"/>
      <c r="F158" s="20">
        <v>2843637</v>
      </c>
      <c r="G158" s="39">
        <f t="shared" si="28"/>
        <v>-1</v>
      </c>
      <c r="H158" s="39">
        <f t="shared" si="29"/>
        <v>-0.0145186147177013</v>
      </c>
      <c r="I158" s="46">
        <f t="shared" si="30"/>
        <v>-0.985481385282299</v>
      </c>
    </row>
    <row r="159" ht="18.75" customHeight="true" spans="1:9">
      <c r="A159" s="62"/>
      <c r="B159" s="48" t="s">
        <v>137</v>
      </c>
      <c r="C159" s="20" t="s">
        <v>29</v>
      </c>
      <c r="D159" s="20">
        <v>2812845.67</v>
      </c>
      <c r="E159" s="20"/>
      <c r="F159" s="20">
        <v>2873970.67</v>
      </c>
      <c r="G159" s="39">
        <f t="shared" si="28"/>
        <v>-1</v>
      </c>
      <c r="H159" s="39">
        <f t="shared" si="29"/>
        <v>-0.0212684842744063</v>
      </c>
      <c r="I159" s="46">
        <f t="shared" si="30"/>
        <v>-0.978731515725594</v>
      </c>
    </row>
    <row r="160" ht="18.75" customHeight="true" spans="1:9">
      <c r="A160" s="15" t="s">
        <v>140</v>
      </c>
      <c r="B160" s="27" t="s">
        <v>141</v>
      </c>
      <c r="C160" s="20" t="s">
        <v>29</v>
      </c>
      <c r="D160" s="26">
        <v>7569.62</v>
      </c>
      <c r="E160" s="45"/>
      <c r="F160" s="45">
        <v>6848.04</v>
      </c>
      <c r="G160" s="39">
        <f t="shared" si="28"/>
        <v>-1</v>
      </c>
      <c r="H160" s="39">
        <f t="shared" si="29"/>
        <v>0.105370295734254</v>
      </c>
      <c r="I160" s="46">
        <f t="shared" si="30"/>
        <v>-1.10537029573425</v>
      </c>
    </row>
    <row r="161" ht="18.75" customHeight="true" spans="1:9">
      <c r="A161" s="61"/>
      <c r="B161" s="27" t="s">
        <v>142</v>
      </c>
      <c r="C161" s="20" t="s">
        <v>29</v>
      </c>
      <c r="D161" s="26">
        <v>6969.95</v>
      </c>
      <c r="E161" s="45"/>
      <c r="F161" s="45">
        <v>5710.91</v>
      </c>
      <c r="G161" s="39">
        <f t="shared" si="28"/>
        <v>-1</v>
      </c>
      <c r="H161" s="39">
        <f t="shared" si="29"/>
        <v>0.220462238067138</v>
      </c>
      <c r="I161" s="46">
        <f t="shared" si="30"/>
        <v>-1.22046223806714</v>
      </c>
    </row>
    <row r="162" ht="18.75" customHeight="true" spans="1:9">
      <c r="A162" s="61"/>
      <c r="B162" s="27" t="s">
        <v>143</v>
      </c>
      <c r="C162" s="20" t="s">
        <v>29</v>
      </c>
      <c r="D162" s="26">
        <v>7299.77</v>
      </c>
      <c r="E162" s="45"/>
      <c r="F162" s="45">
        <v>5573.55</v>
      </c>
      <c r="G162" s="39">
        <f t="shared" si="28"/>
        <v>-1</v>
      </c>
      <c r="H162" s="39">
        <f t="shared" si="29"/>
        <v>0.309716428488127</v>
      </c>
      <c r="I162" s="46">
        <f t="shared" si="30"/>
        <v>-1.30971642848813</v>
      </c>
    </row>
    <row r="163" ht="18.75" customHeight="true" spans="1:9">
      <c r="A163" s="62"/>
      <c r="B163" s="27" t="s">
        <v>144</v>
      </c>
      <c r="C163" s="20" t="s">
        <v>29</v>
      </c>
      <c r="D163" s="26">
        <v>7474.93</v>
      </c>
      <c r="E163" s="45"/>
      <c r="F163" s="45">
        <v>5732.33</v>
      </c>
      <c r="G163" s="39">
        <f t="shared" si="28"/>
        <v>-1</v>
      </c>
      <c r="H163" s="39">
        <f t="shared" si="29"/>
        <v>0.303995059600546</v>
      </c>
      <c r="I163" s="46">
        <f t="shared" si="30"/>
        <v>-1.30399505960055</v>
      </c>
    </row>
    <row r="164" ht="18.75" customHeight="true" spans="1:9">
      <c r="A164" s="15" t="s">
        <v>145</v>
      </c>
      <c r="B164" s="27" t="s">
        <v>141</v>
      </c>
      <c r="C164" s="20" t="s">
        <v>29</v>
      </c>
      <c r="D164" s="26">
        <v>8535.02</v>
      </c>
      <c r="E164" s="45"/>
      <c r="F164" s="45">
        <v>9456.93</v>
      </c>
      <c r="G164" s="39">
        <f t="shared" si="28"/>
        <v>-1</v>
      </c>
      <c r="H164" s="39">
        <f t="shared" si="29"/>
        <v>-0.0974851246651926</v>
      </c>
      <c r="I164" s="46">
        <f t="shared" si="30"/>
        <v>-0.902514875334807</v>
      </c>
    </row>
    <row r="165" ht="18.75" customHeight="true" spans="1:9">
      <c r="A165" s="61"/>
      <c r="B165" s="27" t="s">
        <v>142</v>
      </c>
      <c r="C165" s="20" t="s">
        <v>29</v>
      </c>
      <c r="D165" s="26">
        <v>7636.92</v>
      </c>
      <c r="E165" s="45"/>
      <c r="F165" s="45">
        <v>9276.47</v>
      </c>
      <c r="G165" s="39">
        <f t="shared" si="28"/>
        <v>-1</v>
      </c>
      <c r="H165" s="39">
        <f t="shared" si="29"/>
        <v>-0.176742877409187</v>
      </c>
      <c r="I165" s="46">
        <f t="shared" si="30"/>
        <v>-0.823257122590813</v>
      </c>
    </row>
    <row r="166" ht="18.75" customHeight="true" spans="1:9">
      <c r="A166" s="61"/>
      <c r="B166" s="27" t="s">
        <v>143</v>
      </c>
      <c r="C166" s="20" t="s">
        <v>29</v>
      </c>
      <c r="D166" s="26">
        <v>7529.1</v>
      </c>
      <c r="E166" s="45"/>
      <c r="F166" s="45">
        <v>8813.93</v>
      </c>
      <c r="G166" s="39">
        <f t="shared" si="28"/>
        <v>-1</v>
      </c>
      <c r="H166" s="39">
        <f t="shared" si="29"/>
        <v>-0.145772657599958</v>
      </c>
      <c r="I166" s="46">
        <f t="shared" si="30"/>
        <v>-0.854227342400042</v>
      </c>
    </row>
    <row r="167" ht="18.75" customHeight="true" spans="1:9">
      <c r="A167" s="62"/>
      <c r="B167" s="27" t="s">
        <v>144</v>
      </c>
      <c r="C167" s="20" t="s">
        <v>29</v>
      </c>
      <c r="D167" s="26">
        <v>8475.55</v>
      </c>
      <c r="E167" s="45"/>
      <c r="F167" s="45">
        <v>9292.48</v>
      </c>
      <c r="G167" s="39">
        <f t="shared" si="28"/>
        <v>-1</v>
      </c>
      <c r="H167" s="39">
        <f t="shared" si="29"/>
        <v>-0.0879130221426358</v>
      </c>
      <c r="I167" s="46">
        <f t="shared" si="30"/>
        <v>-0.912086977857364</v>
      </c>
    </row>
    <row r="168" ht="18.75" customHeight="true" spans="1:9">
      <c r="A168" s="15" t="s">
        <v>146</v>
      </c>
      <c r="B168" s="27" t="s">
        <v>147</v>
      </c>
      <c r="C168" s="20" t="s">
        <v>29</v>
      </c>
      <c r="D168" s="71">
        <v>939.42</v>
      </c>
      <c r="E168" s="85"/>
      <c r="F168" s="85">
        <v>941.43</v>
      </c>
      <c r="G168" s="39">
        <f t="shared" si="28"/>
        <v>-1</v>
      </c>
      <c r="H168" s="39">
        <f t="shared" si="29"/>
        <v>-0.00213504987094101</v>
      </c>
      <c r="I168" s="46">
        <f t="shared" si="30"/>
        <v>-0.997864950129059</v>
      </c>
    </row>
    <row r="169" ht="18.75" customHeight="true" spans="1:9">
      <c r="A169" s="61"/>
      <c r="B169" s="27" t="s">
        <v>148</v>
      </c>
      <c r="C169" s="20" t="s">
        <v>29</v>
      </c>
      <c r="D169" s="71">
        <v>8328.74</v>
      </c>
      <c r="E169" s="85"/>
      <c r="F169" s="85">
        <v>9793.34</v>
      </c>
      <c r="G169" s="39">
        <f t="shared" si="28"/>
        <v>-1</v>
      </c>
      <c r="H169" s="39">
        <f t="shared" si="29"/>
        <v>-0.149550612967588</v>
      </c>
      <c r="I169" s="46">
        <f t="shared" si="30"/>
        <v>-0.850449387032412</v>
      </c>
    </row>
    <row r="170" ht="18.75" customHeight="true" spans="1:9">
      <c r="A170" s="61"/>
      <c r="B170" s="27" t="s">
        <v>149</v>
      </c>
      <c r="C170" s="20" t="s">
        <v>29</v>
      </c>
      <c r="D170" s="71">
        <v>2560.7</v>
      </c>
      <c r="E170" s="85"/>
      <c r="F170" s="85">
        <v>2642.65</v>
      </c>
      <c r="G170" s="39">
        <f t="shared" si="28"/>
        <v>-1</v>
      </c>
      <c r="H170" s="39">
        <f t="shared" si="29"/>
        <v>-0.0310105386638413</v>
      </c>
      <c r="I170" s="46">
        <f t="shared" si="30"/>
        <v>-0.968989461336159</v>
      </c>
    </row>
    <row r="171" ht="18.75" customHeight="true" spans="1:9">
      <c r="A171" s="61"/>
      <c r="B171" s="25" t="s">
        <v>150</v>
      </c>
      <c r="C171" s="20" t="s">
        <v>29</v>
      </c>
      <c r="D171" s="71">
        <v>959.08</v>
      </c>
      <c r="E171" s="85"/>
      <c r="F171" s="85">
        <v>961.51</v>
      </c>
      <c r="G171" s="39">
        <f t="shared" si="28"/>
        <v>-1</v>
      </c>
      <c r="H171" s="39">
        <f t="shared" si="29"/>
        <v>-0.00252727480733424</v>
      </c>
      <c r="I171" s="46">
        <f t="shared" si="30"/>
        <v>-0.997472725192666</v>
      </c>
    </row>
    <row r="172" ht="18.75" customHeight="true" spans="1:9">
      <c r="A172" s="61"/>
      <c r="B172" s="72"/>
      <c r="C172" s="20" t="s">
        <v>29</v>
      </c>
      <c r="D172" s="71">
        <v>959.23</v>
      </c>
      <c r="E172" s="85"/>
      <c r="F172" s="85">
        <v>961.38</v>
      </c>
      <c r="G172" s="39">
        <f t="shared" si="28"/>
        <v>-1</v>
      </c>
      <c r="H172" s="39">
        <f t="shared" si="29"/>
        <v>-0.0022363685535376</v>
      </c>
      <c r="I172" s="46">
        <f t="shared" si="30"/>
        <v>-0.997763631446462</v>
      </c>
    </row>
    <row r="173" ht="18.75" customHeight="true" spans="1:9">
      <c r="A173" s="62"/>
      <c r="B173" s="27" t="s">
        <v>151</v>
      </c>
      <c r="C173" s="20" t="s">
        <v>29</v>
      </c>
      <c r="D173" s="71">
        <v>9056.4</v>
      </c>
      <c r="E173" s="79"/>
      <c r="F173" s="79">
        <v>9856.57</v>
      </c>
      <c r="G173" s="39">
        <f t="shared" si="28"/>
        <v>-1</v>
      </c>
      <c r="H173" s="39">
        <f t="shared" si="29"/>
        <v>-0.0811813845993079</v>
      </c>
      <c r="I173" s="46">
        <f t="shared" si="30"/>
        <v>-0.918818615400692</v>
      </c>
    </row>
    <row r="174" ht="18.75" customHeight="true" spans="1:9">
      <c r="A174" s="15" t="s">
        <v>152</v>
      </c>
      <c r="B174" s="27" t="s">
        <v>153</v>
      </c>
      <c r="C174" s="20" t="s">
        <v>53</v>
      </c>
      <c r="D174" s="52">
        <v>129.3</v>
      </c>
      <c r="E174" s="67"/>
      <c r="F174" s="53">
        <v>93.03</v>
      </c>
      <c r="G174" s="39">
        <f t="shared" si="28"/>
        <v>1</v>
      </c>
      <c r="H174" s="39">
        <f t="shared" si="29"/>
        <v>-0.389874234118027</v>
      </c>
      <c r="I174" s="46">
        <f t="shared" si="30"/>
        <v>1.38987423411803</v>
      </c>
    </row>
    <row r="175" ht="18.75" customHeight="true" spans="1:9">
      <c r="A175" s="15" t="s">
        <v>154</v>
      </c>
      <c r="B175" s="27" t="s">
        <v>155</v>
      </c>
      <c r="C175" s="20" t="s">
        <v>29</v>
      </c>
      <c r="D175" s="52">
        <v>2.666</v>
      </c>
      <c r="E175" s="65"/>
      <c r="F175" s="65">
        <v>1.33</v>
      </c>
      <c r="G175" s="39">
        <f t="shared" si="28"/>
        <v>-1</v>
      </c>
      <c r="H175" s="39">
        <f t="shared" si="29"/>
        <v>1.00451127819549</v>
      </c>
      <c r="I175" s="46">
        <f t="shared" si="30"/>
        <v>-2.00451127819549</v>
      </c>
    </row>
    <row r="176" ht="18.75" customHeight="true" spans="1:9">
      <c r="A176" s="61"/>
      <c r="B176" s="72"/>
      <c r="C176" s="20" t="s">
        <v>29</v>
      </c>
      <c r="D176" s="52">
        <v>16.3</v>
      </c>
      <c r="E176" s="65"/>
      <c r="F176" s="65">
        <v>14.2</v>
      </c>
      <c r="G176" s="39">
        <f t="shared" si="28"/>
        <v>-1</v>
      </c>
      <c r="H176" s="39">
        <f t="shared" si="29"/>
        <v>0.147887323943662</v>
      </c>
      <c r="I176" s="46">
        <f t="shared" si="30"/>
        <v>-1.14788732394366</v>
      </c>
    </row>
    <row r="177" ht="18.75" customHeight="true" spans="1:9">
      <c r="A177" s="61"/>
      <c r="B177" s="27" t="s">
        <v>156</v>
      </c>
      <c r="C177" s="20" t="s">
        <v>29</v>
      </c>
      <c r="D177" s="52">
        <v>26.966</v>
      </c>
      <c r="E177" s="65"/>
      <c r="F177" s="65">
        <v>11.9666</v>
      </c>
      <c r="G177" s="39">
        <f t="shared" si="28"/>
        <v>-1</v>
      </c>
      <c r="H177" s="39">
        <f t="shared" si="29"/>
        <v>1.25343873782027</v>
      </c>
      <c r="I177" s="46">
        <f t="shared" si="30"/>
        <v>-2.25343873782027</v>
      </c>
    </row>
    <row r="178" ht="18.75" customHeight="true" spans="1:9">
      <c r="A178" s="62"/>
      <c r="B178" s="72"/>
      <c r="C178" s="20" t="s">
        <v>29</v>
      </c>
      <c r="D178" s="52">
        <v>88.566</v>
      </c>
      <c r="E178" s="86"/>
      <c r="F178" s="86">
        <v>95.8</v>
      </c>
      <c r="G178" s="39">
        <f t="shared" si="28"/>
        <v>-1</v>
      </c>
      <c r="H178" s="39">
        <f t="shared" si="29"/>
        <v>-0.0755114822546972</v>
      </c>
      <c r="I178" s="46">
        <f t="shared" si="30"/>
        <v>-0.924488517745303</v>
      </c>
    </row>
    <row r="179" ht="18.75" customHeight="true" spans="1:9">
      <c r="A179" s="15" t="s">
        <v>157</v>
      </c>
      <c r="B179" s="27" t="s">
        <v>157</v>
      </c>
      <c r="C179" s="73"/>
      <c r="D179" s="53"/>
      <c r="E179" s="53"/>
      <c r="F179" s="53"/>
      <c r="G179" s="39"/>
      <c r="H179" s="39"/>
      <c r="I179" s="46"/>
    </row>
    <row r="180" ht="18.75" customHeight="true" spans="1:9">
      <c r="A180" s="15" t="s">
        <v>158</v>
      </c>
      <c r="B180" s="27" t="s">
        <v>159</v>
      </c>
      <c r="C180" s="20" t="s">
        <v>29</v>
      </c>
      <c r="D180" s="21">
        <v>5254.03</v>
      </c>
      <c r="E180" s="21"/>
      <c r="F180" s="21"/>
      <c r="G180" s="39" t="e">
        <f t="shared" ref="G179:G211" si="31">IF(C180="大",(E180-F180)/F180,(F180-E180)/F180)</f>
        <v>#DIV/0!</v>
      </c>
      <c r="H180" s="39" t="e">
        <f t="shared" ref="H179:H211" si="32">IF(C180="大",(D180-F180)/F180,(F180-D180)/F180)</f>
        <v>#DIV/0!</v>
      </c>
      <c r="I180" s="46" t="e">
        <f t="shared" ref="I179:I211" si="33">G180-H180</f>
        <v>#DIV/0!</v>
      </c>
    </row>
    <row r="181" ht="18.75" customHeight="true" spans="1:9">
      <c r="A181" s="61"/>
      <c r="B181" s="27" t="s">
        <v>160</v>
      </c>
      <c r="C181" s="20" t="s">
        <v>29</v>
      </c>
      <c r="D181" s="21">
        <v>5652</v>
      </c>
      <c r="E181" s="21"/>
      <c r="F181" s="21"/>
      <c r="G181" s="39" t="e">
        <f t="shared" si="31"/>
        <v>#DIV/0!</v>
      </c>
      <c r="H181" s="39" t="e">
        <f t="shared" si="32"/>
        <v>#DIV/0!</v>
      </c>
      <c r="I181" s="46" t="e">
        <f t="shared" si="33"/>
        <v>#DIV/0!</v>
      </c>
    </row>
    <row r="182" ht="18.75" customHeight="true" spans="1:9">
      <c r="A182" s="61"/>
      <c r="B182" s="27" t="s">
        <v>161</v>
      </c>
      <c r="C182" s="20" t="s">
        <v>29</v>
      </c>
      <c r="D182" s="21">
        <v>91590</v>
      </c>
      <c r="E182" s="21"/>
      <c r="F182" s="21"/>
      <c r="G182" s="39" t="e">
        <f t="shared" si="31"/>
        <v>#DIV/0!</v>
      </c>
      <c r="H182" s="39" t="e">
        <f t="shared" si="32"/>
        <v>#DIV/0!</v>
      </c>
      <c r="I182" s="46" t="e">
        <f t="shared" si="33"/>
        <v>#DIV/0!</v>
      </c>
    </row>
    <row r="183" ht="18.75" customHeight="true" spans="1:9">
      <c r="A183" s="61"/>
      <c r="B183" s="72"/>
      <c r="C183" s="20" t="s">
        <v>29</v>
      </c>
      <c r="D183" s="21">
        <v>91232.33</v>
      </c>
      <c r="E183" s="21"/>
      <c r="F183" s="21"/>
      <c r="G183" s="39" t="e">
        <f t="shared" si="31"/>
        <v>#DIV/0!</v>
      </c>
      <c r="H183" s="39" t="e">
        <f t="shared" si="32"/>
        <v>#DIV/0!</v>
      </c>
      <c r="I183" s="46" t="e">
        <f t="shared" si="33"/>
        <v>#DIV/0!</v>
      </c>
    </row>
    <row r="184" ht="18.75" customHeight="true" spans="1:9">
      <c r="A184" s="61"/>
      <c r="B184" s="27" t="s">
        <v>162</v>
      </c>
      <c r="C184" s="20" t="s">
        <v>29</v>
      </c>
      <c r="D184" s="21">
        <v>3016.8</v>
      </c>
      <c r="E184" s="21"/>
      <c r="F184" s="21"/>
      <c r="G184" s="39" t="e">
        <f t="shared" si="31"/>
        <v>#DIV/0!</v>
      </c>
      <c r="H184" s="39" t="e">
        <f t="shared" si="32"/>
        <v>#DIV/0!</v>
      </c>
      <c r="I184" s="46" t="e">
        <f t="shared" si="33"/>
        <v>#DIV/0!</v>
      </c>
    </row>
    <row r="185" ht="18.75" customHeight="true" spans="1:9">
      <c r="A185" s="61"/>
      <c r="B185" s="27" t="s">
        <v>163</v>
      </c>
      <c r="C185" s="20" t="s">
        <v>29</v>
      </c>
      <c r="D185" s="21">
        <v>2318.3</v>
      </c>
      <c r="E185" s="21"/>
      <c r="F185" s="21"/>
      <c r="G185" s="39" t="e">
        <f t="shared" si="31"/>
        <v>#DIV/0!</v>
      </c>
      <c r="H185" s="39" t="e">
        <f t="shared" si="32"/>
        <v>#DIV/0!</v>
      </c>
      <c r="I185" s="46" t="e">
        <f t="shared" si="33"/>
        <v>#DIV/0!</v>
      </c>
    </row>
    <row r="186" ht="18.75" customHeight="true" spans="1:9">
      <c r="A186" s="61"/>
      <c r="B186" s="27" t="s">
        <v>164</v>
      </c>
      <c r="C186" s="20" t="s">
        <v>29</v>
      </c>
      <c r="D186" s="21">
        <v>65108.33</v>
      </c>
      <c r="E186" s="21"/>
      <c r="F186" s="21"/>
      <c r="G186" s="39" t="e">
        <f t="shared" si="31"/>
        <v>#DIV/0!</v>
      </c>
      <c r="H186" s="39" t="e">
        <f t="shared" si="32"/>
        <v>#DIV/0!</v>
      </c>
      <c r="I186" s="46" t="e">
        <f t="shared" si="33"/>
        <v>#DIV/0!</v>
      </c>
    </row>
    <row r="187" ht="18.75" customHeight="true" spans="1:9">
      <c r="A187" s="61"/>
      <c r="B187" s="72"/>
      <c r="C187" s="20" t="s">
        <v>29</v>
      </c>
      <c r="D187" s="21">
        <v>65108.33</v>
      </c>
      <c r="E187" s="21"/>
      <c r="F187" s="21"/>
      <c r="G187" s="39" t="e">
        <f t="shared" si="31"/>
        <v>#DIV/0!</v>
      </c>
      <c r="H187" s="39" t="e">
        <f t="shared" si="32"/>
        <v>#DIV/0!</v>
      </c>
      <c r="I187" s="46" t="e">
        <f t="shared" si="33"/>
        <v>#DIV/0!</v>
      </c>
    </row>
    <row r="188" ht="18.75" customHeight="true" spans="1:9">
      <c r="A188" s="61"/>
      <c r="B188" s="27" t="s">
        <v>165</v>
      </c>
      <c r="C188" s="20" t="s">
        <v>29</v>
      </c>
      <c r="D188" s="21">
        <v>10507.33</v>
      </c>
      <c r="E188" s="21"/>
      <c r="F188" s="21"/>
      <c r="G188" s="39" t="e">
        <f t="shared" si="31"/>
        <v>#DIV/0!</v>
      </c>
      <c r="H188" s="39" t="e">
        <f t="shared" si="32"/>
        <v>#DIV/0!</v>
      </c>
      <c r="I188" s="46" t="e">
        <f t="shared" si="33"/>
        <v>#DIV/0!</v>
      </c>
    </row>
    <row r="189" ht="18.75" customHeight="true" spans="1:9">
      <c r="A189" s="61"/>
      <c r="B189" s="27" t="s">
        <v>166</v>
      </c>
      <c r="C189" s="20" t="s">
        <v>29</v>
      </c>
      <c r="D189" s="21">
        <v>11303.67</v>
      </c>
      <c r="E189" s="21"/>
      <c r="F189" s="21"/>
      <c r="G189" s="39" t="e">
        <f t="shared" si="31"/>
        <v>#DIV/0!</v>
      </c>
      <c r="H189" s="39" t="e">
        <f t="shared" si="32"/>
        <v>#DIV/0!</v>
      </c>
      <c r="I189" s="46" t="e">
        <f t="shared" si="33"/>
        <v>#DIV/0!</v>
      </c>
    </row>
    <row r="190" ht="18.75" customHeight="true" spans="1:9">
      <c r="A190" s="61"/>
      <c r="B190" s="27" t="s">
        <v>167</v>
      </c>
      <c r="C190" s="20" t="s">
        <v>29</v>
      </c>
      <c r="D190" s="21">
        <v>1788.67</v>
      </c>
      <c r="E190" s="21"/>
      <c r="F190" s="21"/>
      <c r="G190" s="39" t="e">
        <f t="shared" si="31"/>
        <v>#DIV/0!</v>
      </c>
      <c r="H190" s="39" t="e">
        <f t="shared" si="32"/>
        <v>#DIV/0!</v>
      </c>
      <c r="I190" s="46" t="e">
        <f t="shared" si="33"/>
        <v>#DIV/0!</v>
      </c>
    </row>
    <row r="191" ht="18.75" customHeight="true" spans="1:9">
      <c r="A191" s="61"/>
      <c r="B191" s="72"/>
      <c r="C191" s="20" t="s">
        <v>29</v>
      </c>
      <c r="D191" s="21">
        <v>1781.33</v>
      </c>
      <c r="E191" s="21"/>
      <c r="F191" s="21"/>
      <c r="G191" s="39" t="e">
        <f t="shared" si="31"/>
        <v>#DIV/0!</v>
      </c>
      <c r="H191" s="39" t="e">
        <f t="shared" si="32"/>
        <v>#DIV/0!</v>
      </c>
      <c r="I191" s="46" t="e">
        <f t="shared" si="33"/>
        <v>#DIV/0!</v>
      </c>
    </row>
    <row r="192" ht="18.75" customHeight="true" spans="1:9">
      <c r="A192" s="61"/>
      <c r="B192" s="27" t="s">
        <v>168</v>
      </c>
      <c r="C192" s="20" t="s">
        <v>29</v>
      </c>
      <c r="D192" s="21">
        <v>6033.33</v>
      </c>
      <c r="E192" s="21"/>
      <c r="F192" s="21"/>
      <c r="G192" s="39" t="e">
        <f t="shared" si="31"/>
        <v>#DIV/0!</v>
      </c>
      <c r="H192" s="39" t="e">
        <f t="shared" si="32"/>
        <v>#DIV/0!</v>
      </c>
      <c r="I192" s="46" t="e">
        <f t="shared" si="33"/>
        <v>#DIV/0!</v>
      </c>
    </row>
    <row r="193" ht="18.75" customHeight="true" spans="1:9">
      <c r="A193" s="61"/>
      <c r="B193" s="27" t="s">
        <v>169</v>
      </c>
      <c r="C193" s="20" t="s">
        <v>29</v>
      </c>
      <c r="D193" s="21">
        <v>4636.67</v>
      </c>
      <c r="E193" s="21"/>
      <c r="F193" s="21"/>
      <c r="G193" s="39" t="e">
        <f t="shared" si="31"/>
        <v>#DIV/0!</v>
      </c>
      <c r="H193" s="39" t="e">
        <f t="shared" si="32"/>
        <v>#DIV/0!</v>
      </c>
      <c r="I193" s="46" t="e">
        <f t="shared" si="33"/>
        <v>#DIV/0!</v>
      </c>
    </row>
    <row r="194" ht="18.75" customHeight="true" spans="1:9">
      <c r="A194" s="61"/>
      <c r="B194" s="27" t="s">
        <v>170</v>
      </c>
      <c r="C194" s="20" t="s">
        <v>29</v>
      </c>
      <c r="D194" s="21">
        <v>1271</v>
      </c>
      <c r="E194" s="21"/>
      <c r="F194" s="21"/>
      <c r="G194" s="39" t="e">
        <f t="shared" si="31"/>
        <v>#DIV/0!</v>
      </c>
      <c r="H194" s="39" t="e">
        <f t="shared" si="32"/>
        <v>#DIV/0!</v>
      </c>
      <c r="I194" s="46" t="e">
        <f t="shared" si="33"/>
        <v>#DIV/0!</v>
      </c>
    </row>
    <row r="195" ht="18.75" customHeight="true" spans="1:9">
      <c r="A195" s="61"/>
      <c r="B195" s="72"/>
      <c r="C195" s="20" t="s">
        <v>29</v>
      </c>
      <c r="D195" s="21">
        <v>1271</v>
      </c>
      <c r="E195" s="21"/>
      <c r="F195" s="21"/>
      <c r="G195" s="39" t="e">
        <f t="shared" si="31"/>
        <v>#DIV/0!</v>
      </c>
      <c r="H195" s="39" t="e">
        <f t="shared" si="32"/>
        <v>#DIV/0!</v>
      </c>
      <c r="I195" s="46" t="e">
        <f t="shared" si="33"/>
        <v>#DIV/0!</v>
      </c>
    </row>
    <row r="196" ht="18.75" customHeight="true" spans="1:9">
      <c r="A196" s="61"/>
      <c r="B196" s="27" t="s">
        <v>171</v>
      </c>
      <c r="C196" s="20" t="s">
        <v>29</v>
      </c>
      <c r="D196" s="21">
        <v>267749.67</v>
      </c>
      <c r="E196" s="21"/>
      <c r="F196" s="21"/>
      <c r="G196" s="39" t="e">
        <f t="shared" si="31"/>
        <v>#DIV/0!</v>
      </c>
      <c r="H196" s="39" t="e">
        <f t="shared" si="32"/>
        <v>#DIV/0!</v>
      </c>
      <c r="I196" s="46" t="e">
        <f t="shared" si="33"/>
        <v>#DIV/0!</v>
      </c>
    </row>
    <row r="197" ht="18.75" customHeight="true" spans="1:9">
      <c r="A197" s="61"/>
      <c r="B197" s="27" t="s">
        <v>172</v>
      </c>
      <c r="C197" s="20" t="s">
        <v>29</v>
      </c>
      <c r="D197" s="21">
        <v>200635.67</v>
      </c>
      <c r="E197" s="21"/>
      <c r="F197" s="21"/>
      <c r="G197" s="39" t="e">
        <f t="shared" si="31"/>
        <v>#DIV/0!</v>
      </c>
      <c r="H197" s="39" t="e">
        <f t="shared" si="32"/>
        <v>#DIV/0!</v>
      </c>
      <c r="I197" s="46" t="e">
        <f t="shared" si="33"/>
        <v>#DIV/0!</v>
      </c>
    </row>
    <row r="198" ht="18.75" customHeight="true" spans="1:9">
      <c r="A198" s="61"/>
      <c r="B198" s="27" t="s">
        <v>173</v>
      </c>
      <c r="C198" s="20" t="s">
        <v>29</v>
      </c>
      <c r="D198" s="21">
        <v>117670</v>
      </c>
      <c r="E198" s="21"/>
      <c r="F198" s="21"/>
      <c r="G198" s="39" t="e">
        <f t="shared" si="31"/>
        <v>#DIV/0!</v>
      </c>
      <c r="H198" s="39" t="e">
        <f t="shared" si="32"/>
        <v>#DIV/0!</v>
      </c>
      <c r="I198" s="46" t="e">
        <f t="shared" si="33"/>
        <v>#DIV/0!</v>
      </c>
    </row>
    <row r="199" ht="18.75" customHeight="true" spans="1:9">
      <c r="A199" s="61"/>
      <c r="B199" s="72"/>
      <c r="C199" s="20" t="s">
        <v>29</v>
      </c>
      <c r="D199" s="21">
        <v>115346.33</v>
      </c>
      <c r="E199" s="21"/>
      <c r="F199" s="21"/>
      <c r="G199" s="39" t="e">
        <f t="shared" si="31"/>
        <v>#DIV/0!</v>
      </c>
      <c r="H199" s="39" t="e">
        <f t="shared" si="32"/>
        <v>#DIV/0!</v>
      </c>
      <c r="I199" s="46" t="e">
        <f t="shared" si="33"/>
        <v>#DIV/0!</v>
      </c>
    </row>
    <row r="200" ht="18.75" customHeight="true" spans="1:9">
      <c r="A200" s="61"/>
      <c r="B200" s="27" t="s">
        <v>174</v>
      </c>
      <c r="C200" s="20" t="s">
        <v>29</v>
      </c>
      <c r="D200" s="21">
        <v>255748.67</v>
      </c>
      <c r="E200" s="21"/>
      <c r="F200" s="21"/>
      <c r="G200" s="39" t="e">
        <f t="shared" si="31"/>
        <v>#DIV/0!</v>
      </c>
      <c r="H200" s="39" t="e">
        <f t="shared" si="32"/>
        <v>#DIV/0!</v>
      </c>
      <c r="I200" s="46" t="e">
        <f t="shared" si="33"/>
        <v>#DIV/0!</v>
      </c>
    </row>
    <row r="201" ht="18.75" customHeight="true" spans="1:9">
      <c r="A201" s="61"/>
      <c r="B201" s="27" t="s">
        <v>175</v>
      </c>
      <c r="C201" s="20" t="s">
        <v>29</v>
      </c>
      <c r="D201" s="21">
        <v>225476.67</v>
      </c>
      <c r="E201" s="21"/>
      <c r="F201" s="21"/>
      <c r="G201" s="39" t="e">
        <f t="shared" si="31"/>
        <v>#DIV/0!</v>
      </c>
      <c r="H201" s="39" t="e">
        <f t="shared" si="32"/>
        <v>#DIV/0!</v>
      </c>
      <c r="I201" s="46" t="e">
        <f t="shared" si="33"/>
        <v>#DIV/0!</v>
      </c>
    </row>
    <row r="202" ht="18.75" customHeight="true" spans="1:9">
      <c r="A202" s="61"/>
      <c r="B202" s="27" t="s">
        <v>176</v>
      </c>
      <c r="C202" s="20" t="s">
        <v>29</v>
      </c>
      <c r="D202" s="21">
        <v>117874</v>
      </c>
      <c r="E202" s="21"/>
      <c r="F202" s="21"/>
      <c r="G202" s="39" t="e">
        <f t="shared" si="31"/>
        <v>#DIV/0!</v>
      </c>
      <c r="H202" s="39" t="e">
        <f t="shared" si="32"/>
        <v>#DIV/0!</v>
      </c>
      <c r="I202" s="46" t="e">
        <f t="shared" si="33"/>
        <v>#DIV/0!</v>
      </c>
    </row>
    <row r="203" ht="18.75" customHeight="true" spans="1:9">
      <c r="A203" s="61"/>
      <c r="B203" s="72"/>
      <c r="C203" s="20" t="s">
        <v>29</v>
      </c>
      <c r="D203" s="21">
        <v>117874</v>
      </c>
      <c r="E203" s="21"/>
      <c r="F203" s="21"/>
      <c r="G203" s="39" t="e">
        <f t="shared" si="31"/>
        <v>#DIV/0!</v>
      </c>
      <c r="H203" s="39" t="e">
        <f t="shared" si="32"/>
        <v>#DIV/0!</v>
      </c>
      <c r="I203" s="46" t="e">
        <f t="shared" si="33"/>
        <v>#DIV/0!</v>
      </c>
    </row>
    <row r="204" ht="18.75" customHeight="true" spans="1:9">
      <c r="A204" s="61"/>
      <c r="B204" s="27" t="s">
        <v>177</v>
      </c>
      <c r="C204" s="20" t="s">
        <v>29</v>
      </c>
      <c r="D204" s="21">
        <v>261</v>
      </c>
      <c r="E204" s="21"/>
      <c r="F204" s="21"/>
      <c r="G204" s="39" t="e">
        <f t="shared" si="31"/>
        <v>#DIV/0!</v>
      </c>
      <c r="H204" s="39" t="e">
        <f t="shared" si="32"/>
        <v>#DIV/0!</v>
      </c>
      <c r="I204" s="46" t="e">
        <f t="shared" si="33"/>
        <v>#DIV/0!</v>
      </c>
    </row>
    <row r="205" ht="18.75" customHeight="true" spans="1:9">
      <c r="A205" s="61"/>
      <c r="B205" s="27" t="s">
        <v>178</v>
      </c>
      <c r="C205" s="20" t="s">
        <v>29</v>
      </c>
      <c r="D205" s="21">
        <v>195.33</v>
      </c>
      <c r="E205" s="21"/>
      <c r="F205" s="21"/>
      <c r="G205" s="39" t="e">
        <f t="shared" si="31"/>
        <v>#DIV/0!</v>
      </c>
      <c r="H205" s="39" t="e">
        <f t="shared" si="32"/>
        <v>#DIV/0!</v>
      </c>
      <c r="I205" s="46" t="e">
        <f t="shared" si="33"/>
        <v>#DIV/0!</v>
      </c>
    </row>
    <row r="206" ht="18.75" customHeight="true" spans="1:9">
      <c r="A206" s="61"/>
      <c r="B206" s="27" t="s">
        <v>179</v>
      </c>
      <c r="C206" s="20" t="s">
        <v>29</v>
      </c>
      <c r="D206" s="21">
        <v>114.33</v>
      </c>
      <c r="E206" s="21"/>
      <c r="F206" s="21"/>
      <c r="G206" s="39" t="e">
        <f t="shared" si="31"/>
        <v>#DIV/0!</v>
      </c>
      <c r="H206" s="39" t="e">
        <f t="shared" si="32"/>
        <v>#DIV/0!</v>
      </c>
      <c r="I206" s="46" t="e">
        <f t="shared" si="33"/>
        <v>#DIV/0!</v>
      </c>
    </row>
    <row r="207" ht="18.75" customHeight="true" spans="1:9">
      <c r="A207" s="61"/>
      <c r="B207" s="72"/>
      <c r="C207" s="20" t="s">
        <v>29</v>
      </c>
      <c r="D207" s="21">
        <v>112.33</v>
      </c>
      <c r="E207" s="21"/>
      <c r="F207" s="21"/>
      <c r="G207" s="39" t="e">
        <f t="shared" si="31"/>
        <v>#DIV/0!</v>
      </c>
      <c r="H207" s="39" t="e">
        <f t="shared" si="32"/>
        <v>#DIV/0!</v>
      </c>
      <c r="I207" s="46" t="e">
        <f t="shared" si="33"/>
        <v>#DIV/0!</v>
      </c>
    </row>
    <row r="208" ht="18.75" customHeight="true" spans="1:9">
      <c r="A208" s="61"/>
      <c r="B208" s="27" t="s">
        <v>180</v>
      </c>
      <c r="C208" s="20" t="s">
        <v>29</v>
      </c>
      <c r="D208" s="21">
        <v>249.33</v>
      </c>
      <c r="E208" s="21"/>
      <c r="F208" s="21"/>
      <c r="G208" s="39" t="e">
        <f t="shared" si="31"/>
        <v>#DIV/0!</v>
      </c>
      <c r="H208" s="39" t="e">
        <f t="shared" si="32"/>
        <v>#DIV/0!</v>
      </c>
      <c r="I208" s="46" t="e">
        <f t="shared" si="33"/>
        <v>#DIV/0!</v>
      </c>
    </row>
    <row r="209" ht="18.75" customHeight="true" spans="1:9">
      <c r="A209" s="61"/>
      <c r="B209" s="27" t="s">
        <v>181</v>
      </c>
      <c r="C209" s="20" t="s">
        <v>29</v>
      </c>
      <c r="D209" s="21">
        <v>219.67</v>
      </c>
      <c r="E209" s="21"/>
      <c r="F209" s="21"/>
      <c r="G209" s="39" t="e">
        <f t="shared" si="31"/>
        <v>#DIV/0!</v>
      </c>
      <c r="H209" s="39" t="e">
        <f t="shared" si="32"/>
        <v>#DIV/0!</v>
      </c>
      <c r="I209" s="46" t="e">
        <f t="shared" si="33"/>
        <v>#DIV/0!</v>
      </c>
    </row>
    <row r="210" ht="18.75" customHeight="true" spans="1:9">
      <c r="A210" s="61"/>
      <c r="B210" s="27" t="s">
        <v>182</v>
      </c>
      <c r="C210" s="20" t="s">
        <v>29</v>
      </c>
      <c r="D210" s="21">
        <v>114.67</v>
      </c>
      <c r="E210" s="21"/>
      <c r="F210" s="21"/>
      <c r="G210" s="39" t="e">
        <f t="shared" si="31"/>
        <v>#DIV/0!</v>
      </c>
      <c r="H210" s="39" t="e">
        <f t="shared" si="32"/>
        <v>#DIV/0!</v>
      </c>
      <c r="I210" s="46" t="e">
        <f t="shared" si="33"/>
        <v>#DIV/0!</v>
      </c>
    </row>
    <row r="211" ht="18.75" customHeight="true" spans="1:9">
      <c r="A211" s="62"/>
      <c r="B211" s="72"/>
      <c r="C211" s="20" t="s">
        <v>29</v>
      </c>
      <c r="D211" s="21">
        <v>114.67</v>
      </c>
      <c r="E211" s="21"/>
      <c r="F211" s="21"/>
      <c r="G211" s="39" t="e">
        <f t="shared" si="31"/>
        <v>#DIV/0!</v>
      </c>
      <c r="H211" s="39" t="e">
        <f t="shared" si="32"/>
        <v>#DIV/0!</v>
      </c>
      <c r="I211" s="46" t="e">
        <f t="shared" si="33"/>
        <v>#DIV/0!</v>
      </c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2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:I211">
    <cfRule type="cellIs" dxfId="0" priority="2" operator="lessThan">
      <formula>-0.05</formula>
    </cfRule>
    <cfRule type="cellIs" dxfId="1" priority="1" operator="greaterThan">
      <formula>0.05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opLeftCell="A175" workbookViewId="0">
      <selection activeCell="G179" sqref="G179:I179"/>
    </sheetView>
  </sheetViews>
  <sheetFormatPr defaultColWidth="11" defaultRowHeight="15.75"/>
  <cols>
    <col min="1" max="1" width="10.7777777777778" style="1" customWidth="true"/>
    <col min="2" max="2" width="25.7777777777778" style="56" customWidth="true"/>
    <col min="3" max="3" width="9.44444444444444" style="1" customWidth="true"/>
    <col min="4" max="6" width="13.8888888888889" style="75" customWidth="true"/>
    <col min="7" max="8" width="15.7777777777778" style="1" customWidth="true"/>
    <col min="9" max="9" width="17.7777777777778" style="3" customWidth="true"/>
    <col min="10" max="18" width="8.66666666666667" style="1" customWidth="true"/>
  </cols>
  <sheetData>
    <row r="1" spans="1:9">
      <c r="A1" s="15" t="s">
        <v>0</v>
      </c>
      <c r="B1" s="6" t="s">
        <v>194</v>
      </c>
      <c r="C1" s="57"/>
      <c r="D1" s="57"/>
      <c r="E1" s="57"/>
      <c r="F1" s="63"/>
      <c r="G1" s="31"/>
      <c r="H1" s="31"/>
      <c r="I1" s="31"/>
    </row>
    <row r="2" spans="1:9">
      <c r="A2" s="61"/>
      <c r="B2" s="6" t="s">
        <v>2</v>
      </c>
      <c r="C2" s="9" t="s">
        <v>195</v>
      </c>
      <c r="D2" s="59"/>
      <c r="E2" s="59"/>
      <c r="F2" s="64"/>
      <c r="G2" s="31"/>
      <c r="H2" s="31"/>
      <c r="I2" s="31"/>
    </row>
    <row r="3" spans="1:9">
      <c r="A3" s="61"/>
      <c r="B3" s="6" t="s">
        <v>4</v>
      </c>
      <c r="C3" s="11"/>
      <c r="D3" s="59"/>
      <c r="E3" s="59"/>
      <c r="F3" s="64"/>
      <c r="G3" s="31"/>
      <c r="H3" s="31"/>
      <c r="I3" s="31"/>
    </row>
    <row r="4" spans="1:9">
      <c r="A4" s="61"/>
      <c r="B4" s="6" t="s">
        <v>5</v>
      </c>
      <c r="C4" s="9" t="s">
        <v>196</v>
      </c>
      <c r="D4" s="59"/>
      <c r="E4" s="59"/>
      <c r="F4" s="64"/>
      <c r="G4" s="31"/>
      <c r="H4" s="31"/>
      <c r="I4" s="31"/>
    </row>
    <row r="5" ht="13" customHeight="true" spans="1:9">
      <c r="A5" s="61"/>
      <c r="B5" s="6" t="s">
        <v>7</v>
      </c>
      <c r="C5" s="11"/>
      <c r="D5" s="59"/>
      <c r="E5" s="59"/>
      <c r="F5" s="64"/>
      <c r="G5" s="31"/>
      <c r="H5" s="31"/>
      <c r="I5" s="31"/>
    </row>
    <row r="6" spans="1:9">
      <c r="A6" s="61"/>
      <c r="B6" s="6" t="s">
        <v>8</v>
      </c>
      <c r="C6" s="9" t="s">
        <v>197</v>
      </c>
      <c r="D6" s="59"/>
      <c r="E6" s="59"/>
      <c r="F6" s="64"/>
      <c r="G6" s="31"/>
      <c r="H6" s="31"/>
      <c r="I6" s="31"/>
    </row>
    <row r="7" spans="1:9">
      <c r="A7" s="61"/>
      <c r="B7" s="6" t="s">
        <v>10</v>
      </c>
      <c r="C7" s="9" t="s">
        <v>11</v>
      </c>
      <c r="D7" s="59"/>
      <c r="E7" s="59"/>
      <c r="F7" s="64"/>
      <c r="G7" s="31"/>
      <c r="H7" s="31"/>
      <c r="I7" s="31"/>
    </row>
    <row r="8" spans="1:9">
      <c r="A8" s="61"/>
      <c r="B8" s="6" t="s">
        <v>12</v>
      </c>
      <c r="C8" s="11"/>
      <c r="D8" s="59"/>
      <c r="E8" s="59"/>
      <c r="F8" s="64"/>
      <c r="G8" s="31"/>
      <c r="H8" s="31"/>
      <c r="I8" s="31"/>
    </row>
    <row r="9" spans="1:9">
      <c r="A9" s="61"/>
      <c r="B9" s="6" t="s">
        <v>13</v>
      </c>
      <c r="C9" s="12"/>
      <c r="D9" s="59"/>
      <c r="E9" s="59"/>
      <c r="F9" s="64"/>
      <c r="G9" s="31"/>
      <c r="H9" s="31"/>
      <c r="I9" s="31"/>
    </row>
    <row r="10" ht="48" customHeight="true" spans="1:9">
      <c r="A10" s="61"/>
      <c r="B10" s="6" t="s">
        <v>14</v>
      </c>
      <c r="C10" s="9" t="s">
        <v>198</v>
      </c>
      <c r="D10" s="59"/>
      <c r="E10" s="59"/>
      <c r="F10" s="64"/>
      <c r="G10" s="31"/>
      <c r="H10" s="31"/>
      <c r="I10" s="31"/>
    </row>
    <row r="11" spans="1:9">
      <c r="A11" s="61"/>
      <c r="B11" s="6" t="s">
        <v>16</v>
      </c>
      <c r="C11" s="11"/>
      <c r="D11" s="59"/>
      <c r="E11" s="59"/>
      <c r="F11" s="64"/>
      <c r="G11" s="31"/>
      <c r="H11" s="31"/>
      <c r="I11" s="31"/>
    </row>
    <row r="12" ht="32" customHeight="true" spans="1:9">
      <c r="A12" s="62"/>
      <c r="B12" s="6" t="s">
        <v>17</v>
      </c>
      <c r="C12" s="60" t="s">
        <v>18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5" t="s">
        <v>27</v>
      </c>
      <c r="B14" s="19" t="s">
        <v>28</v>
      </c>
      <c r="C14" s="20" t="s">
        <v>29</v>
      </c>
      <c r="D14" s="24">
        <v>3454.84</v>
      </c>
      <c r="E14" s="24"/>
      <c r="F14" s="24">
        <v>5136.05</v>
      </c>
      <c r="G14" s="39">
        <f t="shared" ref="G14:G16" si="0">IF(C14="大",(E14-F14)/F14,(F14-E14)/F14)</f>
        <v>-1</v>
      </c>
      <c r="H14" s="39">
        <f t="shared" ref="H14:H16" si="1">IF(C14="大",(D14-F14)/F14,(F14-D14)/F14)</f>
        <v>-0.327335208964087</v>
      </c>
      <c r="I14" s="46">
        <f t="shared" ref="I14:I16" si="2">G14-H14</f>
        <v>-0.672664791035913</v>
      </c>
    </row>
    <row r="15" ht="18.75" customHeight="true" spans="1:9">
      <c r="A15" s="15" t="s">
        <v>30</v>
      </c>
      <c r="B15" s="19" t="s">
        <v>31</v>
      </c>
      <c r="C15" s="20" t="s">
        <v>29</v>
      </c>
      <c r="D15" s="24">
        <v>2285.6</v>
      </c>
      <c r="E15" s="24"/>
      <c r="F15" s="24">
        <v>1896.4</v>
      </c>
      <c r="G15" s="39">
        <f t="shared" si="0"/>
        <v>-1</v>
      </c>
      <c r="H15" s="39">
        <f t="shared" si="1"/>
        <v>0.20523096393166</v>
      </c>
      <c r="I15" s="46">
        <f t="shared" si="2"/>
        <v>-1.20523096393166</v>
      </c>
    </row>
    <row r="16" ht="18.75" customHeight="true" spans="1:9">
      <c r="A16" s="15" t="s">
        <v>32</v>
      </c>
      <c r="B16" s="19" t="s">
        <v>33</v>
      </c>
      <c r="C16" s="20" t="s">
        <v>29</v>
      </c>
      <c r="D16" s="24">
        <v>4958.33</v>
      </c>
      <c r="E16" s="24"/>
      <c r="F16" s="24">
        <v>4796.77</v>
      </c>
      <c r="G16" s="39">
        <f t="shared" si="0"/>
        <v>-1</v>
      </c>
      <c r="H16" s="39">
        <f t="shared" si="1"/>
        <v>0.0336809978381285</v>
      </c>
      <c r="I16" s="46">
        <f t="shared" si="2"/>
        <v>-1.03368099783813</v>
      </c>
    </row>
    <row r="17" ht="18.75" customHeight="true" spans="1:9">
      <c r="A17" s="15" t="s">
        <v>34</v>
      </c>
      <c r="B17" s="22" t="s">
        <v>35</v>
      </c>
      <c r="C17" s="23"/>
      <c r="D17" s="24"/>
      <c r="E17" s="24"/>
      <c r="F17" s="24"/>
      <c r="G17" s="66"/>
      <c r="H17" s="66"/>
      <c r="I17" s="70"/>
    </row>
    <row r="18" ht="18.75" customHeight="true" spans="1:9">
      <c r="A18" s="61"/>
      <c r="B18" s="25" t="s">
        <v>36</v>
      </c>
      <c r="C18" s="20" t="s">
        <v>29</v>
      </c>
      <c r="D18" s="37">
        <v>17094872.17</v>
      </c>
      <c r="E18" s="40"/>
      <c r="F18" s="40">
        <v>11945358.37</v>
      </c>
      <c r="G18" s="39">
        <f t="shared" ref="G18:G30" si="3">IF(C18="大",(E18-F18)/F18,(F18-E18)/F18)</f>
        <v>-1</v>
      </c>
      <c r="H18" s="39">
        <f t="shared" ref="H18:H30" si="4">IF(C18="大",(D18-F18)/F18,(F18-D18)/F18)</f>
        <v>0.431089100929167</v>
      </c>
      <c r="I18" s="46">
        <f t="shared" ref="I18:I30" si="5">G18-H18</f>
        <v>-1.43108910092917</v>
      </c>
    </row>
    <row r="19" ht="18.75" customHeight="true" spans="1:9">
      <c r="A19" s="61"/>
      <c r="B19" s="25" t="s">
        <v>37</v>
      </c>
      <c r="C19" s="20" t="s">
        <v>29</v>
      </c>
      <c r="D19" s="37">
        <v>2454.07</v>
      </c>
      <c r="E19" s="40"/>
      <c r="F19" s="40">
        <v>1889.67</v>
      </c>
      <c r="G19" s="39">
        <f t="shared" si="3"/>
        <v>-1</v>
      </c>
      <c r="H19" s="39">
        <f t="shared" si="4"/>
        <v>0.298676488487408</v>
      </c>
      <c r="I19" s="46">
        <f t="shared" si="5"/>
        <v>-1.29867648848741</v>
      </c>
    </row>
    <row r="20" ht="18.75" customHeight="true" spans="1:9">
      <c r="A20" s="61"/>
      <c r="B20" s="25" t="s">
        <v>38</v>
      </c>
      <c r="C20" s="20" t="s">
        <v>29</v>
      </c>
      <c r="D20" s="37">
        <v>2006.6</v>
      </c>
      <c r="E20" s="40"/>
      <c r="F20" s="40">
        <v>2408.9</v>
      </c>
      <c r="G20" s="39">
        <f t="shared" si="3"/>
        <v>-1</v>
      </c>
      <c r="H20" s="39">
        <f t="shared" si="4"/>
        <v>-0.16700568724314</v>
      </c>
      <c r="I20" s="46">
        <f t="shared" si="5"/>
        <v>-0.83299431275686</v>
      </c>
    </row>
    <row r="21" ht="18.75" customHeight="true" spans="1:9">
      <c r="A21" s="61"/>
      <c r="B21" s="25" t="s">
        <v>39</v>
      </c>
      <c r="C21" s="20" t="s">
        <v>29</v>
      </c>
      <c r="D21" s="37">
        <v>399472.57</v>
      </c>
      <c r="E21" s="40"/>
      <c r="F21" s="40">
        <v>315299.33</v>
      </c>
      <c r="G21" s="39">
        <f t="shared" si="3"/>
        <v>-1</v>
      </c>
      <c r="H21" s="39">
        <f t="shared" si="4"/>
        <v>0.26696295231582</v>
      </c>
      <c r="I21" s="46">
        <f t="shared" si="5"/>
        <v>-1.26696295231582</v>
      </c>
    </row>
    <row r="22" ht="18.75" customHeight="true" spans="1:9">
      <c r="A22" s="61"/>
      <c r="B22" s="25" t="s">
        <v>40</v>
      </c>
      <c r="C22" s="20" t="s">
        <v>29</v>
      </c>
      <c r="D22" s="37">
        <v>105217.87</v>
      </c>
      <c r="E22" s="40"/>
      <c r="F22" s="40">
        <v>81890.27</v>
      </c>
      <c r="G22" s="39">
        <f t="shared" si="3"/>
        <v>-1</v>
      </c>
      <c r="H22" s="39">
        <f t="shared" si="4"/>
        <v>0.284864123662066</v>
      </c>
      <c r="I22" s="46">
        <f t="shared" si="5"/>
        <v>-1.28486412366207</v>
      </c>
    </row>
    <row r="23" ht="18.75" customHeight="true" spans="1:9">
      <c r="A23" s="61"/>
      <c r="B23" s="25" t="s">
        <v>41</v>
      </c>
      <c r="C23" s="20" t="s">
        <v>29</v>
      </c>
      <c r="D23" s="37">
        <v>1074167.13</v>
      </c>
      <c r="E23" s="40"/>
      <c r="F23" s="40">
        <v>914439.17</v>
      </c>
      <c r="G23" s="39">
        <f t="shared" si="3"/>
        <v>-1</v>
      </c>
      <c r="H23" s="39">
        <f t="shared" si="4"/>
        <v>0.174673138728298</v>
      </c>
      <c r="I23" s="46">
        <f t="shared" si="5"/>
        <v>-1.1746731387283</v>
      </c>
    </row>
    <row r="24" ht="18.75" customHeight="true" spans="1:9">
      <c r="A24" s="61"/>
      <c r="B24" s="25" t="s">
        <v>42</v>
      </c>
      <c r="C24" s="20" t="s">
        <v>29</v>
      </c>
      <c r="D24" s="37">
        <v>785383.73</v>
      </c>
      <c r="E24" s="40"/>
      <c r="F24" s="40">
        <v>583265.37</v>
      </c>
      <c r="G24" s="39">
        <f t="shared" si="3"/>
        <v>-1</v>
      </c>
      <c r="H24" s="39">
        <f t="shared" si="4"/>
        <v>0.346528990740527</v>
      </c>
      <c r="I24" s="46">
        <f t="shared" si="5"/>
        <v>-1.34652899074053</v>
      </c>
    </row>
    <row r="25" ht="18.75" customHeight="true" spans="1:9">
      <c r="A25" s="61"/>
      <c r="B25" s="25" t="s">
        <v>43</v>
      </c>
      <c r="C25" s="20" t="s">
        <v>29</v>
      </c>
      <c r="D25" s="37">
        <v>116662.17</v>
      </c>
      <c r="E25" s="40"/>
      <c r="F25" s="40">
        <v>97398.73</v>
      </c>
      <c r="G25" s="39">
        <f t="shared" si="3"/>
        <v>-1</v>
      </c>
      <c r="H25" s="39">
        <f t="shared" si="4"/>
        <v>0.197779170221213</v>
      </c>
      <c r="I25" s="46">
        <f t="shared" si="5"/>
        <v>-1.19777917022121</v>
      </c>
    </row>
    <row r="26" ht="18.75" customHeight="true" spans="1:9">
      <c r="A26" s="61"/>
      <c r="B26" s="25" t="s">
        <v>44</v>
      </c>
      <c r="C26" s="20" t="s">
        <v>29</v>
      </c>
      <c r="D26" s="37">
        <v>5227.77</v>
      </c>
      <c r="E26" s="40"/>
      <c r="F26" s="40">
        <v>6386.4</v>
      </c>
      <c r="G26" s="39">
        <f t="shared" si="3"/>
        <v>-1</v>
      </c>
      <c r="H26" s="39">
        <f t="shared" si="4"/>
        <v>-0.181421458098459</v>
      </c>
      <c r="I26" s="46">
        <f t="shared" si="5"/>
        <v>-0.818578541901541</v>
      </c>
    </row>
    <row r="27" ht="18.75" customHeight="true" spans="1:9">
      <c r="A27" s="61"/>
      <c r="B27" s="25" t="s">
        <v>45</v>
      </c>
      <c r="C27" s="20" t="s">
        <v>29</v>
      </c>
      <c r="D27" s="37">
        <v>4608.77</v>
      </c>
      <c r="E27" s="40"/>
      <c r="F27" s="40">
        <v>4930.03</v>
      </c>
      <c r="G27" s="39">
        <f t="shared" si="3"/>
        <v>-1</v>
      </c>
      <c r="H27" s="39">
        <f t="shared" si="4"/>
        <v>-0.0651639036679289</v>
      </c>
      <c r="I27" s="46">
        <f t="shared" si="5"/>
        <v>-0.934836096332071</v>
      </c>
    </row>
    <row r="28" ht="18.75" customHeight="true" spans="1:9">
      <c r="A28" s="61"/>
      <c r="B28" s="25" t="s">
        <v>46</v>
      </c>
      <c r="C28" s="20" t="s">
        <v>29</v>
      </c>
      <c r="D28" s="37">
        <v>1528</v>
      </c>
      <c r="E28" s="40"/>
      <c r="F28" s="40">
        <v>1718.9</v>
      </c>
      <c r="G28" s="39">
        <f t="shared" si="3"/>
        <v>-1</v>
      </c>
      <c r="H28" s="39">
        <f t="shared" si="4"/>
        <v>-0.111059398452499</v>
      </c>
      <c r="I28" s="46">
        <f t="shared" si="5"/>
        <v>-0.888940601547501</v>
      </c>
    </row>
    <row r="29" ht="18.75" customHeight="true" spans="1:9">
      <c r="A29" s="61"/>
      <c r="B29" s="25" t="s">
        <v>47</v>
      </c>
      <c r="C29" s="20" t="s">
        <v>29</v>
      </c>
      <c r="D29" s="37">
        <v>765705</v>
      </c>
      <c r="E29" s="40"/>
      <c r="F29" s="40">
        <v>472608.1</v>
      </c>
      <c r="G29" s="39">
        <f t="shared" si="3"/>
        <v>-1</v>
      </c>
      <c r="H29" s="39">
        <f t="shared" si="4"/>
        <v>0.620169015300415</v>
      </c>
      <c r="I29" s="46">
        <f t="shared" si="5"/>
        <v>-1.62016901530041</v>
      </c>
    </row>
    <row r="30" ht="18.75" customHeight="true" spans="1:9">
      <c r="A30" s="61"/>
      <c r="B30" s="27" t="s">
        <v>48</v>
      </c>
      <c r="C30" s="20" t="s">
        <v>29</v>
      </c>
      <c r="D30" s="37">
        <v>763.23</v>
      </c>
      <c r="E30" s="40"/>
      <c r="F30" s="41">
        <v>664.67</v>
      </c>
      <c r="G30" s="39">
        <f t="shared" si="3"/>
        <v>-1</v>
      </c>
      <c r="H30" s="39">
        <f t="shared" si="4"/>
        <v>0.148284110912182</v>
      </c>
      <c r="I30" s="46">
        <f t="shared" si="5"/>
        <v>-1.14828411091218</v>
      </c>
    </row>
    <row r="31" ht="18.75" customHeight="true" spans="1:9">
      <c r="A31" s="61"/>
      <c r="B31" s="22" t="s">
        <v>49</v>
      </c>
      <c r="C31" s="23"/>
      <c r="D31" s="24"/>
      <c r="E31" s="24"/>
      <c r="F31" s="24"/>
      <c r="G31" s="66"/>
      <c r="H31" s="66"/>
      <c r="I31" s="70"/>
    </row>
    <row r="32" ht="18.75" customHeight="true" spans="1:9">
      <c r="A32" s="61"/>
      <c r="B32" s="25" t="s">
        <v>36</v>
      </c>
      <c r="C32" s="20" t="s">
        <v>29</v>
      </c>
      <c r="D32" s="37">
        <v>67383771.27</v>
      </c>
      <c r="E32" s="37"/>
      <c r="F32" s="37">
        <v>47593226.13</v>
      </c>
      <c r="G32" s="39">
        <f t="shared" ref="G32:G44" si="6">IF(C32="大",(E32-F32)/F32,(F32-E32)/F32)</f>
        <v>-1</v>
      </c>
      <c r="H32" s="39">
        <f t="shared" ref="H32:H44" si="7">IF(C32="大",(D32-F32)/F32,(F32-D32)/F32)</f>
        <v>0.415826930621229</v>
      </c>
      <c r="I32" s="46">
        <f t="shared" ref="I32:I44" si="8">G32-H32</f>
        <v>-1.41582693062123</v>
      </c>
    </row>
    <row r="33" ht="18.75" customHeight="true" spans="1:9">
      <c r="A33" s="61"/>
      <c r="B33" s="25" t="s">
        <v>37</v>
      </c>
      <c r="C33" s="20" t="s">
        <v>29</v>
      </c>
      <c r="D33" s="37">
        <v>9816.97</v>
      </c>
      <c r="E33" s="37"/>
      <c r="F33" s="37">
        <v>7558.1</v>
      </c>
      <c r="G33" s="39">
        <f t="shared" si="6"/>
        <v>-1</v>
      </c>
      <c r="H33" s="39">
        <f t="shared" si="7"/>
        <v>0.298867440229687</v>
      </c>
      <c r="I33" s="46">
        <f t="shared" si="8"/>
        <v>-1.29886744022969</v>
      </c>
    </row>
    <row r="34" ht="18.75" customHeight="true" spans="1:9">
      <c r="A34" s="61"/>
      <c r="B34" s="25" t="s">
        <v>38</v>
      </c>
      <c r="C34" s="20" t="s">
        <v>29</v>
      </c>
      <c r="D34" s="37">
        <v>7148.23</v>
      </c>
      <c r="E34" s="37"/>
      <c r="F34" s="37">
        <v>8530.4</v>
      </c>
      <c r="G34" s="39">
        <f t="shared" si="6"/>
        <v>-1</v>
      </c>
      <c r="H34" s="39">
        <f t="shared" si="7"/>
        <v>-0.162028744255838</v>
      </c>
      <c r="I34" s="46">
        <f t="shared" si="8"/>
        <v>-0.837971255744162</v>
      </c>
    </row>
    <row r="35" ht="18.75" customHeight="true" spans="1:9">
      <c r="A35" s="61"/>
      <c r="B35" s="25" t="s">
        <v>39</v>
      </c>
      <c r="C35" s="20" t="s">
        <v>29</v>
      </c>
      <c r="D35" s="37">
        <v>435992.3</v>
      </c>
      <c r="E35" s="37"/>
      <c r="F35" s="37">
        <v>182241.33</v>
      </c>
      <c r="G35" s="39">
        <f t="shared" si="6"/>
        <v>-1</v>
      </c>
      <c r="H35" s="39">
        <f t="shared" si="7"/>
        <v>1.39238980532023</v>
      </c>
      <c r="I35" s="46">
        <f t="shared" si="8"/>
        <v>-2.39238980532023</v>
      </c>
    </row>
    <row r="36" ht="18.75" customHeight="true" spans="1:9">
      <c r="A36" s="61"/>
      <c r="B36" s="25" t="s">
        <v>40</v>
      </c>
      <c r="C36" s="20" t="s">
        <v>29</v>
      </c>
      <c r="D36" s="37">
        <v>109568.73</v>
      </c>
      <c r="E36" s="37"/>
      <c r="F36" s="37">
        <v>45777.4</v>
      </c>
      <c r="G36" s="39">
        <f t="shared" si="6"/>
        <v>-1</v>
      </c>
      <c r="H36" s="39">
        <f t="shared" si="7"/>
        <v>1.39351142703605</v>
      </c>
      <c r="I36" s="46">
        <f t="shared" si="8"/>
        <v>-2.39351142703605</v>
      </c>
    </row>
    <row r="37" ht="18.75" customHeight="true" spans="1:9">
      <c r="A37" s="61"/>
      <c r="B37" s="25" t="s">
        <v>41</v>
      </c>
      <c r="C37" s="20" t="s">
        <v>29</v>
      </c>
      <c r="D37" s="37">
        <v>1501096.67</v>
      </c>
      <c r="E37" s="37"/>
      <c r="F37" s="37">
        <v>646855.2</v>
      </c>
      <c r="G37" s="39">
        <f t="shared" si="6"/>
        <v>-1</v>
      </c>
      <c r="H37" s="39">
        <f t="shared" si="7"/>
        <v>1.32060694572758</v>
      </c>
      <c r="I37" s="46">
        <f t="shared" si="8"/>
        <v>-2.32060694572758</v>
      </c>
    </row>
    <row r="38" ht="18.75" customHeight="true" spans="1:9">
      <c r="A38" s="61"/>
      <c r="B38" s="25" t="s">
        <v>42</v>
      </c>
      <c r="C38" s="20" t="s">
        <v>29</v>
      </c>
      <c r="D38" s="37">
        <v>3101772.17</v>
      </c>
      <c r="E38" s="37"/>
      <c r="F38" s="37">
        <v>2316241.1</v>
      </c>
      <c r="G38" s="39">
        <f t="shared" si="6"/>
        <v>-1</v>
      </c>
      <c r="H38" s="39">
        <f t="shared" si="7"/>
        <v>0.339140459082606</v>
      </c>
      <c r="I38" s="46">
        <f t="shared" si="8"/>
        <v>-1.33914045908261</v>
      </c>
    </row>
    <row r="39" ht="18.75" customHeight="true" spans="1:9">
      <c r="A39" s="61"/>
      <c r="B39" s="25" t="s">
        <v>43</v>
      </c>
      <c r="C39" s="20" t="s">
        <v>29</v>
      </c>
      <c r="D39" s="37">
        <v>506474.27</v>
      </c>
      <c r="E39" s="37"/>
      <c r="F39" s="37">
        <v>461933.67</v>
      </c>
      <c r="G39" s="39">
        <f t="shared" si="6"/>
        <v>-1</v>
      </c>
      <c r="H39" s="39">
        <f t="shared" si="7"/>
        <v>0.0964220685623545</v>
      </c>
      <c r="I39" s="46">
        <f t="shared" si="8"/>
        <v>-1.09642206856235</v>
      </c>
    </row>
    <row r="40" ht="18.75" customHeight="true" spans="1:9">
      <c r="A40" s="61"/>
      <c r="B40" s="25" t="s">
        <v>44</v>
      </c>
      <c r="C40" s="20" t="s">
        <v>29</v>
      </c>
      <c r="D40" s="37">
        <v>18671.17</v>
      </c>
      <c r="E40" s="37"/>
      <c r="F40" s="37">
        <v>15850.67</v>
      </c>
      <c r="G40" s="39">
        <f t="shared" si="6"/>
        <v>-1</v>
      </c>
      <c r="H40" s="39">
        <f t="shared" si="7"/>
        <v>0.177942004975184</v>
      </c>
      <c r="I40" s="46">
        <f t="shared" si="8"/>
        <v>-1.17794200497518</v>
      </c>
    </row>
    <row r="41" ht="18.75" customHeight="true" spans="1:9">
      <c r="A41" s="61"/>
      <c r="B41" s="25" t="s">
        <v>45</v>
      </c>
      <c r="C41" s="20" t="s">
        <v>29</v>
      </c>
      <c r="D41" s="37">
        <v>11191.47</v>
      </c>
      <c r="E41" s="37"/>
      <c r="F41" s="37">
        <v>14089.73</v>
      </c>
      <c r="G41" s="39">
        <f t="shared" si="6"/>
        <v>-1</v>
      </c>
      <c r="H41" s="39">
        <f t="shared" si="7"/>
        <v>-0.205700180202176</v>
      </c>
      <c r="I41" s="46">
        <f t="shared" si="8"/>
        <v>-0.794299819797824</v>
      </c>
    </row>
    <row r="42" ht="18.75" customHeight="true" spans="1:9">
      <c r="A42" s="61"/>
      <c r="B42" s="25" t="s">
        <v>46</v>
      </c>
      <c r="C42" s="20" t="s">
        <v>29</v>
      </c>
      <c r="D42" s="37">
        <v>1714.57</v>
      </c>
      <c r="E42" s="37"/>
      <c r="F42" s="37">
        <v>1892.1</v>
      </c>
      <c r="G42" s="39">
        <f t="shared" si="6"/>
        <v>-1</v>
      </c>
      <c r="H42" s="39">
        <f t="shared" si="7"/>
        <v>-0.0938269647481634</v>
      </c>
      <c r="I42" s="46">
        <f t="shared" si="8"/>
        <v>-0.906173035251837</v>
      </c>
    </row>
    <row r="43" ht="18.75" customHeight="true" spans="1:9">
      <c r="A43" s="61"/>
      <c r="B43" s="25" t="s">
        <v>47</v>
      </c>
      <c r="C43" s="20" t="s">
        <v>29</v>
      </c>
      <c r="D43" s="37">
        <v>2703122.53</v>
      </c>
      <c r="E43" s="37"/>
      <c r="F43" s="37">
        <v>1736564.1</v>
      </c>
      <c r="G43" s="39">
        <f t="shared" si="6"/>
        <v>-1</v>
      </c>
      <c r="H43" s="39">
        <f t="shared" si="7"/>
        <v>0.556592428692957</v>
      </c>
      <c r="I43" s="46">
        <f t="shared" si="8"/>
        <v>-1.55659242869296</v>
      </c>
    </row>
    <row r="44" ht="18.75" customHeight="true" spans="1:9">
      <c r="A44" s="62"/>
      <c r="B44" s="27" t="s">
        <v>48</v>
      </c>
      <c r="C44" s="20" t="s">
        <v>29</v>
      </c>
      <c r="D44" s="37">
        <v>1888.33</v>
      </c>
      <c r="E44" s="37"/>
      <c r="F44" s="37">
        <v>1389.5</v>
      </c>
      <c r="G44" s="39">
        <f t="shared" si="6"/>
        <v>-1</v>
      </c>
      <c r="H44" s="39">
        <f t="shared" si="7"/>
        <v>0.35899964015833</v>
      </c>
      <c r="I44" s="46">
        <f t="shared" si="8"/>
        <v>-1.35899964015833</v>
      </c>
    </row>
    <row r="45" ht="18.75" customHeight="true" spans="1:9">
      <c r="A45" s="15" t="s">
        <v>50</v>
      </c>
      <c r="B45" s="29" t="s">
        <v>51</v>
      </c>
      <c r="C45" s="23"/>
      <c r="D45" s="24"/>
      <c r="E45" s="24"/>
      <c r="F45" s="24"/>
      <c r="G45" s="39"/>
      <c r="H45" s="66"/>
      <c r="I45" s="70"/>
    </row>
    <row r="46" ht="18.75" customHeight="true" spans="1:9">
      <c r="A46" s="61"/>
      <c r="B46" s="27" t="s">
        <v>52</v>
      </c>
      <c r="C46" s="20" t="s">
        <v>53</v>
      </c>
      <c r="D46" s="37">
        <v>0.23</v>
      </c>
      <c r="E46" s="43"/>
      <c r="F46" s="43">
        <v>0.43</v>
      </c>
      <c r="G46" s="39">
        <f t="shared" ref="G46:G55" si="9">IF(C46="大",(E46-F46)/F46,(F46-E46)/F46)</f>
        <v>1</v>
      </c>
      <c r="H46" s="39">
        <f t="shared" ref="H46:H55" si="10">IF(C46="大",(D46-F46)/F46,(F46-D46)/F46)</f>
        <v>0.465116279069767</v>
      </c>
      <c r="I46" s="46">
        <f t="shared" ref="I46:I55" si="11">G46-H46</f>
        <v>0.534883720930233</v>
      </c>
    </row>
    <row r="47" ht="18.75" customHeight="true" spans="1:9">
      <c r="A47" s="61"/>
      <c r="B47" s="27" t="s">
        <v>54</v>
      </c>
      <c r="C47" s="20" t="s">
        <v>53</v>
      </c>
      <c r="D47" s="37">
        <v>0.33</v>
      </c>
      <c r="E47" s="43"/>
      <c r="F47" s="43">
        <v>0.48</v>
      </c>
      <c r="G47" s="39">
        <f t="shared" si="9"/>
        <v>1</v>
      </c>
      <c r="H47" s="39">
        <f t="shared" si="10"/>
        <v>0.3125</v>
      </c>
      <c r="I47" s="46">
        <f t="shared" si="11"/>
        <v>0.6875</v>
      </c>
    </row>
    <row r="48" ht="18.75" customHeight="true" spans="1:9">
      <c r="A48" s="61"/>
      <c r="B48" s="27" t="s">
        <v>55</v>
      </c>
      <c r="C48" s="20" t="s">
        <v>53</v>
      </c>
      <c r="D48" s="37">
        <v>1.49</v>
      </c>
      <c r="E48" s="43"/>
      <c r="F48" s="43">
        <v>2.39</v>
      </c>
      <c r="G48" s="39">
        <f t="shared" si="9"/>
        <v>1</v>
      </c>
      <c r="H48" s="39">
        <f t="shared" si="10"/>
        <v>0.376569037656904</v>
      </c>
      <c r="I48" s="46">
        <f t="shared" si="11"/>
        <v>0.623430962343096</v>
      </c>
    </row>
    <row r="49" ht="18.75" customHeight="true" spans="1:9">
      <c r="A49" s="61"/>
      <c r="B49" s="27" t="s">
        <v>56</v>
      </c>
      <c r="C49" s="20" t="s">
        <v>53</v>
      </c>
      <c r="D49" s="37">
        <v>3.36</v>
      </c>
      <c r="E49" s="43"/>
      <c r="F49" s="43">
        <v>5.02</v>
      </c>
      <c r="G49" s="39">
        <f t="shared" si="9"/>
        <v>1</v>
      </c>
      <c r="H49" s="39">
        <f t="shared" si="10"/>
        <v>0.330677290836653</v>
      </c>
      <c r="I49" s="46">
        <f t="shared" si="11"/>
        <v>0.669322709163347</v>
      </c>
    </row>
    <row r="50" ht="18.75" customHeight="true" spans="1:9">
      <c r="A50" s="61"/>
      <c r="B50" s="27" t="s">
        <v>57</v>
      </c>
      <c r="C50" s="20" t="s">
        <v>53</v>
      </c>
      <c r="D50" s="37">
        <v>8.61</v>
      </c>
      <c r="E50" s="43"/>
      <c r="F50" s="43">
        <v>8.32</v>
      </c>
      <c r="G50" s="39">
        <f t="shared" si="9"/>
        <v>1</v>
      </c>
      <c r="H50" s="39">
        <f t="shared" si="10"/>
        <v>-0.0348557692307691</v>
      </c>
      <c r="I50" s="46">
        <f t="shared" si="11"/>
        <v>1.03485576923077</v>
      </c>
    </row>
    <row r="51" ht="18.75" customHeight="true" spans="1:9">
      <c r="A51" s="61"/>
      <c r="B51" s="27" t="s">
        <v>58</v>
      </c>
      <c r="C51" s="20" t="s">
        <v>53</v>
      </c>
      <c r="D51" s="37">
        <v>0.4</v>
      </c>
      <c r="E51" s="43"/>
      <c r="F51" s="43">
        <v>0.61</v>
      </c>
      <c r="G51" s="39">
        <f t="shared" si="9"/>
        <v>1</v>
      </c>
      <c r="H51" s="39">
        <f t="shared" si="10"/>
        <v>0.344262295081967</v>
      </c>
      <c r="I51" s="46">
        <f t="shared" si="11"/>
        <v>0.655737704918033</v>
      </c>
    </row>
    <row r="52" ht="18.75" customHeight="true" spans="1:9">
      <c r="A52" s="61"/>
      <c r="B52" s="27" t="s">
        <v>59</v>
      </c>
      <c r="C52" s="20" t="s">
        <v>53</v>
      </c>
      <c r="D52" s="37">
        <v>1.57</v>
      </c>
      <c r="E52" s="43"/>
      <c r="F52" s="43">
        <v>2.28</v>
      </c>
      <c r="G52" s="39">
        <f t="shared" si="9"/>
        <v>1</v>
      </c>
      <c r="H52" s="39">
        <f t="shared" si="10"/>
        <v>0.31140350877193</v>
      </c>
      <c r="I52" s="46">
        <f t="shared" si="11"/>
        <v>0.68859649122807</v>
      </c>
    </row>
    <row r="53" ht="18.75" customHeight="true" spans="1:9">
      <c r="A53" s="61"/>
      <c r="B53" s="27" t="s">
        <v>60</v>
      </c>
      <c r="C53" s="20" t="s">
        <v>53</v>
      </c>
      <c r="D53" s="37">
        <v>229</v>
      </c>
      <c r="E53" s="43"/>
      <c r="F53" s="43">
        <v>173.33</v>
      </c>
      <c r="G53" s="39">
        <f t="shared" si="9"/>
        <v>1</v>
      </c>
      <c r="H53" s="39">
        <f t="shared" si="10"/>
        <v>-0.321179253447182</v>
      </c>
      <c r="I53" s="46">
        <f t="shared" si="11"/>
        <v>1.32117925344718</v>
      </c>
    </row>
    <row r="54" ht="18.75" customHeight="true" spans="1:9">
      <c r="A54" s="61"/>
      <c r="B54" s="27" t="s">
        <v>61</v>
      </c>
      <c r="C54" s="20" t="s">
        <v>53</v>
      </c>
      <c r="D54" s="37">
        <v>767.33</v>
      </c>
      <c r="E54" s="43"/>
      <c r="F54" s="43">
        <v>547</v>
      </c>
      <c r="G54" s="39">
        <f t="shared" si="9"/>
        <v>1</v>
      </c>
      <c r="H54" s="39">
        <f t="shared" si="10"/>
        <v>-0.402797074954296</v>
      </c>
      <c r="I54" s="46">
        <f t="shared" si="11"/>
        <v>1.4027970749543</v>
      </c>
    </row>
    <row r="55" ht="18.75" customHeight="true" spans="1:9">
      <c r="A55" s="61"/>
      <c r="B55" s="27" t="s">
        <v>62</v>
      </c>
      <c r="C55" s="20" t="s">
        <v>53</v>
      </c>
      <c r="D55" s="37">
        <v>1655</v>
      </c>
      <c r="E55" s="43"/>
      <c r="F55" s="43">
        <v>1528.33</v>
      </c>
      <c r="G55" s="39">
        <f t="shared" si="9"/>
        <v>1</v>
      </c>
      <c r="H55" s="39">
        <f t="shared" si="10"/>
        <v>-0.0828813148992692</v>
      </c>
      <c r="I55" s="46">
        <f t="shared" si="11"/>
        <v>1.08288131489927</v>
      </c>
    </row>
    <row r="56" ht="18.75" customHeight="true" spans="1:9">
      <c r="A56" s="61"/>
      <c r="B56" s="29" t="s">
        <v>63</v>
      </c>
      <c r="C56" s="23"/>
      <c r="D56" s="24"/>
      <c r="E56" s="24"/>
      <c r="F56" s="24"/>
      <c r="G56" s="66"/>
      <c r="H56" s="66"/>
      <c r="I56" s="70"/>
    </row>
    <row r="57" ht="18.75" customHeight="true" spans="1:9">
      <c r="A57" s="61"/>
      <c r="B57" s="27" t="s">
        <v>64</v>
      </c>
      <c r="C57" s="20" t="s">
        <v>53</v>
      </c>
      <c r="D57" s="37">
        <v>0.37</v>
      </c>
      <c r="E57" s="43"/>
      <c r="F57" s="43">
        <v>0.56</v>
      </c>
      <c r="G57" s="39">
        <f t="shared" ref="G57:G61" si="12">IF(C57="大",(E57-F57)/F57,(F57-E57)/F57)</f>
        <v>1</v>
      </c>
      <c r="H57" s="39">
        <f t="shared" ref="H57:H85" si="13">IF(C57="大",(D57-F57)/F57,(F57-D57)/F57)</f>
        <v>0.339285714285714</v>
      </c>
      <c r="I57" s="46">
        <f t="shared" ref="I57:I85" si="14">G57-H57</f>
        <v>0.660714285714286</v>
      </c>
    </row>
    <row r="58" ht="18.75" customHeight="true" spans="1:9">
      <c r="A58" s="61"/>
      <c r="B58" s="27" t="s">
        <v>65</v>
      </c>
      <c r="C58" s="20" t="s">
        <v>53</v>
      </c>
      <c r="D58" s="37">
        <v>0.56</v>
      </c>
      <c r="E58" s="43"/>
      <c r="F58" s="43">
        <v>0.56</v>
      </c>
      <c r="G58" s="39">
        <f t="shared" si="12"/>
        <v>1</v>
      </c>
      <c r="H58" s="39">
        <f t="shared" si="13"/>
        <v>0</v>
      </c>
      <c r="I58" s="46">
        <f t="shared" si="14"/>
        <v>1</v>
      </c>
    </row>
    <row r="59" ht="18.75" customHeight="true" spans="1:9">
      <c r="A59" s="61"/>
      <c r="B59" s="27" t="s">
        <v>66</v>
      </c>
      <c r="C59" s="20" t="s">
        <v>53</v>
      </c>
      <c r="D59" s="37">
        <v>0</v>
      </c>
      <c r="E59" s="43"/>
      <c r="F59" s="76">
        <v>0</v>
      </c>
      <c r="G59" s="39" t="e">
        <f t="shared" si="12"/>
        <v>#DIV/0!</v>
      </c>
      <c r="H59" s="39" t="e">
        <f t="shared" si="13"/>
        <v>#DIV/0!</v>
      </c>
      <c r="I59" s="46" t="e">
        <f t="shared" si="14"/>
        <v>#DIV/0!</v>
      </c>
    </row>
    <row r="60" ht="18.75" customHeight="true" spans="1:9">
      <c r="A60" s="61"/>
      <c r="B60" s="27" t="s">
        <v>67</v>
      </c>
      <c r="C60" s="20" t="s">
        <v>53</v>
      </c>
      <c r="D60" s="37">
        <v>8.63</v>
      </c>
      <c r="E60" s="43"/>
      <c r="F60" s="43">
        <v>8.62</v>
      </c>
      <c r="G60" s="39">
        <f t="shared" si="12"/>
        <v>1</v>
      </c>
      <c r="H60" s="39">
        <f t="shared" si="13"/>
        <v>-0.00116009280742478</v>
      </c>
      <c r="I60" s="46">
        <f t="shared" si="14"/>
        <v>1.00116009280742</v>
      </c>
    </row>
    <row r="61" ht="18.75" customHeight="true" spans="1:9">
      <c r="A61" s="61"/>
      <c r="B61" s="27" t="s">
        <v>68</v>
      </c>
      <c r="C61" s="20" t="s">
        <v>53</v>
      </c>
      <c r="D61" s="37">
        <v>5.2</v>
      </c>
      <c r="E61" s="43"/>
      <c r="F61" s="43">
        <v>4.46</v>
      </c>
      <c r="G61" s="39">
        <f t="shared" si="12"/>
        <v>1</v>
      </c>
      <c r="H61" s="39">
        <f t="shared" si="13"/>
        <v>-0.165919282511211</v>
      </c>
      <c r="I61" s="46">
        <f t="shared" si="14"/>
        <v>1.16591928251121</v>
      </c>
    </row>
    <row r="62" ht="18.75" customHeight="true" spans="1:9">
      <c r="A62" s="61"/>
      <c r="B62" s="29" t="s">
        <v>69</v>
      </c>
      <c r="C62" s="23"/>
      <c r="D62" s="24"/>
      <c r="E62" s="24"/>
      <c r="F62" s="24"/>
      <c r="G62" s="39"/>
      <c r="H62" s="39" t="e">
        <f t="shared" si="13"/>
        <v>#DIV/0!</v>
      </c>
      <c r="I62" s="46" t="e">
        <f t="shared" si="14"/>
        <v>#DIV/0!</v>
      </c>
    </row>
    <row r="63" ht="18.75" customHeight="true" spans="1:9">
      <c r="A63" s="61"/>
      <c r="B63" s="27" t="s">
        <v>70</v>
      </c>
      <c r="C63" s="20" t="s">
        <v>53</v>
      </c>
      <c r="D63" s="49">
        <v>0.37</v>
      </c>
      <c r="E63" s="49"/>
      <c r="F63" s="49">
        <v>0.56</v>
      </c>
      <c r="G63" s="39">
        <f t="shared" ref="G63:G67" si="15">IF(C63="大",(E63-F63)/F63,(F63-E63)/F63)</f>
        <v>1</v>
      </c>
      <c r="H63" s="39">
        <f t="shared" si="13"/>
        <v>0.339285714285714</v>
      </c>
      <c r="I63" s="46">
        <f t="shared" si="14"/>
        <v>0.660714285714286</v>
      </c>
    </row>
    <row r="64" ht="18.75" customHeight="true" spans="1:9">
      <c r="A64" s="61"/>
      <c r="B64" s="27" t="s">
        <v>71</v>
      </c>
      <c r="C64" s="20" t="s">
        <v>53</v>
      </c>
      <c r="D64" s="49">
        <v>0</v>
      </c>
      <c r="E64" s="49"/>
      <c r="F64" s="49">
        <v>0</v>
      </c>
      <c r="G64" s="39" t="e">
        <f t="shared" si="15"/>
        <v>#DIV/0!</v>
      </c>
      <c r="H64" s="39" t="e">
        <f t="shared" si="13"/>
        <v>#DIV/0!</v>
      </c>
      <c r="I64" s="46" t="e">
        <f t="shared" si="14"/>
        <v>#DIV/0!</v>
      </c>
    </row>
    <row r="65" ht="18.75" customHeight="true" spans="1:9">
      <c r="A65" s="61"/>
      <c r="B65" s="27" t="s">
        <v>72</v>
      </c>
      <c r="C65" s="20" t="s">
        <v>53</v>
      </c>
      <c r="D65" s="49">
        <v>0</v>
      </c>
      <c r="E65" s="49"/>
      <c r="F65" s="49">
        <v>0</v>
      </c>
      <c r="G65" s="39" t="e">
        <f t="shared" si="15"/>
        <v>#DIV/0!</v>
      </c>
      <c r="H65" s="39" t="e">
        <f t="shared" si="13"/>
        <v>#DIV/0!</v>
      </c>
      <c r="I65" s="46" t="e">
        <f t="shared" si="14"/>
        <v>#DIV/0!</v>
      </c>
    </row>
    <row r="66" ht="18.75" customHeight="true" spans="1:9">
      <c r="A66" s="61"/>
      <c r="B66" s="27" t="s">
        <v>73</v>
      </c>
      <c r="C66" s="20" t="s">
        <v>53</v>
      </c>
      <c r="D66" s="49">
        <v>10.6</v>
      </c>
      <c r="E66" s="49"/>
      <c r="F66" s="49">
        <v>10.6</v>
      </c>
      <c r="G66" s="39">
        <f t="shared" si="15"/>
        <v>1</v>
      </c>
      <c r="H66" s="39">
        <f t="shared" si="13"/>
        <v>0</v>
      </c>
      <c r="I66" s="46">
        <f t="shared" si="14"/>
        <v>1</v>
      </c>
    </row>
    <row r="67" ht="18.75" customHeight="true" spans="1:9">
      <c r="A67" s="61"/>
      <c r="B67" s="27" t="s">
        <v>74</v>
      </c>
      <c r="C67" s="20" t="s">
        <v>53</v>
      </c>
      <c r="D67" s="49">
        <v>5.2</v>
      </c>
      <c r="E67" s="49"/>
      <c r="F67" s="49">
        <v>4.46</v>
      </c>
      <c r="G67" s="39">
        <f t="shared" si="15"/>
        <v>1</v>
      </c>
      <c r="H67" s="39">
        <f t="shared" si="13"/>
        <v>-0.165919282511211</v>
      </c>
      <c r="I67" s="46">
        <f t="shared" si="14"/>
        <v>1.16591928251121</v>
      </c>
    </row>
    <row r="68" ht="18.75" customHeight="true" spans="1:9">
      <c r="A68" s="61"/>
      <c r="B68" s="29" t="s">
        <v>75</v>
      </c>
      <c r="C68" s="23"/>
      <c r="D68" s="24"/>
      <c r="E68" s="24"/>
      <c r="F68" s="24"/>
      <c r="G68" s="39"/>
      <c r="H68" s="39" t="e">
        <f t="shared" si="13"/>
        <v>#DIV/0!</v>
      </c>
      <c r="I68" s="46" t="e">
        <f t="shared" si="14"/>
        <v>#DIV/0!</v>
      </c>
    </row>
    <row r="69" ht="18.75" customHeight="true" spans="1:9">
      <c r="A69" s="61"/>
      <c r="B69" s="27" t="s">
        <v>76</v>
      </c>
      <c r="C69" s="20" t="s">
        <v>53</v>
      </c>
      <c r="D69" s="37">
        <v>2.78</v>
      </c>
      <c r="E69" s="43"/>
      <c r="F69" s="43">
        <v>2.78</v>
      </c>
      <c r="G69" s="39">
        <f t="shared" ref="G69:G72" si="16">IF(C69="大",(E69-F69)/F69,(F69-E69)/F69)</f>
        <v>1</v>
      </c>
      <c r="H69" s="39">
        <f t="shared" si="13"/>
        <v>0</v>
      </c>
      <c r="I69" s="46">
        <f t="shared" si="14"/>
        <v>1</v>
      </c>
    </row>
    <row r="70" ht="18.75" customHeight="true" spans="1:9">
      <c r="A70" s="61"/>
      <c r="B70" s="27" t="s">
        <v>77</v>
      </c>
      <c r="C70" s="20" t="s">
        <v>53</v>
      </c>
      <c r="D70" s="37">
        <v>2.78</v>
      </c>
      <c r="E70" s="43"/>
      <c r="F70" s="43">
        <v>2.78</v>
      </c>
      <c r="G70" s="39">
        <f t="shared" si="16"/>
        <v>1</v>
      </c>
      <c r="H70" s="39">
        <f t="shared" si="13"/>
        <v>0</v>
      </c>
      <c r="I70" s="46">
        <f t="shared" si="14"/>
        <v>1</v>
      </c>
    </row>
    <row r="71" ht="18.75" customHeight="true" spans="1:9">
      <c r="A71" s="61"/>
      <c r="B71" s="27" t="s">
        <v>78</v>
      </c>
      <c r="C71" s="20" t="s">
        <v>53</v>
      </c>
      <c r="D71" s="37">
        <v>8.91</v>
      </c>
      <c r="E71" s="43"/>
      <c r="F71" s="43">
        <v>8.94</v>
      </c>
      <c r="G71" s="39">
        <f t="shared" si="16"/>
        <v>1</v>
      </c>
      <c r="H71" s="39">
        <f t="shared" si="13"/>
        <v>0.00335570469798651</v>
      </c>
      <c r="I71" s="46">
        <f t="shared" si="14"/>
        <v>0.996644295302013</v>
      </c>
    </row>
    <row r="72" ht="18.75" customHeight="true" spans="1:9">
      <c r="A72" s="61"/>
      <c r="B72" s="27" t="s">
        <v>79</v>
      </c>
      <c r="C72" s="20" t="s">
        <v>53</v>
      </c>
      <c r="D72" s="37">
        <v>9.52</v>
      </c>
      <c r="E72" s="43"/>
      <c r="F72" s="43">
        <v>9.61</v>
      </c>
      <c r="G72" s="39">
        <f t="shared" si="16"/>
        <v>1</v>
      </c>
      <c r="H72" s="39">
        <f t="shared" si="13"/>
        <v>0.00936524453694067</v>
      </c>
      <c r="I72" s="46">
        <f t="shared" si="14"/>
        <v>0.990634755463059</v>
      </c>
    </row>
    <row r="73" ht="18.75" customHeight="true" spans="1:9">
      <c r="A73" s="61"/>
      <c r="B73" s="29" t="s">
        <v>80</v>
      </c>
      <c r="C73" s="23"/>
      <c r="D73" s="24"/>
      <c r="E73" s="24"/>
      <c r="F73" s="24"/>
      <c r="G73" s="39"/>
      <c r="H73" s="39" t="e">
        <f t="shared" si="13"/>
        <v>#DIV/0!</v>
      </c>
      <c r="I73" s="46" t="e">
        <f t="shared" si="14"/>
        <v>#DIV/0!</v>
      </c>
    </row>
    <row r="74" ht="18.75" customHeight="true" spans="1:9">
      <c r="A74" s="61"/>
      <c r="B74" s="27" t="s">
        <v>81</v>
      </c>
      <c r="C74" s="20" t="s">
        <v>53</v>
      </c>
      <c r="D74" s="37">
        <v>2.78</v>
      </c>
      <c r="E74" s="43"/>
      <c r="F74" s="43">
        <v>2.78</v>
      </c>
      <c r="G74" s="39">
        <f t="shared" ref="G74:G77" si="17">IF(C74="大",(E74-F74)/F74,(F74-E74)/F74)</f>
        <v>1</v>
      </c>
      <c r="H74" s="39">
        <f t="shared" si="13"/>
        <v>0</v>
      </c>
      <c r="I74" s="46">
        <f t="shared" si="14"/>
        <v>1</v>
      </c>
    </row>
    <row r="75" ht="18.75" customHeight="true" spans="1:9">
      <c r="A75" s="61"/>
      <c r="B75" s="27" t="s">
        <v>82</v>
      </c>
      <c r="C75" s="20" t="s">
        <v>53</v>
      </c>
      <c r="D75" s="37">
        <v>2.78</v>
      </c>
      <c r="E75" s="43"/>
      <c r="F75" s="43">
        <v>2.78</v>
      </c>
      <c r="G75" s="39">
        <f t="shared" si="17"/>
        <v>1</v>
      </c>
      <c r="H75" s="39">
        <f t="shared" si="13"/>
        <v>0</v>
      </c>
      <c r="I75" s="46">
        <f t="shared" si="14"/>
        <v>1</v>
      </c>
    </row>
    <row r="76" ht="18.75" customHeight="true" spans="1:9">
      <c r="A76" s="61"/>
      <c r="B76" s="27" t="s">
        <v>83</v>
      </c>
      <c r="C76" s="20" t="s">
        <v>53</v>
      </c>
      <c r="D76" s="37">
        <v>12.8</v>
      </c>
      <c r="E76" s="43"/>
      <c r="F76" s="43">
        <v>12.8</v>
      </c>
      <c r="G76" s="39">
        <f t="shared" si="17"/>
        <v>1</v>
      </c>
      <c r="H76" s="39">
        <f t="shared" si="13"/>
        <v>0</v>
      </c>
      <c r="I76" s="46">
        <f t="shared" si="14"/>
        <v>1</v>
      </c>
    </row>
    <row r="77" ht="18.75" customHeight="true" spans="1:9">
      <c r="A77" s="61"/>
      <c r="B77" s="27" t="s">
        <v>84</v>
      </c>
      <c r="C77" s="20" t="s">
        <v>53</v>
      </c>
      <c r="D77" s="37">
        <v>13.37</v>
      </c>
      <c r="E77" s="43"/>
      <c r="F77" s="43">
        <v>13.37</v>
      </c>
      <c r="G77" s="39">
        <f t="shared" si="17"/>
        <v>1</v>
      </c>
      <c r="H77" s="39">
        <f t="shared" si="13"/>
        <v>0</v>
      </c>
      <c r="I77" s="46">
        <f t="shared" si="14"/>
        <v>1</v>
      </c>
    </row>
    <row r="78" ht="18.75" customHeight="true" spans="1:9">
      <c r="A78" s="61"/>
      <c r="B78" s="29" t="s">
        <v>85</v>
      </c>
      <c r="C78" s="23"/>
      <c r="D78" s="24"/>
      <c r="E78" s="24"/>
      <c r="F78" s="24"/>
      <c r="G78" s="39"/>
      <c r="H78" s="39" t="e">
        <f t="shared" si="13"/>
        <v>#DIV/0!</v>
      </c>
      <c r="I78" s="46" t="e">
        <f t="shared" si="14"/>
        <v>#DIV/0!</v>
      </c>
    </row>
    <row r="79" ht="18.75" customHeight="true" spans="1:9">
      <c r="A79" s="61"/>
      <c r="B79" s="27" t="s">
        <v>86</v>
      </c>
      <c r="C79" s="20" t="s">
        <v>53</v>
      </c>
      <c r="D79" s="37">
        <v>2.41</v>
      </c>
      <c r="E79" s="43"/>
      <c r="F79" s="43">
        <v>2.05</v>
      </c>
      <c r="G79" s="39">
        <f t="shared" ref="G79:G85" si="18">IF(C79="大",(E79-F79)/F79,(F79-E79)/F79)</f>
        <v>1</v>
      </c>
      <c r="H79" s="39">
        <f t="shared" si="13"/>
        <v>-0.175609756097561</v>
      </c>
      <c r="I79" s="46">
        <f t="shared" si="14"/>
        <v>1.17560975609756</v>
      </c>
    </row>
    <row r="80" ht="18.75" customHeight="true" spans="1:9">
      <c r="A80" s="61"/>
      <c r="B80" s="27" t="s">
        <v>87</v>
      </c>
      <c r="C80" s="20" t="s">
        <v>53</v>
      </c>
      <c r="D80" s="37">
        <v>2.51</v>
      </c>
      <c r="E80" s="43"/>
      <c r="F80" s="43">
        <v>1.49</v>
      </c>
      <c r="G80" s="39">
        <f t="shared" si="18"/>
        <v>1</v>
      </c>
      <c r="H80" s="39">
        <f t="shared" si="13"/>
        <v>-0.684563758389262</v>
      </c>
      <c r="I80" s="46">
        <f t="shared" si="14"/>
        <v>1.68456375838926</v>
      </c>
    </row>
    <row r="81" ht="18.75" customHeight="true" spans="1:9">
      <c r="A81" s="61"/>
      <c r="B81" s="27" t="s">
        <v>88</v>
      </c>
      <c r="C81" s="20" t="s">
        <v>53</v>
      </c>
      <c r="D81" s="37">
        <v>2.11</v>
      </c>
      <c r="E81" s="43"/>
      <c r="F81" s="43">
        <v>1.66</v>
      </c>
      <c r="G81" s="39">
        <f t="shared" si="18"/>
        <v>1</v>
      </c>
      <c r="H81" s="39">
        <f t="shared" si="13"/>
        <v>-0.271084337349398</v>
      </c>
      <c r="I81" s="46">
        <f t="shared" si="14"/>
        <v>1.2710843373494</v>
      </c>
    </row>
    <row r="82" ht="18.75" customHeight="true" spans="1:9">
      <c r="A82" s="61"/>
      <c r="B82" s="27" t="s">
        <v>89</v>
      </c>
      <c r="C82" s="20" t="s">
        <v>53</v>
      </c>
      <c r="D82" s="37">
        <v>2.88</v>
      </c>
      <c r="E82" s="43"/>
      <c r="F82" s="43">
        <v>2.46</v>
      </c>
      <c r="G82" s="39">
        <f t="shared" si="18"/>
        <v>1</v>
      </c>
      <c r="H82" s="39">
        <f t="shared" si="13"/>
        <v>-0.170731707317073</v>
      </c>
      <c r="I82" s="46">
        <f t="shared" si="14"/>
        <v>1.17073170731707</v>
      </c>
    </row>
    <row r="83" ht="18.75" customHeight="true" spans="1:9">
      <c r="A83" s="61"/>
      <c r="B83" s="27" t="s">
        <v>90</v>
      </c>
      <c r="C83" s="20" t="s">
        <v>53</v>
      </c>
      <c r="D83" s="37">
        <v>3.44</v>
      </c>
      <c r="E83" s="43"/>
      <c r="F83" s="43">
        <v>3.11</v>
      </c>
      <c r="G83" s="39">
        <f t="shared" si="18"/>
        <v>1</v>
      </c>
      <c r="H83" s="39">
        <f t="shared" si="13"/>
        <v>-0.106109324758842</v>
      </c>
      <c r="I83" s="46">
        <f t="shared" si="14"/>
        <v>1.10610932475884</v>
      </c>
    </row>
    <row r="84" ht="18.75" customHeight="true" spans="1:9">
      <c r="A84" s="61"/>
      <c r="B84" s="27" t="s">
        <v>91</v>
      </c>
      <c r="C84" s="20" t="s">
        <v>53</v>
      </c>
      <c r="D84" s="37">
        <v>3.78</v>
      </c>
      <c r="E84" s="43"/>
      <c r="F84" s="43">
        <v>3.64</v>
      </c>
      <c r="G84" s="39">
        <f t="shared" si="18"/>
        <v>1</v>
      </c>
      <c r="H84" s="39">
        <f t="shared" si="13"/>
        <v>-0.0384615384615384</v>
      </c>
      <c r="I84" s="46">
        <f t="shared" si="14"/>
        <v>1.03846153846154</v>
      </c>
    </row>
    <row r="85" ht="18.75" customHeight="true" spans="1:9">
      <c r="A85" s="61"/>
      <c r="B85" s="27" t="s">
        <v>92</v>
      </c>
      <c r="C85" s="20" t="s">
        <v>53</v>
      </c>
      <c r="D85" s="37">
        <v>3.97</v>
      </c>
      <c r="E85" s="43"/>
      <c r="F85" s="43">
        <v>3.93</v>
      </c>
      <c r="G85" s="39">
        <f t="shared" si="18"/>
        <v>1</v>
      </c>
      <c r="H85" s="39">
        <f t="shared" si="13"/>
        <v>-0.0101781170483461</v>
      </c>
      <c r="I85" s="46">
        <f t="shared" si="14"/>
        <v>1.01017811704835</v>
      </c>
    </row>
    <row r="86" ht="18.75" customHeight="true" spans="1:9">
      <c r="A86" s="61"/>
      <c r="B86" s="29" t="s">
        <v>93</v>
      </c>
      <c r="C86" s="23"/>
      <c r="D86" s="24"/>
      <c r="E86" s="24"/>
      <c r="F86" s="24"/>
      <c r="G86" s="39"/>
      <c r="H86" s="39"/>
      <c r="I86" s="46"/>
    </row>
    <row r="87" ht="18.75" customHeight="true" spans="1:9">
      <c r="A87" s="61"/>
      <c r="B87" s="27" t="s">
        <v>86</v>
      </c>
      <c r="C87" s="20" t="s">
        <v>53</v>
      </c>
      <c r="D87" s="37">
        <v>2.41</v>
      </c>
      <c r="E87" s="43"/>
      <c r="F87" s="43">
        <v>2.05</v>
      </c>
      <c r="G87" s="39">
        <f t="shared" ref="G87:G94" si="19">IF(C87="大",(E87-F87)/F87,(F87-E87)/F87)</f>
        <v>1</v>
      </c>
      <c r="H87" s="39">
        <f t="shared" ref="H87:H94" si="20">IF(C87="大",(D87-F87)/F87,(F87-D87)/F87)</f>
        <v>-0.175609756097561</v>
      </c>
      <c r="I87" s="46">
        <f t="shared" ref="I87:I94" si="21">G87-H87</f>
        <v>1.17560975609756</v>
      </c>
    </row>
    <row r="88" ht="18.75" customHeight="true" spans="1:9">
      <c r="A88" s="61"/>
      <c r="B88" s="27" t="s">
        <v>94</v>
      </c>
      <c r="C88" s="20" t="s">
        <v>53</v>
      </c>
      <c r="D88" s="37">
        <v>7.87</v>
      </c>
      <c r="E88" s="43"/>
      <c r="F88" s="43">
        <v>10.1</v>
      </c>
      <c r="G88" s="39">
        <f t="shared" si="19"/>
        <v>1</v>
      </c>
      <c r="H88" s="39">
        <f t="shared" si="20"/>
        <v>0.220792079207921</v>
      </c>
      <c r="I88" s="46">
        <f t="shared" si="21"/>
        <v>0.779207920792079</v>
      </c>
    </row>
    <row r="89" ht="18.75" customHeight="true" spans="1:9">
      <c r="A89" s="61"/>
      <c r="B89" s="27" t="s">
        <v>95</v>
      </c>
      <c r="C89" s="20" t="s">
        <v>53</v>
      </c>
      <c r="D89" s="37">
        <v>11.2</v>
      </c>
      <c r="E89" s="43"/>
      <c r="F89" s="43">
        <v>13.13</v>
      </c>
      <c r="G89" s="39">
        <f t="shared" si="19"/>
        <v>1</v>
      </c>
      <c r="H89" s="39">
        <f t="shared" si="20"/>
        <v>0.146991622239147</v>
      </c>
      <c r="I89" s="46">
        <f t="shared" si="21"/>
        <v>0.853008377760853</v>
      </c>
    </row>
    <row r="90" ht="18.75" customHeight="true" spans="1:9">
      <c r="A90" s="61"/>
      <c r="B90" s="27" t="s">
        <v>96</v>
      </c>
      <c r="C90" s="20" t="s">
        <v>53</v>
      </c>
      <c r="D90" s="37">
        <v>18.13</v>
      </c>
      <c r="E90" s="43"/>
      <c r="F90" s="43">
        <v>21.97</v>
      </c>
      <c r="G90" s="39">
        <f t="shared" si="19"/>
        <v>1</v>
      </c>
      <c r="H90" s="39">
        <f t="shared" si="20"/>
        <v>0.174783796085571</v>
      </c>
      <c r="I90" s="46">
        <f t="shared" si="21"/>
        <v>0.825216203914429</v>
      </c>
    </row>
    <row r="91" ht="18.75" customHeight="true" spans="1:9">
      <c r="A91" s="61"/>
      <c r="B91" s="27" t="s">
        <v>97</v>
      </c>
      <c r="C91" s="20" t="s">
        <v>53</v>
      </c>
      <c r="D91" s="43">
        <v>0</v>
      </c>
      <c r="E91" s="43"/>
      <c r="F91" s="43">
        <v>0</v>
      </c>
      <c r="G91" s="39" t="e">
        <f t="shared" si="19"/>
        <v>#DIV/0!</v>
      </c>
      <c r="H91" s="39" t="e">
        <f t="shared" si="20"/>
        <v>#DIV/0!</v>
      </c>
      <c r="I91" s="46" t="e">
        <f t="shared" si="21"/>
        <v>#DIV/0!</v>
      </c>
    </row>
    <row r="92" ht="18.75" customHeight="true" spans="1:9">
      <c r="A92" s="61"/>
      <c r="B92" s="27" t="s">
        <v>98</v>
      </c>
      <c r="C92" s="20" t="s">
        <v>53</v>
      </c>
      <c r="D92" s="37">
        <v>26.37</v>
      </c>
      <c r="E92" s="43"/>
      <c r="F92" s="43">
        <v>27.63</v>
      </c>
      <c r="G92" s="39">
        <f t="shared" si="19"/>
        <v>1</v>
      </c>
      <c r="H92" s="39">
        <f t="shared" si="20"/>
        <v>0.0456026058631921</v>
      </c>
      <c r="I92" s="46">
        <f t="shared" si="21"/>
        <v>0.954397394136808</v>
      </c>
    </row>
    <row r="93" ht="18.75" customHeight="true" spans="1:9">
      <c r="A93" s="61"/>
      <c r="B93" s="27" t="s">
        <v>99</v>
      </c>
      <c r="C93" s="20" t="s">
        <v>53</v>
      </c>
      <c r="D93" s="43">
        <v>0</v>
      </c>
      <c r="E93" s="43"/>
      <c r="F93" s="43">
        <v>0</v>
      </c>
      <c r="G93" s="39" t="e">
        <f t="shared" si="19"/>
        <v>#DIV/0!</v>
      </c>
      <c r="H93" s="39" t="e">
        <f t="shared" si="20"/>
        <v>#DIV/0!</v>
      </c>
      <c r="I93" s="46" t="e">
        <f t="shared" si="21"/>
        <v>#DIV/0!</v>
      </c>
    </row>
    <row r="94" ht="18.75" customHeight="true" spans="1:9">
      <c r="A94" s="61"/>
      <c r="B94" s="27" t="s">
        <v>100</v>
      </c>
      <c r="C94" s="20" t="s">
        <v>53</v>
      </c>
      <c r="D94" s="37">
        <v>84.67</v>
      </c>
      <c r="E94" s="43"/>
      <c r="F94" s="43">
        <v>66.67</v>
      </c>
      <c r="G94" s="39">
        <f t="shared" si="19"/>
        <v>1</v>
      </c>
      <c r="H94" s="39">
        <f t="shared" si="20"/>
        <v>-0.269986500674966</v>
      </c>
      <c r="I94" s="46">
        <f t="shared" si="21"/>
        <v>1.26998650067497</v>
      </c>
    </row>
    <row r="95" ht="18.75" customHeight="true" spans="1:9">
      <c r="A95" s="61"/>
      <c r="B95" s="29" t="s">
        <v>101</v>
      </c>
      <c r="C95" s="23"/>
      <c r="D95" s="24"/>
      <c r="E95" s="24"/>
      <c r="F95" s="24"/>
      <c r="G95" s="39"/>
      <c r="H95" s="39"/>
      <c r="I95" s="46"/>
    </row>
    <row r="96" ht="18.75" customHeight="true" spans="1:9">
      <c r="A96" s="61"/>
      <c r="B96" s="27" t="s">
        <v>102</v>
      </c>
      <c r="C96" s="20" t="s">
        <v>53</v>
      </c>
      <c r="D96" s="37">
        <v>23.8</v>
      </c>
      <c r="E96" s="43"/>
      <c r="F96" s="43">
        <v>20.5</v>
      </c>
      <c r="G96" s="39">
        <f t="shared" ref="G96:G103" si="22">IF(C96="大",(E96-F96)/F96,(F96-E96)/F96)</f>
        <v>1</v>
      </c>
      <c r="H96" s="39">
        <f t="shared" ref="H96:H103" si="23">IF(C96="大",(D96-F96)/F96,(F96-D96)/F96)</f>
        <v>-0.160975609756098</v>
      </c>
      <c r="I96" s="46">
        <f t="shared" ref="I96:I103" si="24">G96-H96</f>
        <v>1.1609756097561</v>
      </c>
    </row>
    <row r="97" ht="18.75" customHeight="true" spans="1:9">
      <c r="A97" s="61"/>
      <c r="B97" s="27" t="s">
        <v>103</v>
      </c>
      <c r="C97" s="20" t="s">
        <v>53</v>
      </c>
      <c r="D97" s="37">
        <v>22.07</v>
      </c>
      <c r="E97" s="43"/>
      <c r="F97" s="43">
        <v>15.8</v>
      </c>
      <c r="G97" s="39">
        <f t="shared" si="22"/>
        <v>1</v>
      </c>
      <c r="H97" s="39">
        <f t="shared" si="23"/>
        <v>-0.396835443037975</v>
      </c>
      <c r="I97" s="46">
        <f t="shared" si="24"/>
        <v>1.39683544303797</v>
      </c>
    </row>
    <row r="98" ht="18.75" customHeight="true" spans="1:9">
      <c r="A98" s="61"/>
      <c r="B98" s="27" t="s">
        <v>104</v>
      </c>
      <c r="C98" s="20" t="s">
        <v>53</v>
      </c>
      <c r="D98" s="37">
        <v>39.33</v>
      </c>
      <c r="E98" s="43"/>
      <c r="F98" s="43">
        <v>35.2</v>
      </c>
      <c r="G98" s="39">
        <f t="shared" si="22"/>
        <v>1</v>
      </c>
      <c r="H98" s="39">
        <f t="shared" si="23"/>
        <v>-0.117329545454545</v>
      </c>
      <c r="I98" s="46">
        <f t="shared" si="24"/>
        <v>1.11732954545455</v>
      </c>
    </row>
    <row r="99" ht="18.75" customHeight="true" spans="1:9">
      <c r="A99" s="61"/>
      <c r="B99" s="27" t="s">
        <v>105</v>
      </c>
      <c r="C99" s="20" t="s">
        <v>53</v>
      </c>
      <c r="D99" s="37">
        <v>28.43</v>
      </c>
      <c r="E99" s="43"/>
      <c r="F99" s="43">
        <v>23</v>
      </c>
      <c r="G99" s="39">
        <f t="shared" si="22"/>
        <v>1</v>
      </c>
      <c r="H99" s="39">
        <f t="shared" si="23"/>
        <v>-0.236086956521739</v>
      </c>
      <c r="I99" s="46">
        <f t="shared" si="24"/>
        <v>1.23608695652174</v>
      </c>
    </row>
    <row r="100" ht="18.75" customHeight="true" spans="1:9">
      <c r="A100" s="61"/>
      <c r="B100" s="27" t="s">
        <v>106</v>
      </c>
      <c r="C100" s="20" t="s">
        <v>53</v>
      </c>
      <c r="D100" s="37">
        <v>18.73</v>
      </c>
      <c r="E100" s="43"/>
      <c r="F100" s="43">
        <v>29.9</v>
      </c>
      <c r="G100" s="39">
        <f t="shared" si="22"/>
        <v>1</v>
      </c>
      <c r="H100" s="39">
        <f t="shared" si="23"/>
        <v>0.373578595317726</v>
      </c>
      <c r="I100" s="46">
        <f t="shared" si="24"/>
        <v>0.626421404682274</v>
      </c>
    </row>
    <row r="101" ht="18.75" customHeight="true" spans="1:9">
      <c r="A101" s="61"/>
      <c r="B101" s="27" t="s">
        <v>107</v>
      </c>
      <c r="C101" s="20" t="s">
        <v>53</v>
      </c>
      <c r="D101" s="37">
        <v>0.27</v>
      </c>
      <c r="E101" s="43"/>
      <c r="F101" s="43">
        <v>0.54</v>
      </c>
      <c r="G101" s="39">
        <f t="shared" si="22"/>
        <v>1</v>
      </c>
      <c r="H101" s="39">
        <f t="shared" si="23"/>
        <v>0.5</v>
      </c>
      <c r="I101" s="46">
        <f t="shared" si="24"/>
        <v>0.5</v>
      </c>
    </row>
    <row r="102" ht="18.75" customHeight="true" spans="1:9">
      <c r="A102" s="61"/>
      <c r="B102" s="27" t="s">
        <v>108</v>
      </c>
      <c r="C102" s="20" t="s">
        <v>53</v>
      </c>
      <c r="D102" s="37">
        <v>0.26</v>
      </c>
      <c r="E102" s="43"/>
      <c r="F102" s="43">
        <v>0.32</v>
      </c>
      <c r="G102" s="39">
        <f t="shared" si="22"/>
        <v>1</v>
      </c>
      <c r="H102" s="39">
        <f t="shared" si="23"/>
        <v>0.1875</v>
      </c>
      <c r="I102" s="46">
        <f t="shared" si="24"/>
        <v>0.8125</v>
      </c>
    </row>
    <row r="103" ht="18.75" customHeight="true" spans="1:9">
      <c r="A103" s="61"/>
      <c r="B103" s="27" t="s">
        <v>109</v>
      </c>
      <c r="C103" s="20" t="s">
        <v>53</v>
      </c>
      <c r="D103" s="37">
        <v>2.39</v>
      </c>
      <c r="E103" s="43"/>
      <c r="F103" s="43">
        <v>2.34</v>
      </c>
      <c r="G103" s="39">
        <f t="shared" si="22"/>
        <v>1</v>
      </c>
      <c r="H103" s="39">
        <f t="shared" si="23"/>
        <v>-0.0213675213675215</v>
      </c>
      <c r="I103" s="46">
        <f t="shared" si="24"/>
        <v>1.02136752136752</v>
      </c>
    </row>
    <row r="104" ht="18.75" customHeight="true" spans="1:9">
      <c r="A104" s="61"/>
      <c r="B104" s="29" t="s">
        <v>110</v>
      </c>
      <c r="C104" s="23"/>
      <c r="D104" s="24"/>
      <c r="E104" s="24"/>
      <c r="F104" s="24"/>
      <c r="G104" s="39"/>
      <c r="H104" s="39"/>
      <c r="I104" s="46"/>
    </row>
    <row r="105" ht="18.75" customHeight="true" spans="1:9">
      <c r="A105" s="61"/>
      <c r="B105" s="27" t="s">
        <v>94</v>
      </c>
      <c r="C105" s="20" t="s">
        <v>29</v>
      </c>
      <c r="D105" s="37">
        <v>3302.67</v>
      </c>
      <c r="E105" s="43"/>
      <c r="F105" s="43">
        <v>3260.33</v>
      </c>
      <c r="G105" s="39">
        <f t="shared" ref="G105:G113" si="25">IF(C105="大",(E105-F105)/F105,(F105-E105)/F105)</f>
        <v>-1</v>
      </c>
      <c r="H105" s="39">
        <f t="shared" ref="H105:H113" si="26">IF(C105="大",(D105-F105)/F105,(F105-D105)/F105)</f>
        <v>0.0129864154855491</v>
      </c>
      <c r="I105" s="46">
        <f t="shared" ref="I105:I113" si="27">G105-H105</f>
        <v>-1.01298641548555</v>
      </c>
    </row>
    <row r="106" ht="18.75" customHeight="true" spans="1:9">
      <c r="A106" s="61"/>
      <c r="B106" s="27" t="s">
        <v>95</v>
      </c>
      <c r="C106" s="20" t="s">
        <v>29</v>
      </c>
      <c r="D106" s="37">
        <v>3958</v>
      </c>
      <c r="E106" s="43"/>
      <c r="F106" s="43">
        <v>5678.67</v>
      </c>
      <c r="G106" s="39">
        <f t="shared" si="25"/>
        <v>-1</v>
      </c>
      <c r="H106" s="39">
        <f t="shared" si="26"/>
        <v>-0.303005809458905</v>
      </c>
      <c r="I106" s="46">
        <f t="shared" si="27"/>
        <v>-0.696994190541095</v>
      </c>
    </row>
    <row r="107" ht="18.75" customHeight="true" spans="1:9">
      <c r="A107" s="61"/>
      <c r="B107" s="27" t="s">
        <v>98</v>
      </c>
      <c r="C107" s="20" t="s">
        <v>29</v>
      </c>
      <c r="D107" s="37">
        <v>1781.67</v>
      </c>
      <c r="E107" s="43"/>
      <c r="F107" s="43">
        <v>2014.67</v>
      </c>
      <c r="G107" s="39">
        <f t="shared" si="25"/>
        <v>-1</v>
      </c>
      <c r="H107" s="39">
        <f t="shared" si="26"/>
        <v>-0.115651694818506</v>
      </c>
      <c r="I107" s="46">
        <f t="shared" si="27"/>
        <v>-0.884348305181494</v>
      </c>
    </row>
    <row r="108" ht="18.75" customHeight="true" spans="1:9">
      <c r="A108" s="61"/>
      <c r="B108" s="27" t="s">
        <v>111</v>
      </c>
      <c r="C108" s="20" t="s">
        <v>29</v>
      </c>
      <c r="D108" s="37">
        <v>3650.03</v>
      </c>
      <c r="E108" s="43"/>
      <c r="F108" s="43">
        <v>3603.17</v>
      </c>
      <c r="G108" s="39">
        <f t="shared" si="25"/>
        <v>-1</v>
      </c>
      <c r="H108" s="39">
        <f t="shared" si="26"/>
        <v>0.0130052148524772</v>
      </c>
      <c r="I108" s="46">
        <f t="shared" si="27"/>
        <v>-1.01300521485248</v>
      </c>
    </row>
    <row r="109" ht="18.75" customHeight="true" spans="1:9">
      <c r="A109" s="61"/>
      <c r="B109" s="27" t="s">
        <v>112</v>
      </c>
      <c r="C109" s="20" t="s">
        <v>29</v>
      </c>
      <c r="D109" s="37">
        <v>6506.23</v>
      </c>
      <c r="E109" s="43"/>
      <c r="F109" s="43">
        <v>6737.3</v>
      </c>
      <c r="G109" s="39">
        <f t="shared" si="25"/>
        <v>-1</v>
      </c>
      <c r="H109" s="39">
        <f t="shared" si="26"/>
        <v>-0.0342971219924897</v>
      </c>
      <c r="I109" s="46">
        <f t="shared" si="27"/>
        <v>-0.96570287800751</v>
      </c>
    </row>
    <row r="110" ht="18.75" customHeight="true" spans="1:9">
      <c r="A110" s="61"/>
      <c r="B110" s="27" t="s">
        <v>113</v>
      </c>
      <c r="C110" s="20" t="s">
        <v>29</v>
      </c>
      <c r="D110" s="37">
        <v>3732.17</v>
      </c>
      <c r="E110" s="43"/>
      <c r="F110" s="43">
        <v>2852.97</v>
      </c>
      <c r="G110" s="39">
        <f t="shared" si="25"/>
        <v>-1</v>
      </c>
      <c r="H110" s="39">
        <f t="shared" si="26"/>
        <v>0.308170082405353</v>
      </c>
      <c r="I110" s="46">
        <f t="shared" si="27"/>
        <v>-1.30817008240535</v>
      </c>
    </row>
    <row r="111" ht="18.75" customHeight="true" spans="1:9">
      <c r="A111" s="61"/>
      <c r="B111" s="27" t="s">
        <v>114</v>
      </c>
      <c r="C111" s="20" t="s">
        <v>29</v>
      </c>
      <c r="D111" s="37">
        <v>3403.83</v>
      </c>
      <c r="E111" s="43"/>
      <c r="F111" s="43">
        <v>3186.23</v>
      </c>
      <c r="G111" s="39">
        <f t="shared" si="25"/>
        <v>-1</v>
      </c>
      <c r="H111" s="39">
        <f t="shared" si="26"/>
        <v>0.0682938770898522</v>
      </c>
      <c r="I111" s="46">
        <f t="shared" si="27"/>
        <v>-1.06829387708985</v>
      </c>
    </row>
    <row r="112" ht="18.75" customHeight="true" spans="1:9">
      <c r="A112" s="61"/>
      <c r="B112" s="27" t="s">
        <v>115</v>
      </c>
      <c r="C112" s="20" t="s">
        <v>29</v>
      </c>
      <c r="D112" s="37">
        <v>5936.67</v>
      </c>
      <c r="E112" s="43"/>
      <c r="F112" s="43">
        <v>5831.33</v>
      </c>
      <c r="G112" s="39">
        <f t="shared" si="25"/>
        <v>-1</v>
      </c>
      <c r="H112" s="39">
        <f t="shared" si="26"/>
        <v>0.0180644895761345</v>
      </c>
      <c r="I112" s="46">
        <f t="shared" si="27"/>
        <v>-1.01806448957613</v>
      </c>
    </row>
    <row r="113" ht="18.75" customHeight="true" spans="1:9">
      <c r="A113" s="61"/>
      <c r="B113" s="27" t="s">
        <v>116</v>
      </c>
      <c r="C113" s="20" t="s">
        <v>29</v>
      </c>
      <c r="D113" s="37">
        <v>6911.33</v>
      </c>
      <c r="E113" s="43"/>
      <c r="F113" s="43">
        <v>6494.33</v>
      </c>
      <c r="G113" s="39">
        <f t="shared" si="25"/>
        <v>-1</v>
      </c>
      <c r="H113" s="39">
        <f t="shared" si="26"/>
        <v>0.0642098569059472</v>
      </c>
      <c r="I113" s="46">
        <f t="shared" si="27"/>
        <v>-1.06420985690595</v>
      </c>
    </row>
    <row r="114" ht="18.75" customHeight="true" spans="1:9">
      <c r="A114" s="61"/>
      <c r="B114" s="29" t="s">
        <v>117</v>
      </c>
      <c r="C114" s="23"/>
      <c r="D114" s="24"/>
      <c r="E114" s="24"/>
      <c r="F114" s="24"/>
      <c r="G114" s="39"/>
      <c r="H114" s="39"/>
      <c r="I114" s="46"/>
    </row>
    <row r="115" ht="18.75" customHeight="true" spans="1:9">
      <c r="A115" s="61"/>
      <c r="B115" s="27" t="s">
        <v>118</v>
      </c>
      <c r="C115" s="20" t="s">
        <v>53</v>
      </c>
      <c r="D115" s="49">
        <v>1799</v>
      </c>
      <c r="E115" s="49"/>
      <c r="F115" s="49">
        <v>1799</v>
      </c>
      <c r="G115" s="39">
        <f t="shared" ref="G115:G178" si="28">IF(C115="大",(E115-F115)/F115,(F115-E115)/F115)</f>
        <v>1</v>
      </c>
      <c r="H115" s="39">
        <f t="shared" ref="H115:H178" si="29">IF(C115="大",(D115-F115)/F115,(F115-D115)/F115)</f>
        <v>0</v>
      </c>
      <c r="I115" s="46">
        <f t="shared" ref="I115:I178" si="30">G115-H115</f>
        <v>1</v>
      </c>
    </row>
    <row r="116" ht="18.75" customHeight="true" spans="1:9">
      <c r="A116" s="61"/>
      <c r="B116" s="27" t="s">
        <v>119</v>
      </c>
      <c r="C116" s="20" t="s">
        <v>53</v>
      </c>
      <c r="D116" s="37">
        <v>2.22</v>
      </c>
      <c r="E116" s="43"/>
      <c r="F116" s="43">
        <v>2.22</v>
      </c>
      <c r="G116" s="39">
        <f t="shared" si="28"/>
        <v>1</v>
      </c>
      <c r="H116" s="39">
        <f t="shared" si="29"/>
        <v>0</v>
      </c>
      <c r="I116" s="46">
        <f t="shared" si="30"/>
        <v>1</v>
      </c>
    </row>
    <row r="117" ht="18.75" customHeight="true" spans="1:9">
      <c r="A117" s="61"/>
      <c r="B117" s="27" t="s">
        <v>120</v>
      </c>
      <c r="C117" s="20" t="s">
        <v>53</v>
      </c>
      <c r="D117" s="37">
        <v>7.79</v>
      </c>
      <c r="E117" s="43"/>
      <c r="F117" s="43">
        <v>7.79</v>
      </c>
      <c r="G117" s="39">
        <f t="shared" si="28"/>
        <v>1</v>
      </c>
      <c r="H117" s="39">
        <f t="shared" si="29"/>
        <v>0</v>
      </c>
      <c r="I117" s="46">
        <f t="shared" si="30"/>
        <v>1</v>
      </c>
    </row>
    <row r="118" ht="18.75" customHeight="true" spans="1:9">
      <c r="A118" s="61"/>
      <c r="B118" s="27" t="s">
        <v>121</v>
      </c>
      <c r="C118" s="20" t="s">
        <v>53</v>
      </c>
      <c r="D118" s="37">
        <v>12.77</v>
      </c>
      <c r="E118" s="43"/>
      <c r="F118" s="43">
        <v>13.2</v>
      </c>
      <c r="G118" s="39">
        <f t="shared" si="28"/>
        <v>1</v>
      </c>
      <c r="H118" s="39">
        <f t="shared" si="29"/>
        <v>0.0325757575757576</v>
      </c>
      <c r="I118" s="46">
        <f t="shared" si="30"/>
        <v>0.967424242424242</v>
      </c>
    </row>
    <row r="119" ht="18.75" customHeight="true" spans="1:9">
      <c r="A119" s="61"/>
      <c r="B119" s="27" t="s">
        <v>122</v>
      </c>
      <c r="C119" s="20" t="s">
        <v>53</v>
      </c>
      <c r="D119" s="37">
        <v>196.7</v>
      </c>
      <c r="E119" s="43"/>
      <c r="F119" s="42">
        <v>247.8</v>
      </c>
      <c r="G119" s="39">
        <f t="shared" si="28"/>
        <v>1</v>
      </c>
      <c r="H119" s="39">
        <f t="shared" si="29"/>
        <v>0.206214689265537</v>
      </c>
      <c r="I119" s="46">
        <f t="shared" si="30"/>
        <v>0.793785310734463</v>
      </c>
    </row>
    <row r="120" ht="18.75" customHeight="true" spans="1:9">
      <c r="A120" s="62"/>
      <c r="B120" s="27" t="s">
        <v>123</v>
      </c>
      <c r="C120" s="20" t="s">
        <v>53</v>
      </c>
      <c r="D120" s="49">
        <v>0</v>
      </c>
      <c r="E120" s="49"/>
      <c r="F120" s="49">
        <v>0</v>
      </c>
      <c r="G120" s="39" t="e">
        <f t="shared" si="28"/>
        <v>#DIV/0!</v>
      </c>
      <c r="H120" s="39" t="e">
        <f t="shared" si="29"/>
        <v>#DIV/0!</v>
      </c>
      <c r="I120" s="46" t="e">
        <f t="shared" si="30"/>
        <v>#DIV/0!</v>
      </c>
    </row>
    <row r="121" ht="18.75" customHeight="true" spans="1:9">
      <c r="A121" s="15" t="s">
        <v>124</v>
      </c>
      <c r="B121" s="27" t="s">
        <v>125</v>
      </c>
      <c r="C121" s="20" t="s">
        <v>29</v>
      </c>
      <c r="D121" s="37">
        <v>465787.33</v>
      </c>
      <c r="E121" s="42"/>
      <c r="F121" s="42">
        <v>434708</v>
      </c>
      <c r="G121" s="39">
        <f t="shared" si="28"/>
        <v>-1</v>
      </c>
      <c r="H121" s="39">
        <f t="shared" si="29"/>
        <v>0.0714947274952382</v>
      </c>
      <c r="I121" s="46">
        <f t="shared" si="30"/>
        <v>-1.07149472749524</v>
      </c>
    </row>
    <row r="122" ht="18.75" customHeight="true" spans="1:9">
      <c r="A122" s="61"/>
      <c r="B122" s="27" t="s">
        <v>126</v>
      </c>
      <c r="C122" s="20" t="s">
        <v>29</v>
      </c>
      <c r="D122" s="37">
        <v>468169.67</v>
      </c>
      <c r="E122" s="42"/>
      <c r="F122" s="42">
        <v>427731</v>
      </c>
      <c r="G122" s="39">
        <f t="shared" si="28"/>
        <v>-1</v>
      </c>
      <c r="H122" s="39">
        <f t="shared" si="29"/>
        <v>0.0945422941054073</v>
      </c>
      <c r="I122" s="46">
        <f t="shared" si="30"/>
        <v>-1.09454229410541</v>
      </c>
    </row>
    <row r="123" ht="18.75" customHeight="true" spans="1:9">
      <c r="A123" s="61"/>
      <c r="B123" s="27" t="s">
        <v>127</v>
      </c>
      <c r="C123" s="20" t="s">
        <v>29</v>
      </c>
      <c r="D123" s="37">
        <v>380682.67</v>
      </c>
      <c r="E123" s="42"/>
      <c r="F123" s="43">
        <v>396816</v>
      </c>
      <c r="G123" s="39">
        <f t="shared" si="28"/>
        <v>-1</v>
      </c>
      <c r="H123" s="39">
        <f t="shared" si="29"/>
        <v>-0.0406569543566792</v>
      </c>
      <c r="I123" s="46">
        <f t="shared" si="30"/>
        <v>-0.959343045643321</v>
      </c>
    </row>
    <row r="124" ht="18.75" customHeight="true" spans="1:9">
      <c r="A124" s="61"/>
      <c r="B124" s="27" t="s">
        <v>128</v>
      </c>
      <c r="C124" s="20" t="s">
        <v>29</v>
      </c>
      <c r="D124" s="37">
        <v>382066</v>
      </c>
      <c r="E124" s="42"/>
      <c r="F124" s="43">
        <v>399855</v>
      </c>
      <c r="G124" s="39">
        <f t="shared" si="28"/>
        <v>-1</v>
      </c>
      <c r="H124" s="39">
        <f t="shared" si="29"/>
        <v>-0.0444886271273337</v>
      </c>
      <c r="I124" s="46">
        <f t="shared" si="30"/>
        <v>-0.955511372872666</v>
      </c>
    </row>
    <row r="125" ht="18.75" customHeight="true" spans="1:9">
      <c r="A125" s="61"/>
      <c r="B125" s="27" t="s">
        <v>129</v>
      </c>
      <c r="C125" s="20" t="s">
        <v>29</v>
      </c>
      <c r="D125" s="37">
        <v>354179</v>
      </c>
      <c r="E125" s="42"/>
      <c r="F125" s="43">
        <v>386184.33</v>
      </c>
      <c r="G125" s="39">
        <f t="shared" si="28"/>
        <v>-1</v>
      </c>
      <c r="H125" s="39">
        <f t="shared" si="29"/>
        <v>-0.0828757862857875</v>
      </c>
      <c r="I125" s="46">
        <f t="shared" si="30"/>
        <v>-0.917124213714213</v>
      </c>
    </row>
    <row r="126" ht="18.75" customHeight="true" spans="1:9">
      <c r="A126" s="61"/>
      <c r="B126" s="27" t="s">
        <v>130</v>
      </c>
      <c r="C126" s="20" t="s">
        <v>29</v>
      </c>
      <c r="D126" s="37">
        <v>410103.67</v>
      </c>
      <c r="E126" s="42"/>
      <c r="F126" s="42">
        <v>427333.33</v>
      </c>
      <c r="G126" s="39">
        <f t="shared" si="28"/>
        <v>-1</v>
      </c>
      <c r="H126" s="39">
        <f t="shared" si="29"/>
        <v>-0.0403190174751874</v>
      </c>
      <c r="I126" s="46">
        <f t="shared" si="30"/>
        <v>-0.959680982524813</v>
      </c>
    </row>
    <row r="127" ht="18.75" customHeight="true" spans="1:9">
      <c r="A127" s="61"/>
      <c r="B127" s="48" t="s">
        <v>131</v>
      </c>
      <c r="C127" s="20" t="s">
        <v>29</v>
      </c>
      <c r="D127" s="37">
        <v>393819.67</v>
      </c>
      <c r="E127" s="42"/>
      <c r="F127" s="42">
        <v>408583</v>
      </c>
      <c r="G127" s="39">
        <f t="shared" si="28"/>
        <v>-1</v>
      </c>
      <c r="H127" s="39">
        <f t="shared" si="29"/>
        <v>-0.0361330011282898</v>
      </c>
      <c r="I127" s="46">
        <f t="shared" si="30"/>
        <v>-0.96386699887171</v>
      </c>
    </row>
    <row r="128" ht="18.75" customHeight="true" spans="1:9">
      <c r="A128" s="61"/>
      <c r="B128" s="48" t="s">
        <v>132</v>
      </c>
      <c r="C128" s="20" t="s">
        <v>29</v>
      </c>
      <c r="D128" s="37">
        <v>1963139.67</v>
      </c>
      <c r="E128" s="42"/>
      <c r="F128" s="42">
        <v>1822537</v>
      </c>
      <c r="G128" s="39">
        <f t="shared" si="28"/>
        <v>-1</v>
      </c>
      <c r="H128" s="39">
        <f t="shared" si="29"/>
        <v>0.077146675211532</v>
      </c>
      <c r="I128" s="46">
        <f t="shared" si="30"/>
        <v>-1.07714667521153</v>
      </c>
    </row>
    <row r="129" ht="18.75" customHeight="true" spans="1:9">
      <c r="A129" s="61"/>
      <c r="B129" s="48" t="s">
        <v>133</v>
      </c>
      <c r="C129" s="20" t="s">
        <v>29</v>
      </c>
      <c r="D129" s="37">
        <v>413471.33</v>
      </c>
      <c r="E129" s="42"/>
      <c r="F129" s="43">
        <v>426541.67</v>
      </c>
      <c r="G129" s="39">
        <f t="shared" si="28"/>
        <v>-1</v>
      </c>
      <c r="H129" s="39">
        <f t="shared" si="29"/>
        <v>-0.0306425864558555</v>
      </c>
      <c r="I129" s="46">
        <f t="shared" si="30"/>
        <v>-0.969357413544145</v>
      </c>
    </row>
    <row r="130" ht="18.75" customHeight="true" spans="1:9">
      <c r="A130" s="61"/>
      <c r="B130" s="48" t="s">
        <v>134</v>
      </c>
      <c r="C130" s="20" t="s">
        <v>29</v>
      </c>
      <c r="D130" s="37">
        <v>469759</v>
      </c>
      <c r="E130" s="42"/>
      <c r="F130" s="43">
        <v>428185.67</v>
      </c>
      <c r="G130" s="39">
        <f t="shared" si="28"/>
        <v>-1</v>
      </c>
      <c r="H130" s="39">
        <f t="shared" si="29"/>
        <v>0.0970918293459004</v>
      </c>
      <c r="I130" s="46">
        <f t="shared" si="30"/>
        <v>-1.0970918293459</v>
      </c>
    </row>
    <row r="131" ht="18.75" customHeight="true" spans="1:9">
      <c r="A131" s="61"/>
      <c r="B131" s="48" t="s">
        <v>135</v>
      </c>
      <c r="C131" s="20" t="s">
        <v>29</v>
      </c>
      <c r="D131" s="37">
        <v>323963.33</v>
      </c>
      <c r="E131" s="42"/>
      <c r="F131" s="43">
        <v>425289</v>
      </c>
      <c r="G131" s="39">
        <f t="shared" si="28"/>
        <v>-1</v>
      </c>
      <c r="H131" s="39">
        <f t="shared" si="29"/>
        <v>-0.238251330271886</v>
      </c>
      <c r="I131" s="46">
        <f t="shared" si="30"/>
        <v>-0.761748669728114</v>
      </c>
    </row>
    <row r="132" ht="18.75" customHeight="true" spans="1:9">
      <c r="A132" s="61"/>
      <c r="B132" s="48" t="s">
        <v>136</v>
      </c>
      <c r="C132" s="20" t="s">
        <v>29</v>
      </c>
      <c r="D132" s="37">
        <v>414367.67</v>
      </c>
      <c r="E132" s="42"/>
      <c r="F132" s="42">
        <v>419308.67</v>
      </c>
      <c r="G132" s="39">
        <f t="shared" si="28"/>
        <v>-1</v>
      </c>
      <c r="H132" s="39">
        <f t="shared" si="29"/>
        <v>-0.0117836819353151</v>
      </c>
      <c r="I132" s="46">
        <f t="shared" si="30"/>
        <v>-0.988216318064685</v>
      </c>
    </row>
    <row r="133" ht="18.75" customHeight="true" spans="1:9">
      <c r="A133" s="62"/>
      <c r="B133" s="48" t="s">
        <v>137</v>
      </c>
      <c r="C133" s="20" t="s">
        <v>29</v>
      </c>
      <c r="D133" s="37">
        <v>416712</v>
      </c>
      <c r="E133" s="42"/>
      <c r="F133" s="42">
        <v>419162.67</v>
      </c>
      <c r="G133" s="39">
        <f t="shared" si="28"/>
        <v>-1</v>
      </c>
      <c r="H133" s="39">
        <f t="shared" si="29"/>
        <v>-0.00584658457300118</v>
      </c>
      <c r="I133" s="46">
        <f t="shared" si="30"/>
        <v>-0.994153415426999</v>
      </c>
    </row>
    <row r="134" ht="18.75" customHeight="true" spans="1:9">
      <c r="A134" s="15" t="s">
        <v>138</v>
      </c>
      <c r="B134" s="27" t="s">
        <v>125</v>
      </c>
      <c r="C134" s="20" t="s">
        <v>29</v>
      </c>
      <c r="D134" s="49">
        <v>548475.67</v>
      </c>
      <c r="E134" s="49"/>
      <c r="F134" s="49">
        <v>478558.67</v>
      </c>
      <c r="G134" s="39">
        <f t="shared" si="28"/>
        <v>-1</v>
      </c>
      <c r="H134" s="39">
        <f t="shared" si="29"/>
        <v>0.146099118839494</v>
      </c>
      <c r="I134" s="46">
        <f t="shared" si="30"/>
        <v>-1.14609911883949</v>
      </c>
    </row>
    <row r="135" ht="18.75" customHeight="true" spans="1:9">
      <c r="A135" s="61"/>
      <c r="B135" s="27" t="s">
        <v>126</v>
      </c>
      <c r="C135" s="20" t="s">
        <v>29</v>
      </c>
      <c r="D135" s="49">
        <v>615635</v>
      </c>
      <c r="E135" s="49"/>
      <c r="F135" s="49">
        <v>470418.67</v>
      </c>
      <c r="G135" s="39">
        <f t="shared" si="28"/>
        <v>-1</v>
      </c>
      <c r="H135" s="39">
        <f t="shared" si="29"/>
        <v>0.308695932497747</v>
      </c>
      <c r="I135" s="46">
        <f t="shared" si="30"/>
        <v>-1.30869593249775</v>
      </c>
    </row>
    <row r="136" ht="18.75" customHeight="true" spans="1:9">
      <c r="A136" s="61"/>
      <c r="B136" s="27" t="s">
        <v>127</v>
      </c>
      <c r="C136" s="20" t="s">
        <v>29</v>
      </c>
      <c r="D136" s="49">
        <v>377999</v>
      </c>
      <c r="E136" s="49"/>
      <c r="F136" s="49">
        <v>438579</v>
      </c>
      <c r="G136" s="39">
        <f t="shared" si="28"/>
        <v>-1</v>
      </c>
      <c r="H136" s="39">
        <f t="shared" si="29"/>
        <v>-0.138127908540993</v>
      </c>
      <c r="I136" s="46">
        <f t="shared" si="30"/>
        <v>-0.861872091459007</v>
      </c>
    </row>
    <row r="137" ht="18.75" customHeight="true" spans="1:9">
      <c r="A137" s="61"/>
      <c r="B137" s="27" t="s">
        <v>128</v>
      </c>
      <c r="C137" s="20" t="s">
        <v>29</v>
      </c>
      <c r="D137" s="49">
        <v>380794.67</v>
      </c>
      <c r="E137" s="49"/>
      <c r="F137" s="49">
        <v>446879.33</v>
      </c>
      <c r="G137" s="39">
        <f t="shared" si="28"/>
        <v>-1</v>
      </c>
      <c r="H137" s="39">
        <f t="shared" si="29"/>
        <v>-0.147880323755408</v>
      </c>
      <c r="I137" s="46">
        <f t="shared" si="30"/>
        <v>-0.852119676244592</v>
      </c>
    </row>
    <row r="138" ht="18.75" customHeight="true" spans="1:9">
      <c r="A138" s="61"/>
      <c r="B138" s="27" t="s">
        <v>129</v>
      </c>
      <c r="C138" s="20" t="s">
        <v>29</v>
      </c>
      <c r="D138" s="49">
        <v>525086.33</v>
      </c>
      <c r="E138" s="49"/>
      <c r="F138" s="49">
        <v>495631</v>
      </c>
      <c r="G138" s="39">
        <f t="shared" si="28"/>
        <v>-1</v>
      </c>
      <c r="H138" s="39">
        <f t="shared" si="29"/>
        <v>0.059429958981581</v>
      </c>
      <c r="I138" s="46">
        <f t="shared" si="30"/>
        <v>-1.05942995898158</v>
      </c>
    </row>
    <row r="139" ht="18.75" customHeight="true" spans="1:9">
      <c r="A139" s="61"/>
      <c r="B139" s="27" t="s">
        <v>130</v>
      </c>
      <c r="C139" s="20" t="s">
        <v>29</v>
      </c>
      <c r="D139" s="49">
        <v>577025.33</v>
      </c>
      <c r="E139" s="49"/>
      <c r="F139" s="49">
        <v>469127.67</v>
      </c>
      <c r="G139" s="39">
        <f t="shared" si="28"/>
        <v>-1</v>
      </c>
      <c r="H139" s="39">
        <f t="shared" si="29"/>
        <v>0.229996367513347</v>
      </c>
      <c r="I139" s="46">
        <f t="shared" si="30"/>
        <v>-1.22999636751335</v>
      </c>
    </row>
    <row r="140" ht="18.75" customHeight="true" spans="1:9">
      <c r="A140" s="61"/>
      <c r="B140" s="48" t="s">
        <v>131</v>
      </c>
      <c r="C140" s="20" t="s">
        <v>29</v>
      </c>
      <c r="D140" s="49">
        <v>678083</v>
      </c>
      <c r="E140" s="49"/>
      <c r="F140" s="49">
        <v>614856.67</v>
      </c>
      <c r="G140" s="39">
        <f t="shared" si="28"/>
        <v>-1</v>
      </c>
      <c r="H140" s="39">
        <f t="shared" si="29"/>
        <v>0.102831006127005</v>
      </c>
      <c r="I140" s="46">
        <f t="shared" si="30"/>
        <v>-1.10283100612701</v>
      </c>
    </row>
    <row r="141" ht="18.75" customHeight="true" spans="1:9">
      <c r="A141" s="61"/>
      <c r="B141" s="48" t="s">
        <v>132</v>
      </c>
      <c r="C141" s="20" t="s">
        <v>29</v>
      </c>
      <c r="D141" s="49">
        <v>1917131</v>
      </c>
      <c r="E141" s="49"/>
      <c r="F141" s="49">
        <v>1830451.33</v>
      </c>
      <c r="G141" s="39">
        <f t="shared" si="28"/>
        <v>-1</v>
      </c>
      <c r="H141" s="39">
        <f t="shared" si="29"/>
        <v>0.047354260984366</v>
      </c>
      <c r="I141" s="46">
        <f t="shared" si="30"/>
        <v>-1.04735426098437</v>
      </c>
    </row>
    <row r="142" ht="18.75" customHeight="true" spans="1:9">
      <c r="A142" s="61"/>
      <c r="B142" s="48" t="s">
        <v>133</v>
      </c>
      <c r="C142" s="20" t="s">
        <v>29</v>
      </c>
      <c r="D142" s="49">
        <v>683680.67</v>
      </c>
      <c r="E142" s="49"/>
      <c r="F142" s="49">
        <v>531070</v>
      </c>
      <c r="G142" s="39">
        <f t="shared" si="28"/>
        <v>-1</v>
      </c>
      <c r="H142" s="39">
        <f t="shared" si="29"/>
        <v>0.28736450938671</v>
      </c>
      <c r="I142" s="46">
        <f t="shared" si="30"/>
        <v>-1.28736450938671</v>
      </c>
    </row>
    <row r="143" ht="18.75" customHeight="true" spans="1:9">
      <c r="A143" s="61"/>
      <c r="B143" s="48" t="s">
        <v>134</v>
      </c>
      <c r="C143" s="20" t="s">
        <v>29</v>
      </c>
      <c r="D143" s="49">
        <v>564882.67</v>
      </c>
      <c r="E143" s="49"/>
      <c r="F143" s="49">
        <v>471235.33</v>
      </c>
      <c r="G143" s="39">
        <f t="shared" si="28"/>
        <v>-1</v>
      </c>
      <c r="H143" s="39">
        <f t="shared" si="29"/>
        <v>0.198727332265176</v>
      </c>
      <c r="I143" s="46">
        <f t="shared" si="30"/>
        <v>-1.19872733226518</v>
      </c>
    </row>
    <row r="144" ht="18.75" customHeight="true" spans="1:9">
      <c r="A144" s="61"/>
      <c r="B144" s="48" t="s">
        <v>135</v>
      </c>
      <c r="C144" s="20" t="s">
        <v>29</v>
      </c>
      <c r="D144" s="49">
        <v>618847</v>
      </c>
      <c r="E144" s="49"/>
      <c r="F144" s="49">
        <v>472455.67</v>
      </c>
      <c r="G144" s="39">
        <f t="shared" si="28"/>
        <v>-1</v>
      </c>
      <c r="H144" s="39">
        <f t="shared" si="29"/>
        <v>0.309851990981503</v>
      </c>
      <c r="I144" s="46">
        <f t="shared" si="30"/>
        <v>-1.3098519909815</v>
      </c>
    </row>
    <row r="145" ht="18.75" customHeight="true" spans="1:9">
      <c r="A145" s="61"/>
      <c r="B145" s="48" t="s">
        <v>136</v>
      </c>
      <c r="C145" s="20" t="s">
        <v>29</v>
      </c>
      <c r="D145" s="49">
        <v>506492</v>
      </c>
      <c r="E145" s="49"/>
      <c r="F145" s="49">
        <v>561834.33</v>
      </c>
      <c r="G145" s="39">
        <f t="shared" si="28"/>
        <v>-1</v>
      </c>
      <c r="H145" s="39">
        <f t="shared" si="29"/>
        <v>-0.0985029341300663</v>
      </c>
      <c r="I145" s="46">
        <f t="shared" si="30"/>
        <v>-0.901497065869934</v>
      </c>
    </row>
    <row r="146" ht="18.75" customHeight="true" spans="1:9">
      <c r="A146" s="62"/>
      <c r="B146" s="48" t="s">
        <v>137</v>
      </c>
      <c r="C146" s="20" t="s">
        <v>29</v>
      </c>
      <c r="D146" s="49">
        <v>587646.67</v>
      </c>
      <c r="E146" s="49"/>
      <c r="F146" s="49">
        <v>536836.67</v>
      </c>
      <c r="G146" s="39">
        <f t="shared" si="28"/>
        <v>-1</v>
      </c>
      <c r="H146" s="39">
        <f t="shared" si="29"/>
        <v>0.0946470366862234</v>
      </c>
      <c r="I146" s="46">
        <f t="shared" si="30"/>
        <v>-1.09464703668622</v>
      </c>
    </row>
    <row r="147" ht="18.75" customHeight="true" spans="1:9">
      <c r="A147" s="15" t="s">
        <v>139</v>
      </c>
      <c r="B147" s="27" t="s">
        <v>125</v>
      </c>
      <c r="C147" s="20" t="s">
        <v>29</v>
      </c>
      <c r="D147" s="49">
        <v>834034.67</v>
      </c>
      <c r="E147" s="49"/>
      <c r="F147" s="49">
        <v>610295</v>
      </c>
      <c r="G147" s="39">
        <f t="shared" si="28"/>
        <v>-1</v>
      </c>
      <c r="H147" s="39">
        <f t="shared" si="29"/>
        <v>0.366609049721856</v>
      </c>
      <c r="I147" s="46">
        <f t="shared" si="30"/>
        <v>-1.36660904972186</v>
      </c>
    </row>
    <row r="148" ht="18.75" customHeight="true" spans="1:9">
      <c r="A148" s="61"/>
      <c r="B148" s="27" t="s">
        <v>126</v>
      </c>
      <c r="C148" s="20" t="s">
        <v>29</v>
      </c>
      <c r="D148" s="49">
        <v>1229614</v>
      </c>
      <c r="E148" s="49"/>
      <c r="F148" s="49">
        <v>614497.67</v>
      </c>
      <c r="G148" s="39">
        <f t="shared" si="28"/>
        <v>-1</v>
      </c>
      <c r="H148" s="39">
        <f t="shared" si="29"/>
        <v>1.00100677354887</v>
      </c>
      <c r="I148" s="46">
        <f t="shared" si="30"/>
        <v>-2.00100677354887</v>
      </c>
    </row>
    <row r="149" ht="18.75" customHeight="true" spans="1:9">
      <c r="A149" s="61"/>
      <c r="B149" s="27" t="s">
        <v>127</v>
      </c>
      <c r="C149" s="20" t="s">
        <v>29</v>
      </c>
      <c r="D149" s="49">
        <v>2680019.33</v>
      </c>
      <c r="E149" s="49"/>
      <c r="F149" s="49">
        <v>2707772.33</v>
      </c>
      <c r="G149" s="39">
        <f t="shared" si="28"/>
        <v>-1</v>
      </c>
      <c r="H149" s="39">
        <f t="shared" si="29"/>
        <v>-0.0102493845928324</v>
      </c>
      <c r="I149" s="46">
        <f t="shared" si="30"/>
        <v>-0.989750615407168</v>
      </c>
    </row>
    <row r="150" ht="18.75" customHeight="true" spans="1:9">
      <c r="A150" s="61"/>
      <c r="B150" s="27" t="s">
        <v>128</v>
      </c>
      <c r="C150" s="20" t="s">
        <v>29</v>
      </c>
      <c r="D150" s="49">
        <v>2547032.67</v>
      </c>
      <c r="E150" s="49"/>
      <c r="F150" s="49">
        <v>2727781.67</v>
      </c>
      <c r="G150" s="39">
        <f t="shared" si="28"/>
        <v>-1</v>
      </c>
      <c r="H150" s="39">
        <f t="shared" si="29"/>
        <v>-0.0662622679768942</v>
      </c>
      <c r="I150" s="46">
        <f t="shared" si="30"/>
        <v>-0.933737732023106</v>
      </c>
    </row>
    <row r="151" ht="18.75" customHeight="true" spans="1:9">
      <c r="A151" s="61"/>
      <c r="B151" s="27" t="s">
        <v>129</v>
      </c>
      <c r="C151" s="20" t="s">
        <v>29</v>
      </c>
      <c r="D151" s="49">
        <v>2673982.67</v>
      </c>
      <c r="E151" s="49"/>
      <c r="F151" s="49">
        <v>2721169</v>
      </c>
      <c r="G151" s="39">
        <f t="shared" si="28"/>
        <v>-1</v>
      </c>
      <c r="H151" s="39">
        <f t="shared" si="29"/>
        <v>-0.0173404628672457</v>
      </c>
      <c r="I151" s="46">
        <f t="shared" si="30"/>
        <v>-0.982659537132754</v>
      </c>
    </row>
    <row r="152" ht="18.75" customHeight="true" spans="1:9">
      <c r="A152" s="61"/>
      <c r="B152" s="27" t="s">
        <v>130</v>
      </c>
      <c r="C152" s="20" t="s">
        <v>29</v>
      </c>
      <c r="D152" s="49">
        <v>995793.67</v>
      </c>
      <c r="E152" s="49"/>
      <c r="F152" s="49">
        <v>596048</v>
      </c>
      <c r="G152" s="39">
        <f t="shared" si="28"/>
        <v>-1</v>
      </c>
      <c r="H152" s="39">
        <f t="shared" si="29"/>
        <v>0.670660198507503</v>
      </c>
      <c r="I152" s="46">
        <f t="shared" si="30"/>
        <v>-1.6706601985075</v>
      </c>
    </row>
    <row r="153" ht="18.75" customHeight="true" spans="1:9">
      <c r="A153" s="61"/>
      <c r="B153" s="48" t="s">
        <v>131</v>
      </c>
      <c r="C153" s="20" t="s">
        <v>29</v>
      </c>
      <c r="D153" s="49">
        <v>2678573.67</v>
      </c>
      <c r="E153" s="49"/>
      <c r="F153" s="49">
        <v>2725171</v>
      </c>
      <c r="G153" s="39">
        <f t="shared" si="28"/>
        <v>-1</v>
      </c>
      <c r="H153" s="39">
        <f t="shared" si="29"/>
        <v>-0.0170988646217063</v>
      </c>
      <c r="I153" s="46">
        <f t="shared" si="30"/>
        <v>-0.982901135378294</v>
      </c>
    </row>
    <row r="154" ht="18.75" customHeight="true" spans="1:9">
      <c r="A154" s="61"/>
      <c r="B154" s="48" t="s">
        <v>132</v>
      </c>
      <c r="C154" s="20" t="s">
        <v>29</v>
      </c>
      <c r="D154" s="49">
        <v>1919965</v>
      </c>
      <c r="E154" s="49"/>
      <c r="F154" s="49">
        <v>1836775.67</v>
      </c>
      <c r="G154" s="39">
        <f t="shared" si="28"/>
        <v>-1</v>
      </c>
      <c r="H154" s="39">
        <f t="shared" si="29"/>
        <v>0.0452909581495056</v>
      </c>
      <c r="I154" s="46">
        <f t="shared" si="30"/>
        <v>-1.04529095814951</v>
      </c>
    </row>
    <row r="155" ht="18.75" customHeight="true" spans="1:9">
      <c r="A155" s="61"/>
      <c r="B155" s="48" t="s">
        <v>133</v>
      </c>
      <c r="C155" s="20" t="s">
        <v>29</v>
      </c>
      <c r="D155" s="49">
        <v>2700284.33</v>
      </c>
      <c r="E155" s="49"/>
      <c r="F155" s="49">
        <v>2740228</v>
      </c>
      <c r="G155" s="39">
        <f t="shared" si="28"/>
        <v>-1</v>
      </c>
      <c r="H155" s="39">
        <f t="shared" si="29"/>
        <v>-0.0145767687944215</v>
      </c>
      <c r="I155" s="46">
        <f t="shared" si="30"/>
        <v>-0.985423231205579</v>
      </c>
    </row>
    <row r="156" ht="18.75" customHeight="true" spans="1:9">
      <c r="A156" s="61"/>
      <c r="B156" s="48" t="s">
        <v>134</v>
      </c>
      <c r="C156" s="20" t="s">
        <v>29</v>
      </c>
      <c r="D156" s="49">
        <v>947698.33</v>
      </c>
      <c r="E156" s="49"/>
      <c r="F156" s="49">
        <v>629877.67</v>
      </c>
      <c r="G156" s="39">
        <f t="shared" si="28"/>
        <v>-1</v>
      </c>
      <c r="H156" s="39">
        <f t="shared" si="29"/>
        <v>0.504575213787147</v>
      </c>
      <c r="I156" s="46">
        <f t="shared" si="30"/>
        <v>-1.50457521378715</v>
      </c>
    </row>
    <row r="157" ht="18.75" customHeight="true" spans="1:9">
      <c r="A157" s="61"/>
      <c r="B157" s="48" t="s">
        <v>135</v>
      </c>
      <c r="C157" s="20" t="s">
        <v>29</v>
      </c>
      <c r="D157" s="49">
        <v>1014593.33</v>
      </c>
      <c r="E157" s="49"/>
      <c r="F157" s="49">
        <v>638649.33</v>
      </c>
      <c r="G157" s="39">
        <f t="shared" si="28"/>
        <v>-1</v>
      </c>
      <c r="H157" s="39">
        <f t="shared" si="29"/>
        <v>0.588654809987822</v>
      </c>
      <c r="I157" s="46">
        <f t="shared" si="30"/>
        <v>-1.58865480998782</v>
      </c>
    </row>
    <row r="158" ht="18.75" customHeight="true" spans="1:9">
      <c r="A158" s="61"/>
      <c r="B158" s="48" t="s">
        <v>136</v>
      </c>
      <c r="C158" s="20" t="s">
        <v>29</v>
      </c>
      <c r="D158" s="49">
        <v>2697757</v>
      </c>
      <c r="E158" s="49"/>
      <c r="F158" s="49">
        <v>2726318.67</v>
      </c>
      <c r="G158" s="39">
        <f t="shared" si="28"/>
        <v>-1</v>
      </c>
      <c r="H158" s="39">
        <f t="shared" si="29"/>
        <v>-0.010476277155084</v>
      </c>
      <c r="I158" s="46">
        <f t="shared" si="30"/>
        <v>-0.989523722844916</v>
      </c>
    </row>
    <row r="159" ht="18.75" customHeight="true" spans="1:9">
      <c r="A159" s="62"/>
      <c r="B159" s="48" t="s">
        <v>137</v>
      </c>
      <c r="C159" s="20" t="s">
        <v>29</v>
      </c>
      <c r="D159" s="49">
        <v>2692880.33</v>
      </c>
      <c r="E159" s="49"/>
      <c r="F159" s="49">
        <v>2718565.67</v>
      </c>
      <c r="G159" s="39">
        <f t="shared" si="28"/>
        <v>-1</v>
      </c>
      <c r="H159" s="39">
        <f t="shared" si="29"/>
        <v>-0.00944812195763505</v>
      </c>
      <c r="I159" s="46">
        <f t="shared" si="30"/>
        <v>-0.990551878042365</v>
      </c>
    </row>
    <row r="160" ht="18.75" customHeight="true" spans="1:9">
      <c r="A160" s="15" t="s">
        <v>140</v>
      </c>
      <c r="B160" s="27" t="s">
        <v>141</v>
      </c>
      <c r="C160" s="20" t="s">
        <v>29</v>
      </c>
      <c r="D160" s="37">
        <v>7415.07</v>
      </c>
      <c r="E160" s="42"/>
      <c r="F160" s="42">
        <v>5739.03</v>
      </c>
      <c r="G160" s="39">
        <f t="shared" si="28"/>
        <v>-1</v>
      </c>
      <c r="H160" s="39">
        <f t="shared" si="29"/>
        <v>0.292042383468983</v>
      </c>
      <c r="I160" s="46">
        <f t="shared" si="30"/>
        <v>-1.29204238346898</v>
      </c>
    </row>
    <row r="161" ht="18.75" customHeight="true" spans="1:9">
      <c r="A161" s="61"/>
      <c r="B161" s="27" t="s">
        <v>142</v>
      </c>
      <c r="C161" s="20" t="s">
        <v>29</v>
      </c>
      <c r="D161" s="37">
        <v>7923.66</v>
      </c>
      <c r="E161" s="42"/>
      <c r="F161" s="42">
        <v>7831.86</v>
      </c>
      <c r="G161" s="39">
        <f t="shared" si="28"/>
        <v>-1</v>
      </c>
      <c r="H161" s="39">
        <f t="shared" si="29"/>
        <v>0.0117213535481993</v>
      </c>
      <c r="I161" s="46">
        <f t="shared" si="30"/>
        <v>-1.0117213535482</v>
      </c>
    </row>
    <row r="162" ht="18.75" customHeight="true" spans="1:9">
      <c r="A162" s="61"/>
      <c r="B162" s="27" t="s">
        <v>143</v>
      </c>
      <c r="C162" s="20" t="s">
        <v>29</v>
      </c>
      <c r="D162" s="37">
        <v>7811.14</v>
      </c>
      <c r="E162" s="42"/>
      <c r="F162" s="42">
        <v>7945.63</v>
      </c>
      <c r="G162" s="39">
        <f t="shared" si="28"/>
        <v>-1</v>
      </c>
      <c r="H162" s="39">
        <f t="shared" si="29"/>
        <v>-0.0169262852662407</v>
      </c>
      <c r="I162" s="46">
        <f t="shared" si="30"/>
        <v>-0.983073714733759</v>
      </c>
    </row>
    <row r="163" ht="18.75" customHeight="true" spans="1:9">
      <c r="A163" s="62"/>
      <c r="B163" s="27" t="s">
        <v>144</v>
      </c>
      <c r="C163" s="20" t="s">
        <v>29</v>
      </c>
      <c r="D163" s="37">
        <v>8196.03</v>
      </c>
      <c r="E163" s="42"/>
      <c r="F163" s="42">
        <v>7481.95</v>
      </c>
      <c r="G163" s="39">
        <f t="shared" si="28"/>
        <v>-1</v>
      </c>
      <c r="H163" s="39">
        <f t="shared" si="29"/>
        <v>0.0954403597992503</v>
      </c>
      <c r="I163" s="46">
        <f t="shared" si="30"/>
        <v>-1.09544035979925</v>
      </c>
    </row>
    <row r="164" ht="18.75" customHeight="true" spans="1:9">
      <c r="A164" s="15" t="s">
        <v>145</v>
      </c>
      <c r="B164" s="27" t="s">
        <v>141</v>
      </c>
      <c r="C164" s="20" t="s">
        <v>29</v>
      </c>
      <c r="D164" s="37">
        <v>7587.16</v>
      </c>
      <c r="E164" s="42"/>
      <c r="F164" s="42">
        <v>8873.18</v>
      </c>
      <c r="G164" s="39">
        <f t="shared" si="28"/>
        <v>-1</v>
      </c>
      <c r="H164" s="39">
        <f t="shared" si="29"/>
        <v>-0.144933383522029</v>
      </c>
      <c r="I164" s="46">
        <f t="shared" si="30"/>
        <v>-0.855066616477971</v>
      </c>
    </row>
    <row r="165" ht="18.75" customHeight="true" spans="1:9">
      <c r="A165" s="61"/>
      <c r="B165" s="27" t="s">
        <v>142</v>
      </c>
      <c r="C165" s="20" t="s">
        <v>29</v>
      </c>
      <c r="D165" s="37">
        <v>8455.22</v>
      </c>
      <c r="E165" s="42"/>
      <c r="F165" s="42">
        <v>8835.16</v>
      </c>
      <c r="G165" s="39">
        <f t="shared" si="28"/>
        <v>-1</v>
      </c>
      <c r="H165" s="39">
        <f t="shared" si="29"/>
        <v>-0.0430031827380603</v>
      </c>
      <c r="I165" s="46">
        <f t="shared" si="30"/>
        <v>-0.95699681726194</v>
      </c>
    </row>
    <row r="166" ht="18.75" customHeight="true" spans="1:9">
      <c r="A166" s="61"/>
      <c r="B166" s="27" t="s">
        <v>143</v>
      </c>
      <c r="C166" s="20" t="s">
        <v>29</v>
      </c>
      <c r="D166" s="37">
        <v>7713</v>
      </c>
      <c r="E166" s="42"/>
      <c r="F166" s="42">
        <v>8673.26</v>
      </c>
      <c r="G166" s="39">
        <f t="shared" si="28"/>
        <v>-1</v>
      </c>
      <c r="H166" s="39">
        <f t="shared" si="29"/>
        <v>-0.110715002202171</v>
      </c>
      <c r="I166" s="46">
        <f t="shared" si="30"/>
        <v>-0.889284997797829</v>
      </c>
    </row>
    <row r="167" ht="18.75" customHeight="true" spans="1:9">
      <c r="A167" s="62"/>
      <c r="B167" s="27" t="s">
        <v>144</v>
      </c>
      <c r="C167" s="20" t="s">
        <v>29</v>
      </c>
      <c r="D167" s="37">
        <v>7651.05</v>
      </c>
      <c r="E167" s="42"/>
      <c r="F167" s="42">
        <v>8807.44</v>
      </c>
      <c r="G167" s="39">
        <f t="shared" si="28"/>
        <v>-1</v>
      </c>
      <c r="H167" s="39">
        <f t="shared" si="29"/>
        <v>-0.131296948943166</v>
      </c>
      <c r="I167" s="46">
        <f t="shared" si="30"/>
        <v>-0.868703051056834</v>
      </c>
    </row>
    <row r="168" ht="18.75" customHeight="true" spans="1:9">
      <c r="A168" s="15" t="s">
        <v>146</v>
      </c>
      <c r="B168" s="27" t="s">
        <v>147</v>
      </c>
      <c r="C168" s="20" t="s">
        <v>29</v>
      </c>
      <c r="D168" s="55">
        <v>389.01</v>
      </c>
      <c r="E168" s="55"/>
      <c r="F168" s="55">
        <v>419.2</v>
      </c>
      <c r="G168" s="39">
        <f t="shared" si="28"/>
        <v>-1</v>
      </c>
      <c r="H168" s="39">
        <f t="shared" si="29"/>
        <v>-0.0720181297709924</v>
      </c>
      <c r="I168" s="46">
        <f t="shared" si="30"/>
        <v>-0.927981870229008</v>
      </c>
    </row>
    <row r="169" ht="18.75" customHeight="true" spans="1:9">
      <c r="A169" s="61"/>
      <c r="B169" s="27" t="s">
        <v>148</v>
      </c>
      <c r="C169" s="20" t="s">
        <v>29</v>
      </c>
      <c r="D169" s="55">
        <v>8979.38</v>
      </c>
      <c r="E169" s="55"/>
      <c r="F169" s="55">
        <v>9750.95</v>
      </c>
      <c r="G169" s="39">
        <f t="shared" si="28"/>
        <v>-1</v>
      </c>
      <c r="H169" s="39">
        <f t="shared" si="29"/>
        <v>-0.0791276747393845</v>
      </c>
      <c r="I169" s="46">
        <f t="shared" si="30"/>
        <v>-0.920872325260615</v>
      </c>
    </row>
    <row r="170" ht="18.75" customHeight="true" spans="1:9">
      <c r="A170" s="61"/>
      <c r="B170" s="27" t="s">
        <v>149</v>
      </c>
      <c r="C170" s="20" t="s">
        <v>29</v>
      </c>
      <c r="D170" s="55">
        <v>2632.64</v>
      </c>
      <c r="E170" s="55"/>
      <c r="F170" s="55">
        <v>3298.65</v>
      </c>
      <c r="G170" s="39">
        <f t="shared" si="28"/>
        <v>-1</v>
      </c>
      <c r="H170" s="39">
        <f t="shared" si="29"/>
        <v>-0.20190380913404</v>
      </c>
      <c r="I170" s="46">
        <f t="shared" si="30"/>
        <v>-0.79809619086596</v>
      </c>
    </row>
    <row r="171" ht="18.75" customHeight="true" spans="1:9">
      <c r="A171" s="61"/>
      <c r="B171" s="25" t="s">
        <v>150</v>
      </c>
      <c r="C171" s="20" t="s">
        <v>29</v>
      </c>
      <c r="D171" s="55">
        <v>425.17</v>
      </c>
      <c r="E171" s="55"/>
      <c r="F171" s="55">
        <v>426.5</v>
      </c>
      <c r="G171" s="39">
        <f t="shared" si="28"/>
        <v>-1</v>
      </c>
      <c r="H171" s="39">
        <f t="shared" si="29"/>
        <v>-0.00311840562719809</v>
      </c>
      <c r="I171" s="46">
        <f t="shared" si="30"/>
        <v>-0.996881594372802</v>
      </c>
    </row>
    <row r="172" ht="18.75" customHeight="true" spans="1:9">
      <c r="A172" s="61"/>
      <c r="B172" s="72"/>
      <c r="C172" s="20" t="s">
        <v>29</v>
      </c>
      <c r="D172" s="55">
        <v>425.17</v>
      </c>
      <c r="E172" s="55"/>
      <c r="F172" s="55">
        <v>426.5</v>
      </c>
      <c r="G172" s="39">
        <f t="shared" si="28"/>
        <v>-1</v>
      </c>
      <c r="H172" s="39">
        <f t="shared" si="29"/>
        <v>-0.00311840562719809</v>
      </c>
      <c r="I172" s="46">
        <f t="shared" si="30"/>
        <v>-0.996881594372802</v>
      </c>
    </row>
    <row r="173" ht="18.75" customHeight="true" spans="1:9">
      <c r="A173" s="62"/>
      <c r="B173" s="27" t="s">
        <v>151</v>
      </c>
      <c r="C173" s="20" t="s">
        <v>29</v>
      </c>
      <c r="D173" s="55">
        <v>9300.07</v>
      </c>
      <c r="E173" s="42"/>
      <c r="F173" s="42">
        <v>9843.64</v>
      </c>
      <c r="G173" s="39">
        <f t="shared" si="28"/>
        <v>-1</v>
      </c>
      <c r="H173" s="39">
        <f t="shared" si="29"/>
        <v>-0.0552204265901638</v>
      </c>
      <c r="I173" s="46">
        <f t="shared" si="30"/>
        <v>-0.944779573409836</v>
      </c>
    </row>
    <row r="174" ht="18.75" customHeight="true" spans="1:9">
      <c r="A174" s="15" t="s">
        <v>152</v>
      </c>
      <c r="B174" s="27" t="s">
        <v>153</v>
      </c>
      <c r="C174" s="20" t="s">
        <v>53</v>
      </c>
      <c r="D174" s="40">
        <v>82.31</v>
      </c>
      <c r="E174" s="43"/>
      <c r="F174" s="43">
        <v>67.65</v>
      </c>
      <c r="G174" s="39">
        <f t="shared" si="28"/>
        <v>1</v>
      </c>
      <c r="H174" s="39">
        <f t="shared" si="29"/>
        <v>-0.21670362158167</v>
      </c>
      <c r="I174" s="46">
        <f t="shared" si="30"/>
        <v>1.21670362158167</v>
      </c>
    </row>
    <row r="175" ht="18.75" customHeight="true" spans="1:9">
      <c r="A175" s="15" t="s">
        <v>154</v>
      </c>
      <c r="B175" s="27" t="s">
        <v>155</v>
      </c>
      <c r="C175" s="20" t="s">
        <v>29</v>
      </c>
      <c r="D175" s="42">
        <v>1.366</v>
      </c>
      <c r="E175" s="42"/>
      <c r="F175" s="42">
        <v>1.466</v>
      </c>
      <c r="G175" s="39">
        <f t="shared" si="28"/>
        <v>-1</v>
      </c>
      <c r="H175" s="39">
        <f t="shared" si="29"/>
        <v>-0.068212824010914</v>
      </c>
      <c r="I175" s="46">
        <f t="shared" si="30"/>
        <v>-0.931787175989086</v>
      </c>
    </row>
    <row r="176" ht="18.75" customHeight="true" spans="1:9">
      <c r="A176" s="61"/>
      <c r="B176" s="72"/>
      <c r="C176" s="20" t="s">
        <v>29</v>
      </c>
      <c r="D176" s="42">
        <v>16.5</v>
      </c>
      <c r="E176" s="42"/>
      <c r="F176" s="42">
        <v>14.6</v>
      </c>
      <c r="G176" s="39">
        <f t="shared" si="28"/>
        <v>-1</v>
      </c>
      <c r="H176" s="39">
        <f t="shared" si="29"/>
        <v>0.13013698630137</v>
      </c>
      <c r="I176" s="46">
        <f t="shared" si="30"/>
        <v>-1.13013698630137</v>
      </c>
    </row>
    <row r="177" ht="18.75" customHeight="true" spans="1:9">
      <c r="A177" s="61"/>
      <c r="B177" s="27" t="s">
        <v>156</v>
      </c>
      <c r="C177" s="20" t="s">
        <v>29</v>
      </c>
      <c r="D177" s="42">
        <v>18.266</v>
      </c>
      <c r="E177" s="42"/>
      <c r="F177" s="42">
        <v>6.4</v>
      </c>
      <c r="G177" s="39">
        <f t="shared" si="28"/>
        <v>-1</v>
      </c>
      <c r="H177" s="39">
        <f t="shared" si="29"/>
        <v>1.8540625</v>
      </c>
      <c r="I177" s="46">
        <f t="shared" si="30"/>
        <v>-2.8540625</v>
      </c>
    </row>
    <row r="178" ht="18.75" customHeight="true" spans="1:9">
      <c r="A178" s="62"/>
      <c r="B178" s="72"/>
      <c r="C178" s="20" t="s">
        <v>29</v>
      </c>
      <c r="D178" s="42">
        <v>91.766</v>
      </c>
      <c r="E178" s="37"/>
      <c r="F178" s="37">
        <v>37.83</v>
      </c>
      <c r="G178" s="39">
        <f t="shared" si="28"/>
        <v>-1</v>
      </c>
      <c r="H178" s="39">
        <f t="shared" si="29"/>
        <v>1.42574676182924</v>
      </c>
      <c r="I178" s="46">
        <f t="shared" si="30"/>
        <v>-2.42574676182924</v>
      </c>
    </row>
    <row r="179" ht="18.75" customHeight="true" spans="1:9">
      <c r="A179" s="15" t="s">
        <v>157</v>
      </c>
      <c r="B179" s="27" t="s">
        <v>157</v>
      </c>
      <c r="C179" s="73"/>
      <c r="D179" s="24"/>
      <c r="E179" s="24"/>
      <c r="F179" s="24"/>
      <c r="G179" s="39"/>
      <c r="H179" s="39"/>
      <c r="I179" s="46"/>
    </row>
    <row r="180" ht="18.75" customHeight="true" spans="1:9">
      <c r="A180" s="15" t="s">
        <v>158</v>
      </c>
      <c r="B180" s="27" t="s">
        <v>159</v>
      </c>
      <c r="C180" s="20" t="s">
        <v>29</v>
      </c>
      <c r="D180" s="37">
        <v>11258.2</v>
      </c>
      <c r="E180" s="37"/>
      <c r="F180" s="37">
        <v>7922.4</v>
      </c>
      <c r="G180" s="39">
        <f t="shared" ref="G179:G211" si="31">IF(C180="大",(E180-F180)/F180,(F180-E180)/F180)</f>
        <v>-1</v>
      </c>
      <c r="H180" s="39">
        <f t="shared" ref="H179:H211" si="32">IF(C180="大",(D180-F180)/F180,(F180-D180)/F180)</f>
        <v>0.421059274967182</v>
      </c>
      <c r="I180" s="46">
        <f t="shared" ref="I179:I211" si="33">G180-H180</f>
        <v>-1.42105927496718</v>
      </c>
    </row>
    <row r="181" ht="18.75" customHeight="true" spans="1:9">
      <c r="A181" s="61"/>
      <c r="B181" s="27" t="s">
        <v>160</v>
      </c>
      <c r="C181" s="20" t="s">
        <v>29</v>
      </c>
      <c r="D181" s="37">
        <v>3989.8</v>
      </c>
      <c r="E181" s="37"/>
      <c r="F181" s="37">
        <v>3981.13</v>
      </c>
      <c r="G181" s="39">
        <f t="shared" si="31"/>
        <v>-1</v>
      </c>
      <c r="H181" s="39">
        <f t="shared" si="32"/>
        <v>0.00217777364718059</v>
      </c>
      <c r="I181" s="46">
        <f t="shared" si="33"/>
        <v>-1.00217777364718</v>
      </c>
    </row>
    <row r="182" ht="18.75" customHeight="true" spans="1:9">
      <c r="A182" s="61"/>
      <c r="B182" s="27" t="s">
        <v>161</v>
      </c>
      <c r="C182" s="20" t="s">
        <v>29</v>
      </c>
      <c r="D182" s="37">
        <v>1529.27</v>
      </c>
      <c r="E182" s="37"/>
      <c r="F182" s="37">
        <v>1524</v>
      </c>
      <c r="G182" s="39">
        <f t="shared" si="31"/>
        <v>-1</v>
      </c>
      <c r="H182" s="39">
        <f t="shared" si="32"/>
        <v>0.00345800524934382</v>
      </c>
      <c r="I182" s="46">
        <f t="shared" si="33"/>
        <v>-1.00345800524934</v>
      </c>
    </row>
    <row r="183" ht="18.75" customHeight="true" spans="1:9">
      <c r="A183" s="61"/>
      <c r="B183" s="72"/>
      <c r="C183" s="20" t="s">
        <v>29</v>
      </c>
      <c r="D183" s="37">
        <v>1528.5</v>
      </c>
      <c r="E183" s="37"/>
      <c r="F183" s="37">
        <v>1523.4</v>
      </c>
      <c r="G183" s="39">
        <f t="shared" si="31"/>
        <v>-1</v>
      </c>
      <c r="H183" s="39">
        <f t="shared" si="32"/>
        <v>0.00334777471445445</v>
      </c>
      <c r="I183" s="46">
        <f t="shared" si="33"/>
        <v>-1.00334777471445</v>
      </c>
    </row>
    <row r="184" ht="18.75" customHeight="true" spans="1:9">
      <c r="A184" s="61"/>
      <c r="B184" s="27" t="s">
        <v>162</v>
      </c>
      <c r="C184" s="20" t="s">
        <v>29</v>
      </c>
      <c r="D184" s="37">
        <v>10379.53</v>
      </c>
      <c r="E184" s="37"/>
      <c r="F184" s="37">
        <v>7923.53</v>
      </c>
      <c r="G184" s="39">
        <f t="shared" si="31"/>
        <v>-1</v>
      </c>
      <c r="H184" s="39">
        <f t="shared" si="32"/>
        <v>0.309962857463782</v>
      </c>
      <c r="I184" s="46">
        <f t="shared" si="33"/>
        <v>-1.30996285746378</v>
      </c>
    </row>
    <row r="185" ht="18.75" customHeight="true" spans="1:9">
      <c r="A185" s="61"/>
      <c r="B185" s="27" t="s">
        <v>163</v>
      </c>
      <c r="C185" s="20" t="s">
        <v>29</v>
      </c>
      <c r="D185" s="37">
        <v>1334.7</v>
      </c>
      <c r="E185" s="37"/>
      <c r="F185" s="37">
        <v>1308.3</v>
      </c>
      <c r="G185" s="39">
        <f t="shared" si="31"/>
        <v>-1</v>
      </c>
      <c r="H185" s="39">
        <f t="shared" si="32"/>
        <v>0.020178858060078</v>
      </c>
      <c r="I185" s="46">
        <f t="shared" si="33"/>
        <v>-1.02017885806008</v>
      </c>
    </row>
    <row r="186" ht="18.75" customHeight="true" spans="1:9">
      <c r="A186" s="61"/>
      <c r="B186" s="27" t="s">
        <v>164</v>
      </c>
      <c r="C186" s="20" t="s">
        <v>29</v>
      </c>
      <c r="D186" s="37">
        <v>84672.33</v>
      </c>
      <c r="E186" s="37"/>
      <c r="F186" s="37">
        <v>83347.33</v>
      </c>
      <c r="G186" s="39">
        <f t="shared" si="31"/>
        <v>-1</v>
      </c>
      <c r="H186" s="39">
        <f t="shared" si="32"/>
        <v>0.0158973298844726</v>
      </c>
      <c r="I186" s="46">
        <f t="shared" si="33"/>
        <v>-1.01589732988447</v>
      </c>
    </row>
    <row r="187" ht="18.75" customHeight="true" spans="1:9">
      <c r="A187" s="61"/>
      <c r="B187" s="72"/>
      <c r="C187" s="20" t="s">
        <v>29</v>
      </c>
      <c r="D187" s="37">
        <v>84672.33</v>
      </c>
      <c r="E187" s="37"/>
      <c r="F187" s="37">
        <v>83347.33</v>
      </c>
      <c r="G187" s="39">
        <f t="shared" si="31"/>
        <v>-1</v>
      </c>
      <c r="H187" s="39">
        <f t="shared" si="32"/>
        <v>0.0158973298844726</v>
      </c>
      <c r="I187" s="46">
        <f t="shared" si="33"/>
        <v>-1.01589732988447</v>
      </c>
    </row>
    <row r="188" ht="18.75" customHeight="true" spans="1:9">
      <c r="A188" s="61"/>
      <c r="B188" s="27" t="s">
        <v>165</v>
      </c>
      <c r="C188" s="20" t="s">
        <v>29</v>
      </c>
      <c r="D188" s="37">
        <v>22515.67</v>
      </c>
      <c r="E188" s="37"/>
      <c r="F188" s="37">
        <v>15844.33</v>
      </c>
      <c r="G188" s="39">
        <f t="shared" si="31"/>
        <v>-1</v>
      </c>
      <c r="H188" s="39">
        <f t="shared" si="32"/>
        <v>0.421055355448921</v>
      </c>
      <c r="I188" s="46">
        <f t="shared" si="33"/>
        <v>-1.42105535544892</v>
      </c>
    </row>
    <row r="189" ht="18.75" customHeight="true" spans="1:9">
      <c r="A189" s="61"/>
      <c r="B189" s="27" t="s">
        <v>166</v>
      </c>
      <c r="C189" s="20" t="s">
        <v>29</v>
      </c>
      <c r="D189" s="37">
        <v>7979</v>
      </c>
      <c r="E189" s="37"/>
      <c r="F189" s="37">
        <v>7961.67</v>
      </c>
      <c r="G189" s="39">
        <f t="shared" si="31"/>
        <v>-1</v>
      </c>
      <c r="H189" s="39">
        <f t="shared" si="32"/>
        <v>0.00217667901332257</v>
      </c>
      <c r="I189" s="46">
        <f t="shared" si="33"/>
        <v>-1.00217667901332</v>
      </c>
    </row>
    <row r="190" ht="18.75" customHeight="true" spans="1:9">
      <c r="A190" s="61"/>
      <c r="B190" s="27" t="s">
        <v>167</v>
      </c>
      <c r="C190" s="20" t="s">
        <v>29</v>
      </c>
      <c r="D190" s="37">
        <v>3058</v>
      </c>
      <c r="E190" s="37"/>
      <c r="F190" s="37">
        <v>3047.33</v>
      </c>
      <c r="G190" s="39">
        <f t="shared" si="31"/>
        <v>-1</v>
      </c>
      <c r="H190" s="39">
        <f t="shared" si="32"/>
        <v>0.00350142583835688</v>
      </c>
      <c r="I190" s="46">
        <f t="shared" si="33"/>
        <v>-1.00350142583836</v>
      </c>
    </row>
    <row r="191" ht="18.75" customHeight="true" spans="1:9">
      <c r="A191" s="61"/>
      <c r="B191" s="72"/>
      <c r="C191" s="20" t="s">
        <v>29</v>
      </c>
      <c r="D191" s="37">
        <v>3056.33</v>
      </c>
      <c r="E191" s="37"/>
      <c r="F191" s="37">
        <v>3046</v>
      </c>
      <c r="G191" s="39">
        <f t="shared" si="31"/>
        <v>-1</v>
      </c>
      <c r="H191" s="39">
        <f t="shared" si="32"/>
        <v>0.00339133289560076</v>
      </c>
      <c r="I191" s="46">
        <f t="shared" si="33"/>
        <v>-1.0033913328956</v>
      </c>
    </row>
    <row r="192" ht="18.75" customHeight="true" spans="1:9">
      <c r="A192" s="61"/>
      <c r="B192" s="27" t="s">
        <v>168</v>
      </c>
      <c r="C192" s="20" t="s">
        <v>29</v>
      </c>
      <c r="D192" s="37">
        <v>20758.67</v>
      </c>
      <c r="E192" s="37"/>
      <c r="F192" s="37">
        <v>15846.67</v>
      </c>
      <c r="G192" s="39">
        <f t="shared" si="31"/>
        <v>-1</v>
      </c>
      <c r="H192" s="39">
        <f t="shared" si="32"/>
        <v>0.309970485912813</v>
      </c>
      <c r="I192" s="46">
        <f t="shared" si="33"/>
        <v>-1.30997048591281</v>
      </c>
    </row>
    <row r="193" ht="18.75" customHeight="true" spans="1:9">
      <c r="A193" s="61"/>
      <c r="B193" s="27" t="s">
        <v>169</v>
      </c>
      <c r="C193" s="20" t="s">
        <v>29</v>
      </c>
      <c r="D193" s="37">
        <v>2669</v>
      </c>
      <c r="E193" s="37"/>
      <c r="F193" s="37">
        <v>2615.67</v>
      </c>
      <c r="G193" s="39">
        <f t="shared" si="31"/>
        <v>-1</v>
      </c>
      <c r="H193" s="39">
        <f t="shared" si="32"/>
        <v>0.0203886575905982</v>
      </c>
      <c r="I193" s="46">
        <f t="shared" si="33"/>
        <v>-1.0203886575906</v>
      </c>
    </row>
    <row r="194" ht="18.75" customHeight="true" spans="1:9">
      <c r="A194" s="61"/>
      <c r="B194" s="27" t="s">
        <v>170</v>
      </c>
      <c r="C194" s="20" t="s">
        <v>29</v>
      </c>
      <c r="D194" s="37">
        <v>1653.33</v>
      </c>
      <c r="E194" s="37"/>
      <c r="F194" s="37">
        <v>1627.67</v>
      </c>
      <c r="G194" s="39">
        <f t="shared" si="31"/>
        <v>-1</v>
      </c>
      <c r="H194" s="39">
        <f t="shared" si="32"/>
        <v>0.0157648663426861</v>
      </c>
      <c r="I194" s="46">
        <f t="shared" si="33"/>
        <v>-1.01576486634269</v>
      </c>
    </row>
    <row r="195" ht="18.75" customHeight="true" spans="1:9">
      <c r="A195" s="61"/>
      <c r="B195" s="72"/>
      <c r="C195" s="20" t="s">
        <v>29</v>
      </c>
      <c r="D195" s="37">
        <v>1653.33</v>
      </c>
      <c r="E195" s="37"/>
      <c r="F195" s="37">
        <v>1627.67</v>
      </c>
      <c r="G195" s="39">
        <f t="shared" si="31"/>
        <v>-1</v>
      </c>
      <c r="H195" s="39">
        <f t="shared" si="32"/>
        <v>0.0157648663426861</v>
      </c>
      <c r="I195" s="46">
        <f t="shared" si="33"/>
        <v>-1.01576486634269</v>
      </c>
    </row>
    <row r="196" ht="18.75" customHeight="true" spans="1:9">
      <c r="A196" s="61"/>
      <c r="B196" s="27" t="s">
        <v>171</v>
      </c>
      <c r="C196" s="20" t="s">
        <v>29</v>
      </c>
      <c r="D196" s="77">
        <v>381796.67</v>
      </c>
      <c r="E196" s="77"/>
      <c r="F196" s="77">
        <v>386139</v>
      </c>
      <c r="G196" s="39">
        <f t="shared" si="31"/>
        <v>-1</v>
      </c>
      <c r="H196" s="39">
        <f t="shared" si="32"/>
        <v>-0.0112455100365413</v>
      </c>
      <c r="I196" s="46">
        <f t="shared" si="33"/>
        <v>-0.988754489963459</v>
      </c>
    </row>
    <row r="197" ht="18.75" customHeight="true" spans="1:9">
      <c r="A197" s="61"/>
      <c r="B197" s="27" t="s">
        <v>172</v>
      </c>
      <c r="C197" s="20" t="s">
        <v>29</v>
      </c>
      <c r="D197" s="77">
        <v>404931.33</v>
      </c>
      <c r="E197" s="77"/>
      <c r="F197" s="77">
        <v>395637.33</v>
      </c>
      <c r="G197" s="39">
        <f t="shared" si="31"/>
        <v>-1</v>
      </c>
      <c r="H197" s="39">
        <f t="shared" si="32"/>
        <v>0.0234912110037746</v>
      </c>
      <c r="I197" s="46">
        <f t="shared" si="33"/>
        <v>-1.02349121100377</v>
      </c>
    </row>
    <row r="198" ht="18.75" customHeight="true" spans="1:9">
      <c r="A198" s="61"/>
      <c r="B198" s="27" t="s">
        <v>173</v>
      </c>
      <c r="C198" s="20" t="s">
        <v>29</v>
      </c>
      <c r="D198" s="77">
        <v>113258.33</v>
      </c>
      <c r="E198" s="77"/>
      <c r="F198" s="77">
        <v>120429.67</v>
      </c>
      <c r="G198" s="39">
        <f t="shared" si="31"/>
        <v>-1</v>
      </c>
      <c r="H198" s="39">
        <f t="shared" si="32"/>
        <v>-0.0595479502684014</v>
      </c>
      <c r="I198" s="46">
        <f t="shared" si="33"/>
        <v>-0.940452049731599</v>
      </c>
    </row>
    <row r="199" ht="18.75" customHeight="true" spans="1:9">
      <c r="A199" s="61"/>
      <c r="B199" s="72"/>
      <c r="C199" s="20" t="s">
        <v>29</v>
      </c>
      <c r="D199" s="77">
        <v>110846.67</v>
      </c>
      <c r="E199" s="77"/>
      <c r="F199" s="77">
        <v>118040.67</v>
      </c>
      <c r="G199" s="39">
        <f t="shared" si="31"/>
        <v>-1</v>
      </c>
      <c r="H199" s="39">
        <f t="shared" si="32"/>
        <v>-0.0609450962960478</v>
      </c>
      <c r="I199" s="46">
        <f t="shared" si="33"/>
        <v>-0.939054903703952</v>
      </c>
    </row>
    <row r="200" ht="18.75" customHeight="true" spans="1:9">
      <c r="A200" s="61"/>
      <c r="B200" s="27" t="s">
        <v>174</v>
      </c>
      <c r="C200" s="20" t="s">
        <v>29</v>
      </c>
      <c r="D200" s="77">
        <v>382298.67</v>
      </c>
      <c r="E200" s="77"/>
      <c r="F200" s="77">
        <v>384234.67</v>
      </c>
      <c r="G200" s="39">
        <f t="shared" si="31"/>
        <v>-1</v>
      </c>
      <c r="H200" s="39">
        <f t="shared" si="32"/>
        <v>-0.00503858748613185</v>
      </c>
      <c r="I200" s="46">
        <f t="shared" si="33"/>
        <v>-0.994961412513868</v>
      </c>
    </row>
    <row r="201" ht="18.75" customHeight="true" spans="1:9">
      <c r="A201" s="61"/>
      <c r="B201" s="27" t="s">
        <v>175</v>
      </c>
      <c r="C201" s="20" t="s">
        <v>29</v>
      </c>
      <c r="D201" s="77">
        <v>373794</v>
      </c>
      <c r="E201" s="77"/>
      <c r="F201" s="77">
        <v>373024.67</v>
      </c>
      <c r="G201" s="39">
        <f t="shared" si="31"/>
        <v>-1</v>
      </c>
      <c r="H201" s="39">
        <f t="shared" si="32"/>
        <v>0.00206241051027541</v>
      </c>
      <c r="I201" s="46">
        <f t="shared" si="33"/>
        <v>-1.00206241051028</v>
      </c>
    </row>
    <row r="202" ht="18.75" customHeight="true" spans="1:9">
      <c r="A202" s="61"/>
      <c r="B202" s="27" t="s">
        <v>176</v>
      </c>
      <c r="C202" s="20" t="s">
        <v>29</v>
      </c>
      <c r="D202" s="77">
        <v>182569.67</v>
      </c>
      <c r="E202" s="77"/>
      <c r="F202" s="77">
        <v>183860.33</v>
      </c>
      <c r="G202" s="39">
        <f t="shared" si="31"/>
        <v>-1</v>
      </c>
      <c r="H202" s="39">
        <f t="shared" si="32"/>
        <v>-0.00701978507272327</v>
      </c>
      <c r="I202" s="46">
        <f t="shared" si="33"/>
        <v>-0.992980214927277</v>
      </c>
    </row>
    <row r="203" ht="18.75" customHeight="true" spans="1:9">
      <c r="A203" s="61"/>
      <c r="B203" s="72"/>
      <c r="C203" s="20" t="s">
        <v>29</v>
      </c>
      <c r="D203" s="77">
        <v>182569.67</v>
      </c>
      <c r="E203" s="77"/>
      <c r="F203" s="77">
        <v>183860.33</v>
      </c>
      <c r="G203" s="39">
        <f t="shared" si="31"/>
        <v>-1</v>
      </c>
      <c r="H203" s="39">
        <f t="shared" si="32"/>
        <v>-0.00701978507272327</v>
      </c>
      <c r="I203" s="46">
        <f t="shared" si="33"/>
        <v>-0.992980214927277</v>
      </c>
    </row>
    <row r="204" ht="18.75" customHeight="true" spans="1:9">
      <c r="A204" s="61"/>
      <c r="B204" s="27" t="s">
        <v>177</v>
      </c>
      <c r="C204" s="20" t="s">
        <v>29</v>
      </c>
      <c r="D204" s="77">
        <v>372.33</v>
      </c>
      <c r="E204" s="77"/>
      <c r="F204" s="77">
        <v>376.67</v>
      </c>
      <c r="G204" s="39">
        <f t="shared" si="31"/>
        <v>-1</v>
      </c>
      <c r="H204" s="39">
        <f t="shared" si="32"/>
        <v>-0.0115220219290096</v>
      </c>
      <c r="I204" s="46">
        <f t="shared" si="33"/>
        <v>-0.98847797807099</v>
      </c>
    </row>
    <row r="205" ht="18.75" customHeight="true" spans="1:9">
      <c r="A205" s="61"/>
      <c r="B205" s="27" t="s">
        <v>178</v>
      </c>
      <c r="C205" s="20" t="s">
        <v>29</v>
      </c>
      <c r="D205" s="77">
        <v>395</v>
      </c>
      <c r="E205" s="77"/>
      <c r="F205" s="77">
        <v>385.67</v>
      </c>
      <c r="G205" s="39">
        <f t="shared" si="31"/>
        <v>-1</v>
      </c>
      <c r="H205" s="39">
        <f t="shared" si="32"/>
        <v>0.0241916664505924</v>
      </c>
      <c r="I205" s="46">
        <f t="shared" si="33"/>
        <v>-1.02419166645059</v>
      </c>
    </row>
    <row r="206" ht="18.75" customHeight="true" spans="1:9">
      <c r="A206" s="61"/>
      <c r="B206" s="27" t="s">
        <v>179</v>
      </c>
      <c r="C206" s="20" t="s">
        <v>29</v>
      </c>
      <c r="D206" s="77">
        <v>110</v>
      </c>
      <c r="E206" s="77"/>
      <c r="F206" s="77">
        <v>117.33</v>
      </c>
      <c r="G206" s="39">
        <f t="shared" si="31"/>
        <v>-1</v>
      </c>
      <c r="H206" s="39">
        <f t="shared" si="32"/>
        <v>-0.062473365720617</v>
      </c>
      <c r="I206" s="46">
        <f t="shared" si="33"/>
        <v>-0.937526634279383</v>
      </c>
    </row>
    <row r="207" ht="18.75" customHeight="true" spans="1:9">
      <c r="A207" s="61"/>
      <c r="B207" s="72"/>
      <c r="C207" s="20" t="s">
        <v>29</v>
      </c>
      <c r="D207" s="77">
        <v>107.67</v>
      </c>
      <c r="E207" s="77"/>
      <c r="F207" s="77">
        <v>114.67</v>
      </c>
      <c r="G207" s="39">
        <f t="shared" si="31"/>
        <v>-1</v>
      </c>
      <c r="H207" s="39">
        <f t="shared" si="32"/>
        <v>-0.0610447370715968</v>
      </c>
      <c r="I207" s="46">
        <f t="shared" si="33"/>
        <v>-0.938955262928403</v>
      </c>
    </row>
    <row r="208" ht="18.75" customHeight="true" spans="1:9">
      <c r="A208" s="61"/>
      <c r="B208" s="27" t="s">
        <v>180</v>
      </c>
      <c r="C208" s="20" t="s">
        <v>29</v>
      </c>
      <c r="D208" s="77">
        <v>373</v>
      </c>
      <c r="E208" s="77"/>
      <c r="F208" s="77">
        <v>374.67</v>
      </c>
      <c r="G208" s="39">
        <f t="shared" si="31"/>
        <v>-1</v>
      </c>
      <c r="H208" s="39">
        <f t="shared" si="32"/>
        <v>-0.00445725571836554</v>
      </c>
      <c r="I208" s="46">
        <f t="shared" si="33"/>
        <v>-0.995542744281634</v>
      </c>
    </row>
    <row r="209" ht="18.75" customHeight="true" spans="1:9">
      <c r="A209" s="61"/>
      <c r="B209" s="27" t="s">
        <v>181</v>
      </c>
      <c r="C209" s="20" t="s">
        <v>29</v>
      </c>
      <c r="D209" s="77">
        <v>364.33</v>
      </c>
      <c r="E209" s="77"/>
      <c r="F209" s="77">
        <v>364</v>
      </c>
      <c r="G209" s="39">
        <f t="shared" si="31"/>
        <v>-1</v>
      </c>
      <c r="H209" s="39">
        <f t="shared" si="32"/>
        <v>0.000906593406593363</v>
      </c>
      <c r="I209" s="46">
        <f t="shared" si="33"/>
        <v>-1.00090659340659</v>
      </c>
    </row>
    <row r="210" ht="18.75" customHeight="true" spans="1:9">
      <c r="A210" s="61"/>
      <c r="B210" s="27" t="s">
        <v>182</v>
      </c>
      <c r="C210" s="20" t="s">
        <v>29</v>
      </c>
      <c r="D210" s="77">
        <v>178</v>
      </c>
      <c r="E210" s="77"/>
      <c r="F210" s="77">
        <v>179</v>
      </c>
      <c r="G210" s="39">
        <f t="shared" si="31"/>
        <v>-1</v>
      </c>
      <c r="H210" s="39">
        <f t="shared" si="32"/>
        <v>-0.00558659217877095</v>
      </c>
      <c r="I210" s="46">
        <f t="shared" si="33"/>
        <v>-0.994413407821229</v>
      </c>
    </row>
    <row r="211" ht="18.75" customHeight="true" spans="1:9">
      <c r="A211" s="62"/>
      <c r="B211" s="72"/>
      <c r="C211" s="20" t="s">
        <v>29</v>
      </c>
      <c r="D211" s="77">
        <v>178</v>
      </c>
      <c r="E211" s="77"/>
      <c r="F211" s="77">
        <v>179</v>
      </c>
      <c r="G211" s="39">
        <f t="shared" si="31"/>
        <v>-1</v>
      </c>
      <c r="H211" s="39">
        <f t="shared" si="32"/>
        <v>-0.00558659217877095</v>
      </c>
      <c r="I211" s="46">
        <f t="shared" si="33"/>
        <v>-0.994413407821229</v>
      </c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2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:I211">
    <cfRule type="cellIs" dxfId="0" priority="2" operator="lessThan">
      <formula>-0.05</formula>
    </cfRule>
    <cfRule type="cellIs" dxfId="1" priority="1" operator="greaterThan">
      <formula>0.05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opLeftCell="A160" workbookViewId="0">
      <selection activeCell="G179" sqref="G179:I179"/>
    </sheetView>
  </sheetViews>
  <sheetFormatPr defaultColWidth="11" defaultRowHeight="15.75"/>
  <cols>
    <col min="1" max="1" width="10.7777777777778" style="1" customWidth="true"/>
    <col min="2" max="2" width="25.7777777777778" style="56" customWidth="true"/>
    <col min="3" max="3" width="10.7777777777778" style="1" customWidth="true"/>
    <col min="4" max="4" width="15.7777777777778" style="1" customWidth="true"/>
    <col min="5" max="5" width="15.7777777777778" style="4" customWidth="true"/>
    <col min="6" max="8" width="15.7777777777778" style="1" customWidth="true"/>
    <col min="9" max="9" width="17.7777777777778" style="3" customWidth="true"/>
    <col min="10" max="17" width="8.66666666666667" style="1" customWidth="true"/>
    <col min="18" max="16384" width="11" style="1" customWidth="true"/>
  </cols>
  <sheetData>
    <row r="1" spans="1:9">
      <c r="A1" s="5" t="s">
        <v>0</v>
      </c>
      <c r="B1" s="6" t="s">
        <v>199</v>
      </c>
      <c r="C1" s="57"/>
      <c r="D1" s="57"/>
      <c r="E1" s="57"/>
      <c r="F1" s="63"/>
      <c r="G1" s="31"/>
      <c r="H1" s="31"/>
      <c r="I1" s="31"/>
    </row>
    <row r="2" spans="1:9">
      <c r="A2" s="58"/>
      <c r="B2" s="6" t="s">
        <v>2</v>
      </c>
      <c r="C2" s="9" t="s">
        <v>200</v>
      </c>
      <c r="D2" s="59"/>
      <c r="E2" s="59"/>
      <c r="F2" s="64"/>
      <c r="G2" s="31"/>
      <c r="H2" s="31"/>
      <c r="I2" s="31"/>
    </row>
    <row r="3" spans="1:9">
      <c r="A3" s="58"/>
      <c r="B3" s="6" t="s">
        <v>4</v>
      </c>
      <c r="C3" s="11"/>
      <c r="D3" s="59"/>
      <c r="E3" s="59"/>
      <c r="F3" s="64"/>
      <c r="G3" s="31"/>
      <c r="H3" s="31"/>
      <c r="I3" s="31"/>
    </row>
    <row r="4" spans="1:9">
      <c r="A4" s="58"/>
      <c r="B4" s="6" t="s">
        <v>5</v>
      </c>
      <c r="C4" s="9" t="s">
        <v>201</v>
      </c>
      <c r="D4" s="59"/>
      <c r="E4" s="59"/>
      <c r="F4" s="64"/>
      <c r="G4" s="31"/>
      <c r="H4" s="31"/>
      <c r="I4" s="31"/>
    </row>
    <row r="5" ht="13" customHeight="true" spans="1:9">
      <c r="A5" s="58"/>
      <c r="B5" s="6" t="s">
        <v>7</v>
      </c>
      <c r="C5" s="11"/>
      <c r="D5" s="59"/>
      <c r="E5" s="59"/>
      <c r="F5" s="64"/>
      <c r="G5" s="31"/>
      <c r="H5" s="31"/>
      <c r="I5" s="31"/>
    </row>
    <row r="6" spans="1:9">
      <c r="A6" s="58"/>
      <c r="B6" s="6" t="s">
        <v>8</v>
      </c>
      <c r="C6" s="9" t="s">
        <v>202</v>
      </c>
      <c r="D6" s="59"/>
      <c r="E6" s="59"/>
      <c r="F6" s="64"/>
      <c r="G6" s="31"/>
      <c r="H6" s="31"/>
      <c r="I6" s="31"/>
    </row>
    <row r="7" spans="1:9">
      <c r="A7" s="58"/>
      <c r="B7" s="6" t="s">
        <v>10</v>
      </c>
      <c r="C7" s="9" t="s">
        <v>203</v>
      </c>
      <c r="D7" s="59"/>
      <c r="E7" s="59"/>
      <c r="F7" s="64"/>
      <c r="G7" s="31"/>
      <c r="H7" s="31"/>
      <c r="I7" s="31"/>
    </row>
    <row r="8" spans="1:9">
      <c r="A8" s="58"/>
      <c r="B8" s="6" t="s">
        <v>12</v>
      </c>
      <c r="C8" s="11"/>
      <c r="D8" s="59"/>
      <c r="E8" s="59"/>
      <c r="F8" s="64"/>
      <c r="G8" s="31"/>
      <c r="H8" s="31"/>
      <c r="I8" s="31"/>
    </row>
    <row r="9" spans="1:9">
      <c r="A9" s="58"/>
      <c r="B9" s="6" t="s">
        <v>13</v>
      </c>
      <c r="C9" s="12"/>
      <c r="D9" s="59"/>
      <c r="E9" s="59"/>
      <c r="F9" s="64"/>
      <c r="G9" s="31"/>
      <c r="H9" s="31"/>
      <c r="I9" s="31"/>
    </row>
    <row r="10" spans="1:9">
      <c r="A10" s="58"/>
      <c r="B10" s="6" t="s">
        <v>14</v>
      </c>
      <c r="C10" s="9" t="s">
        <v>204</v>
      </c>
      <c r="D10" s="59"/>
      <c r="E10" s="59"/>
      <c r="F10" s="64"/>
      <c r="G10" s="31"/>
      <c r="H10" s="31"/>
      <c r="I10" s="31"/>
    </row>
    <row r="11" spans="1:9">
      <c r="A11" s="58"/>
      <c r="B11" s="6" t="s">
        <v>16</v>
      </c>
      <c r="C11" s="11"/>
      <c r="D11" s="59"/>
      <c r="E11" s="59"/>
      <c r="F11" s="64"/>
      <c r="G11" s="31"/>
      <c r="H11" s="31"/>
      <c r="I11" s="31"/>
    </row>
    <row r="12" ht="32" customHeight="true" spans="1:9">
      <c r="A12" s="13"/>
      <c r="B12" s="6" t="s">
        <v>205</v>
      </c>
      <c r="C12" s="60" t="s">
        <v>18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5" t="s">
        <v>27</v>
      </c>
      <c r="B14" s="19" t="s">
        <v>28</v>
      </c>
      <c r="C14" s="20" t="s">
        <v>29</v>
      </c>
      <c r="D14" s="26">
        <v>4219.16</v>
      </c>
      <c r="E14" s="42"/>
      <c r="F14" s="65">
        <v>6796.74</v>
      </c>
      <c r="G14" s="39">
        <f t="shared" ref="G14:G16" si="0">IF(C14="大",(E14-F14)/F14,(F14-E14)/F14)</f>
        <v>-1</v>
      </c>
      <c r="H14" s="39">
        <f t="shared" ref="H14:H16" si="1">IF(C14="大",(D14-F14)/F14,(F14-D14)/F14)</f>
        <v>-0.37923769336476</v>
      </c>
      <c r="I14" s="46">
        <f t="shared" ref="I14:I16" si="2">G14-H14</f>
        <v>-0.62076230663524</v>
      </c>
    </row>
    <row r="15" ht="18.75" customHeight="true" spans="1:9">
      <c r="A15" s="15" t="s">
        <v>30</v>
      </c>
      <c r="B15" s="19" t="s">
        <v>31</v>
      </c>
      <c r="C15" s="20" t="s">
        <v>29</v>
      </c>
      <c r="D15" s="52">
        <v>2437.2</v>
      </c>
      <c r="E15" s="42"/>
      <c r="F15" s="65">
        <v>1975.8</v>
      </c>
      <c r="G15" s="39">
        <f t="shared" si="0"/>
        <v>-1</v>
      </c>
      <c r="H15" s="39">
        <f t="shared" si="1"/>
        <v>0.233525660491953</v>
      </c>
      <c r="I15" s="46">
        <f t="shared" si="2"/>
        <v>-1.23352566049195</v>
      </c>
    </row>
    <row r="16" ht="18.75" customHeight="true" spans="1:9">
      <c r="A16" s="15" t="s">
        <v>32</v>
      </c>
      <c r="B16" s="19" t="s">
        <v>33</v>
      </c>
      <c r="C16" s="20" t="s">
        <v>29</v>
      </c>
      <c r="D16" s="52">
        <v>5072.13</v>
      </c>
      <c r="E16" s="42"/>
      <c r="F16" s="65">
        <v>4958.7</v>
      </c>
      <c r="G16" s="39">
        <f t="shared" si="0"/>
        <v>-1</v>
      </c>
      <c r="H16" s="39">
        <f t="shared" si="1"/>
        <v>0.0228749470627383</v>
      </c>
      <c r="I16" s="46">
        <f t="shared" si="2"/>
        <v>-1.02287494706274</v>
      </c>
    </row>
    <row r="17" ht="18.75" customHeight="true" spans="1:9">
      <c r="A17" s="15" t="s">
        <v>34</v>
      </c>
      <c r="B17" s="22" t="s">
        <v>35</v>
      </c>
      <c r="C17" s="23"/>
      <c r="D17" s="24"/>
      <c r="E17" s="42"/>
      <c r="F17" s="42"/>
      <c r="G17" s="66"/>
      <c r="H17" s="66"/>
      <c r="I17" s="70"/>
    </row>
    <row r="18" ht="18.75" customHeight="true" spans="1:9">
      <c r="A18" s="61"/>
      <c r="B18" s="25" t="s">
        <v>36</v>
      </c>
      <c r="C18" s="20" t="s">
        <v>29</v>
      </c>
      <c r="D18" s="26">
        <v>19559684.17</v>
      </c>
      <c r="E18" s="40"/>
      <c r="F18" s="67">
        <v>18187614.83</v>
      </c>
      <c r="G18" s="39">
        <f t="shared" ref="G18:G30" si="3">IF(C18="大",(E18-F18)/F18,(F18-E18)/F18)</f>
        <v>-1</v>
      </c>
      <c r="H18" s="39">
        <f t="shared" ref="H18:H30" si="4">IF(C18="大",(D18-F18)/F18,(F18-D18)/F18)</f>
        <v>0.0754397623231393</v>
      </c>
      <c r="I18" s="46">
        <f t="shared" ref="I18:I30" si="5">G18-H18</f>
        <v>-1.07543976232314</v>
      </c>
    </row>
    <row r="19" ht="18.75" customHeight="true" spans="1:9">
      <c r="A19" s="61"/>
      <c r="B19" s="25" t="s">
        <v>37</v>
      </c>
      <c r="C19" s="20" t="s">
        <v>29</v>
      </c>
      <c r="D19" s="26">
        <v>3926.77</v>
      </c>
      <c r="E19" s="40"/>
      <c r="F19" s="67">
        <v>3289.73</v>
      </c>
      <c r="G19" s="39">
        <f t="shared" si="3"/>
        <v>-1</v>
      </c>
      <c r="H19" s="39">
        <f t="shared" si="4"/>
        <v>0.193645071176054</v>
      </c>
      <c r="I19" s="46">
        <f t="shared" si="5"/>
        <v>-1.19364507117605</v>
      </c>
    </row>
    <row r="20" ht="18.75" customHeight="true" spans="1:9">
      <c r="A20" s="61"/>
      <c r="B20" s="25" t="s">
        <v>38</v>
      </c>
      <c r="C20" s="20" t="s">
        <v>29</v>
      </c>
      <c r="D20" s="26">
        <v>2916.07</v>
      </c>
      <c r="E20" s="40"/>
      <c r="F20" s="67">
        <v>2823.07</v>
      </c>
      <c r="G20" s="39">
        <f t="shared" si="3"/>
        <v>-1</v>
      </c>
      <c r="H20" s="39">
        <f t="shared" si="4"/>
        <v>0.0329428600778585</v>
      </c>
      <c r="I20" s="46">
        <f t="shared" si="5"/>
        <v>-1.03294286007786</v>
      </c>
    </row>
    <row r="21" ht="18.75" customHeight="true" spans="1:9">
      <c r="A21" s="61"/>
      <c r="B21" s="25" t="s">
        <v>39</v>
      </c>
      <c r="C21" s="20" t="s">
        <v>29</v>
      </c>
      <c r="D21" s="26">
        <v>456975.7</v>
      </c>
      <c r="E21" s="40"/>
      <c r="F21" s="67">
        <v>322320.3</v>
      </c>
      <c r="G21" s="39">
        <f t="shared" si="3"/>
        <v>-1</v>
      </c>
      <c r="H21" s="39">
        <f t="shared" si="4"/>
        <v>0.417768908753188</v>
      </c>
      <c r="I21" s="46">
        <f t="shared" si="5"/>
        <v>-1.41776890875319</v>
      </c>
    </row>
    <row r="22" ht="18.75" customHeight="true" spans="1:9">
      <c r="A22" s="61"/>
      <c r="B22" s="25" t="s">
        <v>40</v>
      </c>
      <c r="C22" s="20" t="s">
        <v>29</v>
      </c>
      <c r="D22" s="26">
        <v>136471.33</v>
      </c>
      <c r="E22" s="40"/>
      <c r="F22" s="67">
        <v>90931.13</v>
      </c>
      <c r="G22" s="39">
        <f t="shared" si="3"/>
        <v>-1</v>
      </c>
      <c r="H22" s="39">
        <f t="shared" si="4"/>
        <v>0.500820786016846</v>
      </c>
      <c r="I22" s="46">
        <f t="shared" si="5"/>
        <v>-1.50082078601685</v>
      </c>
    </row>
    <row r="23" ht="18.75" customHeight="true" spans="1:9">
      <c r="A23" s="61"/>
      <c r="B23" s="25" t="s">
        <v>41</v>
      </c>
      <c r="C23" s="20" t="s">
        <v>29</v>
      </c>
      <c r="D23" s="26">
        <v>1117894</v>
      </c>
      <c r="E23" s="40"/>
      <c r="F23" s="67">
        <v>887349.97</v>
      </c>
      <c r="G23" s="39">
        <f t="shared" si="3"/>
        <v>-1</v>
      </c>
      <c r="H23" s="39">
        <f t="shared" si="4"/>
        <v>0.259811841769714</v>
      </c>
      <c r="I23" s="46">
        <f t="shared" si="5"/>
        <v>-1.25981184176971</v>
      </c>
    </row>
    <row r="24" ht="18.75" customHeight="true" spans="1:9">
      <c r="A24" s="61"/>
      <c r="B24" s="25" t="s">
        <v>42</v>
      </c>
      <c r="C24" s="20" t="s">
        <v>29</v>
      </c>
      <c r="D24" s="26">
        <v>1091425.4</v>
      </c>
      <c r="E24" s="40"/>
      <c r="F24" s="67">
        <v>612467.13</v>
      </c>
      <c r="G24" s="39">
        <f t="shared" si="3"/>
        <v>-1</v>
      </c>
      <c r="H24" s="39">
        <f t="shared" si="4"/>
        <v>0.782014652770019</v>
      </c>
      <c r="I24" s="46">
        <f t="shared" si="5"/>
        <v>-1.78201465277002</v>
      </c>
    </row>
    <row r="25" ht="18.75" customHeight="true" spans="1:9">
      <c r="A25" s="61"/>
      <c r="B25" s="25" t="s">
        <v>43</v>
      </c>
      <c r="C25" s="20" t="s">
        <v>29</v>
      </c>
      <c r="D25" s="26">
        <v>79487.43</v>
      </c>
      <c r="E25" s="40"/>
      <c r="F25" s="67">
        <v>77123.7</v>
      </c>
      <c r="G25" s="39">
        <f t="shared" si="3"/>
        <v>-1</v>
      </c>
      <c r="H25" s="39">
        <f t="shared" si="4"/>
        <v>0.0306485555023942</v>
      </c>
      <c r="I25" s="46">
        <f t="shared" si="5"/>
        <v>-1.03064855550239</v>
      </c>
    </row>
    <row r="26" ht="18.75" customHeight="true" spans="1:9">
      <c r="A26" s="61"/>
      <c r="B26" s="25" t="s">
        <v>44</v>
      </c>
      <c r="C26" s="20" t="s">
        <v>29</v>
      </c>
      <c r="D26" s="26">
        <v>3955.77</v>
      </c>
      <c r="E26" s="40"/>
      <c r="F26" s="67">
        <v>7378.37</v>
      </c>
      <c r="G26" s="39">
        <f t="shared" si="3"/>
        <v>-1</v>
      </c>
      <c r="H26" s="39">
        <f t="shared" si="4"/>
        <v>-0.463869391207001</v>
      </c>
      <c r="I26" s="46">
        <f t="shared" si="5"/>
        <v>-0.536130608792999</v>
      </c>
    </row>
    <row r="27" ht="18.75" customHeight="true" spans="1:9">
      <c r="A27" s="61"/>
      <c r="B27" s="25" t="s">
        <v>45</v>
      </c>
      <c r="C27" s="20" t="s">
        <v>29</v>
      </c>
      <c r="D27" s="26">
        <v>5037.53</v>
      </c>
      <c r="E27" s="40"/>
      <c r="F27" s="67">
        <v>5601.93</v>
      </c>
      <c r="G27" s="39">
        <f t="shared" si="3"/>
        <v>-1</v>
      </c>
      <c r="H27" s="39">
        <f t="shared" si="4"/>
        <v>-0.100750991176255</v>
      </c>
      <c r="I27" s="46">
        <f t="shared" si="5"/>
        <v>-0.899249008823745</v>
      </c>
    </row>
    <row r="28" ht="18.75" customHeight="true" spans="1:9">
      <c r="A28" s="61"/>
      <c r="B28" s="25" t="s">
        <v>46</v>
      </c>
      <c r="C28" s="20" t="s">
        <v>29</v>
      </c>
      <c r="D28" s="26">
        <v>2798.8</v>
      </c>
      <c r="E28" s="40"/>
      <c r="F28" s="67">
        <v>2944.57</v>
      </c>
      <c r="G28" s="39">
        <f t="shared" si="3"/>
        <v>-1</v>
      </c>
      <c r="H28" s="39">
        <f t="shared" si="4"/>
        <v>-0.049504681498487</v>
      </c>
      <c r="I28" s="46">
        <f t="shared" si="5"/>
        <v>-0.950495318501513</v>
      </c>
    </row>
    <row r="29" ht="18.75" customHeight="true" spans="1:9">
      <c r="A29" s="61"/>
      <c r="B29" s="25" t="s">
        <v>47</v>
      </c>
      <c r="C29" s="20" t="s">
        <v>29</v>
      </c>
      <c r="D29" s="26">
        <v>1264743.23</v>
      </c>
      <c r="E29" s="40"/>
      <c r="F29" s="67">
        <v>460479.9</v>
      </c>
      <c r="G29" s="39">
        <f t="shared" si="3"/>
        <v>-1</v>
      </c>
      <c r="H29" s="39">
        <f t="shared" si="4"/>
        <v>1.7465764086554</v>
      </c>
      <c r="I29" s="46">
        <f t="shared" si="5"/>
        <v>-2.7465764086554</v>
      </c>
    </row>
    <row r="30" ht="18.75" customHeight="true" spans="1:9">
      <c r="A30" s="61"/>
      <c r="B30" s="27" t="s">
        <v>48</v>
      </c>
      <c r="C30" s="20" t="s">
        <v>29</v>
      </c>
      <c r="D30" s="26">
        <v>922.63</v>
      </c>
      <c r="E30" s="40"/>
      <c r="F30" s="68">
        <v>774.17</v>
      </c>
      <c r="G30" s="39">
        <f t="shared" si="3"/>
        <v>-1</v>
      </c>
      <c r="H30" s="39">
        <f t="shared" si="4"/>
        <v>0.191766666236098</v>
      </c>
      <c r="I30" s="46">
        <f t="shared" si="5"/>
        <v>-1.1917666662361</v>
      </c>
    </row>
    <row r="31" ht="18.75" customHeight="true" spans="1:9">
      <c r="A31" s="61"/>
      <c r="B31" s="22" t="s">
        <v>49</v>
      </c>
      <c r="C31" s="23"/>
      <c r="D31" s="24"/>
      <c r="E31" s="42"/>
      <c r="F31" s="42"/>
      <c r="G31" s="66"/>
      <c r="H31" s="66"/>
      <c r="I31" s="70"/>
    </row>
    <row r="32" ht="18.75" customHeight="true" spans="1:9">
      <c r="A32" s="61"/>
      <c r="B32" s="25" t="s">
        <v>36</v>
      </c>
      <c r="C32" s="20" t="s">
        <v>29</v>
      </c>
      <c r="D32" s="26">
        <v>156357792.83</v>
      </c>
      <c r="E32" s="37"/>
      <c r="F32" s="21">
        <v>148292218.93</v>
      </c>
      <c r="G32" s="39">
        <f t="shared" ref="G32:G44" si="6">IF(C32="大",(E32-F32)/F32,(F32-E32)/F32)</f>
        <v>-1</v>
      </c>
      <c r="H32" s="39">
        <f t="shared" ref="H32:H44" si="7">IF(C32="大",(D32-F32)/F32,(F32-D32)/F32)</f>
        <v>0.0543897310202586</v>
      </c>
      <c r="I32" s="46">
        <f t="shared" ref="I32:I44" si="8">G32-H32</f>
        <v>-1.05438973102026</v>
      </c>
    </row>
    <row r="33" ht="18.75" customHeight="true" spans="1:9">
      <c r="A33" s="61"/>
      <c r="B33" s="25" t="s">
        <v>37</v>
      </c>
      <c r="C33" s="20" t="s">
        <v>29</v>
      </c>
      <c r="D33" s="26">
        <v>31416.2</v>
      </c>
      <c r="E33" s="37"/>
      <c r="F33" s="21">
        <v>26313.43</v>
      </c>
      <c r="G33" s="39">
        <f t="shared" si="6"/>
        <v>-1</v>
      </c>
      <c r="H33" s="39">
        <f t="shared" si="7"/>
        <v>0.193922647104539</v>
      </c>
      <c r="I33" s="46">
        <f t="shared" si="8"/>
        <v>-1.19392264710454</v>
      </c>
    </row>
    <row r="34" ht="18.75" customHeight="true" spans="1:9">
      <c r="A34" s="61"/>
      <c r="B34" s="25" t="s">
        <v>38</v>
      </c>
      <c r="C34" s="20" t="s">
        <v>29</v>
      </c>
      <c r="D34" s="26">
        <v>14319.07</v>
      </c>
      <c r="E34" s="37"/>
      <c r="F34" s="21">
        <v>14641.1</v>
      </c>
      <c r="G34" s="39">
        <f t="shared" si="6"/>
        <v>-1</v>
      </c>
      <c r="H34" s="39">
        <f t="shared" si="7"/>
        <v>-0.0219949320747758</v>
      </c>
      <c r="I34" s="46">
        <f t="shared" si="8"/>
        <v>-0.978005067925224</v>
      </c>
    </row>
    <row r="35" ht="18.75" customHeight="true" spans="1:9">
      <c r="A35" s="61"/>
      <c r="B35" s="25" t="s">
        <v>39</v>
      </c>
      <c r="C35" s="20" t="s">
        <v>29</v>
      </c>
      <c r="D35" s="26">
        <v>441471.73</v>
      </c>
      <c r="E35" s="37"/>
      <c r="F35" s="21">
        <v>285969.73</v>
      </c>
      <c r="G35" s="39">
        <f t="shared" si="6"/>
        <v>-1</v>
      </c>
      <c r="H35" s="39">
        <f t="shared" si="7"/>
        <v>0.543770838962571</v>
      </c>
      <c r="I35" s="46">
        <f t="shared" si="8"/>
        <v>-1.54377083896257</v>
      </c>
    </row>
    <row r="36" ht="18.75" customHeight="true" spans="1:9">
      <c r="A36" s="61"/>
      <c r="B36" s="25" t="s">
        <v>40</v>
      </c>
      <c r="C36" s="20" t="s">
        <v>29</v>
      </c>
      <c r="D36" s="26">
        <v>115891.57</v>
      </c>
      <c r="E36" s="37"/>
      <c r="F36" s="21">
        <v>72427.8</v>
      </c>
      <c r="G36" s="39">
        <f t="shared" si="6"/>
        <v>-1</v>
      </c>
      <c r="H36" s="39">
        <f t="shared" si="7"/>
        <v>0.600097890588973</v>
      </c>
      <c r="I36" s="46">
        <f t="shared" si="8"/>
        <v>-1.60009789058897</v>
      </c>
    </row>
    <row r="37" ht="18.75" customHeight="true" spans="1:9">
      <c r="A37" s="61"/>
      <c r="B37" s="25" t="s">
        <v>41</v>
      </c>
      <c r="C37" s="20" t="s">
        <v>29</v>
      </c>
      <c r="D37" s="26">
        <v>1299849.03</v>
      </c>
      <c r="E37" s="37"/>
      <c r="F37" s="21">
        <v>1702199.1</v>
      </c>
      <c r="G37" s="39">
        <f t="shared" si="6"/>
        <v>-1</v>
      </c>
      <c r="H37" s="39">
        <f t="shared" si="7"/>
        <v>-0.236370745349354</v>
      </c>
      <c r="I37" s="46">
        <f t="shared" si="8"/>
        <v>-0.763629254650646</v>
      </c>
    </row>
    <row r="38" ht="18.75" customHeight="true" spans="1:9">
      <c r="A38" s="61"/>
      <c r="B38" s="25" t="s">
        <v>42</v>
      </c>
      <c r="C38" s="20" t="s">
        <v>29</v>
      </c>
      <c r="D38" s="26">
        <v>8698927.7</v>
      </c>
      <c r="E38" s="37"/>
      <c r="F38" s="21">
        <v>4893447.4</v>
      </c>
      <c r="G38" s="39">
        <f t="shared" si="6"/>
        <v>-1</v>
      </c>
      <c r="H38" s="39">
        <f t="shared" si="7"/>
        <v>0.777668581867253</v>
      </c>
      <c r="I38" s="46">
        <f t="shared" si="8"/>
        <v>-1.77766858186725</v>
      </c>
    </row>
    <row r="39" ht="18.75" customHeight="true" spans="1:9">
      <c r="A39" s="61"/>
      <c r="B39" s="25" t="s">
        <v>43</v>
      </c>
      <c r="C39" s="20" t="s">
        <v>29</v>
      </c>
      <c r="D39" s="26">
        <v>845216.9</v>
      </c>
      <c r="E39" s="37"/>
      <c r="F39" s="21">
        <v>642100.23</v>
      </c>
      <c r="G39" s="39">
        <f t="shared" si="6"/>
        <v>-1</v>
      </c>
      <c r="H39" s="39">
        <f t="shared" si="7"/>
        <v>0.316331719737898</v>
      </c>
      <c r="I39" s="46">
        <f t="shared" si="8"/>
        <v>-1.3163317197379</v>
      </c>
    </row>
    <row r="40" ht="18.75" customHeight="true" spans="1:9">
      <c r="A40" s="61"/>
      <c r="B40" s="25" t="s">
        <v>44</v>
      </c>
      <c r="C40" s="20" t="s">
        <v>29</v>
      </c>
      <c r="D40" s="26">
        <v>21528.97</v>
      </c>
      <c r="E40" s="37"/>
      <c r="F40" s="21">
        <v>33822.6</v>
      </c>
      <c r="G40" s="39">
        <f t="shared" si="6"/>
        <v>-1</v>
      </c>
      <c r="H40" s="39">
        <f t="shared" si="7"/>
        <v>-0.363473831107011</v>
      </c>
      <c r="I40" s="46">
        <f t="shared" si="8"/>
        <v>-0.636526168892989</v>
      </c>
    </row>
    <row r="41" ht="18.75" customHeight="true" spans="1:9">
      <c r="A41" s="61"/>
      <c r="B41" s="25" t="s">
        <v>45</v>
      </c>
      <c r="C41" s="20" t="s">
        <v>29</v>
      </c>
      <c r="D41" s="26">
        <v>26237.47</v>
      </c>
      <c r="E41" s="37"/>
      <c r="F41" s="21">
        <v>29977.73</v>
      </c>
      <c r="G41" s="39">
        <f t="shared" si="6"/>
        <v>-1</v>
      </c>
      <c r="H41" s="39">
        <f t="shared" si="7"/>
        <v>-0.124767952743587</v>
      </c>
      <c r="I41" s="46">
        <f t="shared" si="8"/>
        <v>-0.875232047256413</v>
      </c>
    </row>
    <row r="42" ht="18.75" customHeight="true" spans="1:9">
      <c r="A42" s="61"/>
      <c r="B42" s="25" t="s">
        <v>46</v>
      </c>
      <c r="C42" s="20" t="s">
        <v>29</v>
      </c>
      <c r="D42" s="26">
        <v>2962.3</v>
      </c>
      <c r="E42" s="37"/>
      <c r="F42" s="21">
        <v>3790.73</v>
      </c>
      <c r="G42" s="39">
        <f t="shared" si="6"/>
        <v>-1</v>
      </c>
      <c r="H42" s="39">
        <f t="shared" si="7"/>
        <v>-0.218541019803573</v>
      </c>
      <c r="I42" s="46">
        <f t="shared" si="8"/>
        <v>-0.781458980196427</v>
      </c>
    </row>
    <row r="43" ht="18.75" customHeight="true" spans="1:9">
      <c r="A43" s="61"/>
      <c r="B43" s="25" t="s">
        <v>47</v>
      </c>
      <c r="C43" s="20" t="s">
        <v>29</v>
      </c>
      <c r="D43" s="26">
        <v>2137883.87</v>
      </c>
      <c r="E43" s="37"/>
      <c r="F43" s="21">
        <v>2939023.07</v>
      </c>
      <c r="G43" s="39">
        <f t="shared" si="6"/>
        <v>-1</v>
      </c>
      <c r="H43" s="39">
        <f t="shared" si="7"/>
        <v>-0.272586904191943</v>
      </c>
      <c r="I43" s="46">
        <f t="shared" si="8"/>
        <v>-0.727413095808057</v>
      </c>
    </row>
    <row r="44" ht="18.75" customHeight="true" spans="1:9">
      <c r="A44" s="62"/>
      <c r="B44" s="27" t="s">
        <v>48</v>
      </c>
      <c r="C44" s="20" t="s">
        <v>29</v>
      </c>
      <c r="D44" s="26">
        <v>2979.87</v>
      </c>
      <c r="E44" s="37"/>
      <c r="F44" s="65">
        <v>2847.97</v>
      </c>
      <c r="G44" s="39">
        <f t="shared" si="6"/>
        <v>-1</v>
      </c>
      <c r="H44" s="39">
        <f t="shared" si="7"/>
        <v>0.0463136901020727</v>
      </c>
      <c r="I44" s="46">
        <f t="shared" si="8"/>
        <v>-1.04631369010207</v>
      </c>
    </row>
    <row r="45" ht="18.75" customHeight="true" spans="1:9">
      <c r="A45" s="15" t="s">
        <v>50</v>
      </c>
      <c r="B45" s="29" t="s">
        <v>51</v>
      </c>
      <c r="C45" s="23"/>
      <c r="D45" s="24"/>
      <c r="E45" s="69"/>
      <c r="F45" s="69"/>
      <c r="G45" s="69"/>
      <c r="H45" s="66"/>
      <c r="I45" s="70"/>
    </row>
    <row r="46" ht="18.75" customHeight="true" spans="1:9">
      <c r="A46" s="61"/>
      <c r="B46" s="27" t="s">
        <v>52</v>
      </c>
      <c r="C46" s="20" t="s">
        <v>53</v>
      </c>
      <c r="D46" s="26">
        <v>0.13</v>
      </c>
      <c r="E46" s="69"/>
      <c r="F46" s="47">
        <v>0.49</v>
      </c>
      <c r="G46" s="39">
        <f t="shared" ref="G46:G55" si="9">IF(C46="大",(E46-F46)/F46,(F46-E46)/F46)</f>
        <v>1</v>
      </c>
      <c r="H46" s="39">
        <f t="shared" ref="H46:H55" si="10">IF(C46="大",(D46-F46)/F46,(F46-D46)/F46)</f>
        <v>0.73469387755102</v>
      </c>
      <c r="I46" s="46">
        <f t="shared" ref="I46:I55" si="11">G46-H46</f>
        <v>0.26530612244898</v>
      </c>
    </row>
    <row r="47" ht="18.75" customHeight="true" spans="1:9">
      <c r="A47" s="61"/>
      <c r="B47" s="27" t="s">
        <v>54</v>
      </c>
      <c r="C47" s="20" t="s">
        <v>53</v>
      </c>
      <c r="D47" s="26">
        <v>0.25</v>
      </c>
      <c r="E47" s="69"/>
      <c r="F47" s="47">
        <v>0.61</v>
      </c>
      <c r="G47" s="39">
        <f t="shared" si="9"/>
        <v>1</v>
      </c>
      <c r="H47" s="39">
        <f t="shared" si="10"/>
        <v>0.590163934426229</v>
      </c>
      <c r="I47" s="46">
        <f t="shared" si="11"/>
        <v>0.409836065573771</v>
      </c>
    </row>
    <row r="48" ht="18.75" customHeight="true" spans="1:9">
      <c r="A48" s="61"/>
      <c r="B48" s="27" t="s">
        <v>55</v>
      </c>
      <c r="C48" s="20" t="s">
        <v>53</v>
      </c>
      <c r="D48" s="26">
        <v>0.95</v>
      </c>
      <c r="E48" s="69"/>
      <c r="F48" s="47">
        <v>1.68</v>
      </c>
      <c r="G48" s="39">
        <f t="shared" si="9"/>
        <v>1</v>
      </c>
      <c r="H48" s="39">
        <f t="shared" si="10"/>
        <v>0.43452380952381</v>
      </c>
      <c r="I48" s="46">
        <f t="shared" si="11"/>
        <v>0.56547619047619</v>
      </c>
    </row>
    <row r="49" ht="18.75" customHeight="true" spans="1:9">
      <c r="A49" s="61"/>
      <c r="B49" s="27" t="s">
        <v>56</v>
      </c>
      <c r="C49" s="20" t="s">
        <v>53</v>
      </c>
      <c r="D49" s="26">
        <v>2.47</v>
      </c>
      <c r="E49" s="69"/>
      <c r="F49" s="47">
        <v>4.27</v>
      </c>
      <c r="G49" s="39">
        <f t="shared" si="9"/>
        <v>1</v>
      </c>
      <c r="H49" s="39">
        <f t="shared" si="10"/>
        <v>0.421545667447307</v>
      </c>
      <c r="I49" s="46">
        <f t="shared" si="11"/>
        <v>0.578454332552693</v>
      </c>
    </row>
    <row r="50" ht="18.75" customHeight="true" spans="1:9">
      <c r="A50" s="61"/>
      <c r="B50" s="27" t="s">
        <v>57</v>
      </c>
      <c r="C50" s="20" t="s">
        <v>53</v>
      </c>
      <c r="D50" s="26">
        <v>4.38</v>
      </c>
      <c r="E50" s="69"/>
      <c r="F50" s="47">
        <v>9.2</v>
      </c>
      <c r="G50" s="39">
        <f t="shared" si="9"/>
        <v>1</v>
      </c>
      <c r="H50" s="39">
        <f t="shared" si="10"/>
        <v>0.523913043478261</v>
      </c>
      <c r="I50" s="46">
        <f t="shared" si="11"/>
        <v>0.476086956521739</v>
      </c>
    </row>
    <row r="51" ht="18.75" customHeight="true" spans="1:9">
      <c r="A51" s="61"/>
      <c r="B51" s="27" t="s">
        <v>58</v>
      </c>
      <c r="C51" s="20" t="s">
        <v>53</v>
      </c>
      <c r="D51" s="26">
        <v>0.29</v>
      </c>
      <c r="E51" s="69"/>
      <c r="F51" s="47">
        <v>0.56</v>
      </c>
      <c r="G51" s="39">
        <f t="shared" si="9"/>
        <v>1</v>
      </c>
      <c r="H51" s="39">
        <f t="shared" si="10"/>
        <v>0.482142857142857</v>
      </c>
      <c r="I51" s="46">
        <f t="shared" si="11"/>
        <v>0.517857142857143</v>
      </c>
    </row>
    <row r="52" ht="18.75" customHeight="true" spans="1:9">
      <c r="A52" s="61"/>
      <c r="B52" s="27" t="s">
        <v>59</v>
      </c>
      <c r="C52" s="20" t="s">
        <v>53</v>
      </c>
      <c r="D52" s="26">
        <v>1.6</v>
      </c>
      <c r="E52" s="69"/>
      <c r="F52" s="47">
        <v>1.62</v>
      </c>
      <c r="G52" s="39">
        <f t="shared" si="9"/>
        <v>1</v>
      </c>
      <c r="H52" s="39">
        <f t="shared" si="10"/>
        <v>0.0123456790123457</v>
      </c>
      <c r="I52" s="46">
        <f t="shared" si="11"/>
        <v>0.987654320987654</v>
      </c>
    </row>
    <row r="53" ht="18.75" customHeight="true" spans="1:9">
      <c r="A53" s="61"/>
      <c r="B53" s="27" t="s">
        <v>60</v>
      </c>
      <c r="C53" s="20" t="s">
        <v>53</v>
      </c>
      <c r="D53" s="26">
        <v>357.67</v>
      </c>
      <c r="E53" s="69"/>
      <c r="F53" s="47">
        <v>156.33</v>
      </c>
      <c r="G53" s="39">
        <f t="shared" si="9"/>
        <v>1</v>
      </c>
      <c r="H53" s="39">
        <f t="shared" si="10"/>
        <v>-1.28791658670761</v>
      </c>
      <c r="I53" s="46">
        <f t="shared" si="11"/>
        <v>2.28791658670761</v>
      </c>
    </row>
    <row r="54" ht="18.75" customHeight="true" spans="1:9">
      <c r="A54" s="61"/>
      <c r="B54" s="27" t="s">
        <v>61</v>
      </c>
      <c r="C54" s="20" t="s">
        <v>53</v>
      </c>
      <c r="D54" s="26">
        <v>891</v>
      </c>
      <c r="E54" s="69"/>
      <c r="F54" s="47">
        <v>480</v>
      </c>
      <c r="G54" s="39">
        <f t="shared" si="9"/>
        <v>1</v>
      </c>
      <c r="H54" s="39">
        <f t="shared" si="10"/>
        <v>-0.85625</v>
      </c>
      <c r="I54" s="46">
        <f t="shared" si="11"/>
        <v>1.85625</v>
      </c>
    </row>
    <row r="55" ht="18.75" customHeight="true" spans="1:9">
      <c r="A55" s="61"/>
      <c r="B55" s="27" t="s">
        <v>62</v>
      </c>
      <c r="C55" s="20" t="s">
        <v>53</v>
      </c>
      <c r="D55" s="26">
        <v>1969.33</v>
      </c>
      <c r="E55" s="69"/>
      <c r="F55" s="47">
        <v>1301</v>
      </c>
      <c r="G55" s="39">
        <f t="shared" si="9"/>
        <v>1</v>
      </c>
      <c r="H55" s="39">
        <f t="shared" si="10"/>
        <v>-0.513704842428901</v>
      </c>
      <c r="I55" s="46">
        <f t="shared" si="11"/>
        <v>1.5137048424289</v>
      </c>
    </row>
    <row r="56" ht="18.75" customHeight="true" spans="1:9">
      <c r="A56" s="61"/>
      <c r="B56" s="29" t="s">
        <v>63</v>
      </c>
      <c r="C56" s="23"/>
      <c r="D56" s="24"/>
      <c r="E56" s="69"/>
      <c r="F56" s="69"/>
      <c r="G56" s="66"/>
      <c r="H56" s="66"/>
      <c r="I56" s="70"/>
    </row>
    <row r="57" ht="18.75" customHeight="true" spans="1:9">
      <c r="A57" s="61"/>
      <c r="B57" s="27" t="s">
        <v>64</v>
      </c>
      <c r="C57" s="20" t="s">
        <v>53</v>
      </c>
      <c r="D57" s="26">
        <v>0.35</v>
      </c>
      <c r="E57" s="69"/>
      <c r="F57" s="47">
        <v>0.37</v>
      </c>
      <c r="G57" s="39">
        <f t="shared" ref="G57:G61" si="12">IF(C57="大",(E57-F57)/F57,(F57-E57)/F57)</f>
        <v>1</v>
      </c>
      <c r="H57" s="39">
        <f t="shared" ref="H57:H85" si="13">IF(C57="大",(D57-F57)/F57,(F57-D57)/F57)</f>
        <v>0.0540540540540541</v>
      </c>
      <c r="I57" s="46">
        <f t="shared" ref="I57:I85" si="14">G57-H57</f>
        <v>0.945945945945946</v>
      </c>
    </row>
    <row r="58" ht="18.75" customHeight="true" spans="1:9">
      <c r="A58" s="61"/>
      <c r="B58" s="27" t="s">
        <v>65</v>
      </c>
      <c r="C58" s="20" t="s">
        <v>53</v>
      </c>
      <c r="D58" s="26">
        <v>0.19</v>
      </c>
      <c r="E58" s="69"/>
      <c r="F58" s="47">
        <v>0.19</v>
      </c>
      <c r="G58" s="39">
        <f t="shared" si="12"/>
        <v>1</v>
      </c>
      <c r="H58" s="39">
        <f t="shared" si="13"/>
        <v>0</v>
      </c>
      <c r="I58" s="46">
        <f t="shared" si="14"/>
        <v>1</v>
      </c>
    </row>
    <row r="59" ht="18.75" customHeight="true" spans="1:9">
      <c r="A59" s="61"/>
      <c r="B59" s="27" t="s">
        <v>66</v>
      </c>
      <c r="C59" s="20" t="s">
        <v>53</v>
      </c>
      <c r="D59" s="26">
        <v>0.02</v>
      </c>
      <c r="E59" s="69"/>
      <c r="F59" s="47">
        <v>0</v>
      </c>
      <c r="G59" s="39" t="e">
        <f t="shared" si="12"/>
        <v>#DIV/0!</v>
      </c>
      <c r="H59" s="39" t="e">
        <f t="shared" si="13"/>
        <v>#DIV/0!</v>
      </c>
      <c r="I59" s="46" t="e">
        <f t="shared" si="14"/>
        <v>#DIV/0!</v>
      </c>
    </row>
    <row r="60" ht="18.75" customHeight="true" spans="1:9">
      <c r="A60" s="61"/>
      <c r="B60" s="27" t="s">
        <v>67</v>
      </c>
      <c r="C60" s="20" t="s">
        <v>53</v>
      </c>
      <c r="D60" s="26">
        <v>8.37</v>
      </c>
      <c r="E60" s="69"/>
      <c r="F60" s="47">
        <v>8.36</v>
      </c>
      <c r="G60" s="39">
        <f t="shared" si="12"/>
        <v>1</v>
      </c>
      <c r="H60" s="39">
        <f t="shared" si="13"/>
        <v>-0.0011961722488038</v>
      </c>
      <c r="I60" s="46">
        <f t="shared" si="14"/>
        <v>1.0011961722488</v>
      </c>
    </row>
    <row r="61" ht="18.75" customHeight="true" spans="1:9">
      <c r="A61" s="61"/>
      <c r="B61" s="27" t="s">
        <v>68</v>
      </c>
      <c r="C61" s="20" t="s">
        <v>53</v>
      </c>
      <c r="D61" s="26">
        <v>7.43</v>
      </c>
      <c r="E61" s="69"/>
      <c r="F61" s="47">
        <v>7.38</v>
      </c>
      <c r="G61" s="39">
        <f t="shared" si="12"/>
        <v>1</v>
      </c>
      <c r="H61" s="39">
        <f t="shared" si="13"/>
        <v>-0.00677506775067748</v>
      </c>
      <c r="I61" s="46">
        <f t="shared" si="14"/>
        <v>1.00677506775068</v>
      </c>
    </row>
    <row r="62" ht="18.75" customHeight="true" spans="1:9">
      <c r="A62" s="61"/>
      <c r="B62" s="29" t="s">
        <v>69</v>
      </c>
      <c r="C62" s="23"/>
      <c r="D62" s="24"/>
      <c r="E62" s="69"/>
      <c r="F62" s="69"/>
      <c r="G62" s="39"/>
      <c r="H62" s="39" t="e">
        <f t="shared" si="13"/>
        <v>#DIV/0!</v>
      </c>
      <c r="I62" s="46" t="e">
        <f t="shared" si="14"/>
        <v>#DIV/0!</v>
      </c>
    </row>
    <row r="63" ht="18.75" customHeight="true" spans="1:9">
      <c r="A63" s="61"/>
      <c r="B63" s="27" t="s">
        <v>70</v>
      </c>
      <c r="C63" s="20" t="s">
        <v>53</v>
      </c>
      <c r="D63" s="20">
        <v>0.36</v>
      </c>
      <c r="E63" s="69"/>
      <c r="F63" s="20">
        <v>0.37</v>
      </c>
      <c r="G63" s="39">
        <f t="shared" ref="G63:G67" si="15">IF(C63="大",(E63-F63)/F63,(F63-E63)/F63)</f>
        <v>1</v>
      </c>
      <c r="H63" s="39">
        <f t="shared" si="13"/>
        <v>0.0270270270270271</v>
      </c>
      <c r="I63" s="46">
        <f t="shared" si="14"/>
        <v>0.972972972972973</v>
      </c>
    </row>
    <row r="64" ht="18.75" customHeight="true" spans="1:9">
      <c r="A64" s="61"/>
      <c r="B64" s="27" t="s">
        <v>71</v>
      </c>
      <c r="C64" s="20" t="s">
        <v>53</v>
      </c>
      <c r="D64" s="20">
        <v>0</v>
      </c>
      <c r="E64" s="69"/>
      <c r="F64" s="20">
        <v>0</v>
      </c>
      <c r="G64" s="39" t="e">
        <f t="shared" si="15"/>
        <v>#DIV/0!</v>
      </c>
      <c r="H64" s="39" t="e">
        <f>IF(C64="大",(D65-F64)/F64,(F64-D65)/F64)</f>
        <v>#DIV/0!</v>
      </c>
      <c r="I64" s="46" t="e">
        <f t="shared" si="14"/>
        <v>#DIV/0!</v>
      </c>
    </row>
    <row r="65" ht="18.75" customHeight="true" spans="1:9">
      <c r="A65" s="61"/>
      <c r="B65" s="27" t="s">
        <v>72</v>
      </c>
      <c r="C65" s="20" t="s">
        <v>53</v>
      </c>
      <c r="D65" s="20">
        <v>0.01</v>
      </c>
      <c r="E65" s="69"/>
      <c r="F65" s="20">
        <v>0</v>
      </c>
      <c r="G65" s="39" t="e">
        <f t="shared" si="15"/>
        <v>#DIV/0!</v>
      </c>
      <c r="H65" s="39" t="e">
        <f>IF(C65="大",(D66-F65)/F65,(F65-D66)/F65)</f>
        <v>#DIV/0!</v>
      </c>
      <c r="I65" s="46" t="e">
        <f t="shared" si="14"/>
        <v>#DIV/0!</v>
      </c>
    </row>
    <row r="66" ht="18.75" customHeight="true" spans="1:9">
      <c r="A66" s="61"/>
      <c r="B66" s="27" t="s">
        <v>73</v>
      </c>
      <c r="C66" s="20" t="s">
        <v>53</v>
      </c>
      <c r="D66" s="20">
        <v>67.8</v>
      </c>
      <c r="E66" s="69"/>
      <c r="F66" s="20">
        <v>67.8</v>
      </c>
      <c r="G66" s="39">
        <f t="shared" si="15"/>
        <v>1</v>
      </c>
      <c r="H66" s="39">
        <f>IF(C66="大",(D67-F66)/F66,(F66-D67)/F66)</f>
        <v>0.0294985250737463</v>
      </c>
      <c r="I66" s="46">
        <f t="shared" si="14"/>
        <v>0.970501474926254</v>
      </c>
    </row>
    <row r="67" ht="18.75" customHeight="true" spans="1:9">
      <c r="A67" s="61"/>
      <c r="B67" s="27" t="s">
        <v>74</v>
      </c>
      <c r="C67" s="20" t="s">
        <v>53</v>
      </c>
      <c r="D67" s="20">
        <v>65.8</v>
      </c>
      <c r="E67" s="69"/>
      <c r="F67" s="20">
        <v>65.8</v>
      </c>
      <c r="G67" s="39">
        <f t="shared" si="15"/>
        <v>1</v>
      </c>
      <c r="H67" s="39" t="e">
        <f>IF(C67="大",(#REF!-F67)/F67,(F67-#REF!)/F67)</f>
        <v>#REF!</v>
      </c>
      <c r="I67" s="46" t="e">
        <f t="shared" si="14"/>
        <v>#REF!</v>
      </c>
    </row>
    <row r="68" ht="18.75" customHeight="true" spans="1:9">
      <c r="A68" s="61"/>
      <c r="B68" s="29" t="s">
        <v>75</v>
      </c>
      <c r="C68" s="23"/>
      <c r="D68" s="24"/>
      <c r="E68" s="69"/>
      <c r="F68" s="69"/>
      <c r="G68" s="39"/>
      <c r="H68" s="39" t="e">
        <f t="shared" si="13"/>
        <v>#DIV/0!</v>
      </c>
      <c r="I68" s="46" t="e">
        <f t="shared" si="14"/>
        <v>#DIV/0!</v>
      </c>
    </row>
    <row r="69" ht="18.75" customHeight="true" spans="1:9">
      <c r="A69" s="61"/>
      <c r="B69" s="27" t="s">
        <v>76</v>
      </c>
      <c r="C69" s="20" t="s">
        <v>53</v>
      </c>
      <c r="D69" s="26">
        <v>1.12</v>
      </c>
      <c r="E69" s="69"/>
      <c r="F69" s="47">
        <v>1.11</v>
      </c>
      <c r="G69" s="39">
        <f t="shared" ref="G69:G72" si="16">IF(C69="大",(E69-F69)/F69,(F69-E69)/F69)</f>
        <v>1</v>
      </c>
      <c r="H69" s="39">
        <f t="shared" si="13"/>
        <v>-0.00900900900900902</v>
      </c>
      <c r="I69" s="46">
        <f t="shared" si="14"/>
        <v>1.00900900900901</v>
      </c>
    </row>
    <row r="70" ht="18.75" customHeight="true" spans="1:9">
      <c r="A70" s="61"/>
      <c r="B70" s="27" t="s">
        <v>77</v>
      </c>
      <c r="C70" s="20" t="s">
        <v>53</v>
      </c>
      <c r="D70" s="26">
        <v>1.12</v>
      </c>
      <c r="E70" s="69"/>
      <c r="F70" s="47">
        <v>1.12</v>
      </c>
      <c r="G70" s="39">
        <f t="shared" si="16"/>
        <v>1</v>
      </c>
      <c r="H70" s="39">
        <f t="shared" si="13"/>
        <v>0</v>
      </c>
      <c r="I70" s="46">
        <f t="shared" si="14"/>
        <v>1</v>
      </c>
    </row>
    <row r="71" ht="18.75" customHeight="true" spans="1:9">
      <c r="A71" s="61"/>
      <c r="B71" s="27" t="s">
        <v>78</v>
      </c>
      <c r="C71" s="20" t="s">
        <v>53</v>
      </c>
      <c r="D71" s="26">
        <v>5</v>
      </c>
      <c r="E71" s="69"/>
      <c r="F71" s="47">
        <v>5</v>
      </c>
      <c r="G71" s="39">
        <f t="shared" si="16"/>
        <v>1</v>
      </c>
      <c r="H71" s="39">
        <f t="shared" si="13"/>
        <v>0</v>
      </c>
      <c r="I71" s="46">
        <f t="shared" si="14"/>
        <v>1</v>
      </c>
    </row>
    <row r="72" ht="18.75" customHeight="true" spans="1:9">
      <c r="A72" s="61"/>
      <c r="B72" s="27" t="s">
        <v>79</v>
      </c>
      <c r="C72" s="20" t="s">
        <v>53</v>
      </c>
      <c r="D72" s="26">
        <v>4.84</v>
      </c>
      <c r="E72" s="69"/>
      <c r="F72" s="47">
        <v>4.85</v>
      </c>
      <c r="G72" s="39">
        <f t="shared" si="16"/>
        <v>1</v>
      </c>
      <c r="H72" s="39">
        <f t="shared" si="13"/>
        <v>0.00206185567010305</v>
      </c>
      <c r="I72" s="46">
        <f t="shared" si="14"/>
        <v>0.997938144329897</v>
      </c>
    </row>
    <row r="73" ht="18.75" customHeight="true" spans="1:9">
      <c r="A73" s="61"/>
      <c r="B73" s="29" t="s">
        <v>80</v>
      </c>
      <c r="C73" s="23"/>
      <c r="D73" s="24"/>
      <c r="E73" s="69"/>
      <c r="F73" s="69"/>
      <c r="G73" s="39"/>
      <c r="H73" s="39" t="e">
        <f t="shared" si="13"/>
        <v>#DIV/0!</v>
      </c>
      <c r="I73" s="46" t="e">
        <f t="shared" si="14"/>
        <v>#DIV/0!</v>
      </c>
    </row>
    <row r="74" ht="18.75" customHeight="true" spans="1:9">
      <c r="A74" s="61"/>
      <c r="B74" s="27" t="s">
        <v>81</v>
      </c>
      <c r="C74" s="20" t="s">
        <v>53</v>
      </c>
      <c r="D74" s="26">
        <v>1.12</v>
      </c>
      <c r="E74" s="69"/>
      <c r="F74" s="47">
        <v>1.11</v>
      </c>
      <c r="G74" s="39">
        <f t="shared" ref="G74:G77" si="17">IF(C74="大",(E74-F74)/F74,(F74-E74)/F74)</f>
        <v>1</v>
      </c>
      <c r="H74" s="39">
        <f t="shared" si="13"/>
        <v>-0.00900900900900902</v>
      </c>
      <c r="I74" s="46">
        <f t="shared" si="14"/>
        <v>1.00900900900901</v>
      </c>
    </row>
    <row r="75" ht="18.75" customHeight="true" spans="1:9">
      <c r="A75" s="61"/>
      <c r="B75" s="27" t="s">
        <v>82</v>
      </c>
      <c r="C75" s="20" t="s">
        <v>53</v>
      </c>
      <c r="D75" s="26">
        <v>1.49</v>
      </c>
      <c r="E75" s="69"/>
      <c r="F75" s="47">
        <v>1.49</v>
      </c>
      <c r="G75" s="39">
        <f t="shared" si="17"/>
        <v>1</v>
      </c>
      <c r="H75" s="39">
        <f t="shared" si="13"/>
        <v>0</v>
      </c>
      <c r="I75" s="46">
        <f t="shared" si="14"/>
        <v>1</v>
      </c>
    </row>
    <row r="76" ht="18.75" customHeight="true" spans="1:9">
      <c r="A76" s="61"/>
      <c r="B76" s="27" t="s">
        <v>83</v>
      </c>
      <c r="C76" s="20" t="s">
        <v>53</v>
      </c>
      <c r="D76" s="26">
        <v>7.6</v>
      </c>
      <c r="E76" s="69"/>
      <c r="F76" s="47">
        <v>7.61</v>
      </c>
      <c r="G76" s="39">
        <f t="shared" si="17"/>
        <v>1</v>
      </c>
      <c r="H76" s="39">
        <f t="shared" si="13"/>
        <v>0.00131406044678064</v>
      </c>
      <c r="I76" s="46">
        <f t="shared" si="14"/>
        <v>0.998685939553219</v>
      </c>
    </row>
    <row r="77" ht="18.75" customHeight="true" spans="1:9">
      <c r="A77" s="61"/>
      <c r="B77" s="27" t="s">
        <v>84</v>
      </c>
      <c r="C77" s="20" t="s">
        <v>53</v>
      </c>
      <c r="D77" s="26">
        <v>7.44</v>
      </c>
      <c r="E77" s="69"/>
      <c r="F77" s="47">
        <v>7.44</v>
      </c>
      <c r="G77" s="39">
        <f t="shared" si="17"/>
        <v>1</v>
      </c>
      <c r="H77" s="39">
        <f t="shared" si="13"/>
        <v>0</v>
      </c>
      <c r="I77" s="46">
        <f t="shared" si="14"/>
        <v>1</v>
      </c>
    </row>
    <row r="78" ht="18.75" customHeight="true" spans="1:9">
      <c r="A78" s="61"/>
      <c r="B78" s="29" t="s">
        <v>85</v>
      </c>
      <c r="C78" s="23"/>
      <c r="D78" s="24"/>
      <c r="E78" s="69"/>
      <c r="F78" s="69"/>
      <c r="G78" s="39"/>
      <c r="H78" s="39" t="e">
        <f t="shared" si="13"/>
        <v>#DIV/0!</v>
      </c>
      <c r="I78" s="46" t="e">
        <f t="shared" si="14"/>
        <v>#DIV/0!</v>
      </c>
    </row>
    <row r="79" ht="18.75" customHeight="true" spans="1:9">
      <c r="A79" s="61"/>
      <c r="B79" s="27" t="s">
        <v>86</v>
      </c>
      <c r="C79" s="20" t="s">
        <v>53</v>
      </c>
      <c r="D79" s="26">
        <v>4.36</v>
      </c>
      <c r="E79" s="69"/>
      <c r="F79" s="47">
        <v>4.48</v>
      </c>
      <c r="G79" s="39">
        <f t="shared" ref="G79:G85" si="18">IF(C79="大",(E79-F79)/F79,(F79-E79)/F79)</f>
        <v>1</v>
      </c>
      <c r="H79" s="39">
        <f t="shared" si="13"/>
        <v>0.0267857142857143</v>
      </c>
      <c r="I79" s="46">
        <f t="shared" si="14"/>
        <v>0.973214285714286</v>
      </c>
    </row>
    <row r="80" ht="18.75" customHeight="true" spans="1:9">
      <c r="A80" s="61"/>
      <c r="B80" s="27" t="s">
        <v>87</v>
      </c>
      <c r="C80" s="20" t="s">
        <v>53</v>
      </c>
      <c r="D80" s="26">
        <v>6.84</v>
      </c>
      <c r="E80" s="69"/>
      <c r="F80" s="47">
        <v>5.47</v>
      </c>
      <c r="G80" s="39">
        <f t="shared" si="18"/>
        <v>1</v>
      </c>
      <c r="H80" s="39">
        <f t="shared" si="13"/>
        <v>-0.250457038391225</v>
      </c>
      <c r="I80" s="46">
        <f t="shared" si="14"/>
        <v>1.25045703839122</v>
      </c>
    </row>
    <row r="81" ht="18.75" customHeight="true" spans="1:9">
      <c r="A81" s="61"/>
      <c r="B81" s="27" t="s">
        <v>88</v>
      </c>
      <c r="C81" s="20" t="s">
        <v>53</v>
      </c>
      <c r="D81" s="26">
        <v>7.06</v>
      </c>
      <c r="E81" s="69"/>
      <c r="F81" s="47">
        <v>4.74</v>
      </c>
      <c r="G81" s="39">
        <f t="shared" si="18"/>
        <v>1</v>
      </c>
      <c r="H81" s="39">
        <f t="shared" si="13"/>
        <v>-0.489451476793249</v>
      </c>
      <c r="I81" s="46">
        <f t="shared" si="14"/>
        <v>1.48945147679325</v>
      </c>
    </row>
    <row r="82" ht="18.75" customHeight="true" spans="1:9">
      <c r="A82" s="61"/>
      <c r="B82" s="27" t="s">
        <v>89</v>
      </c>
      <c r="C82" s="20" t="s">
        <v>53</v>
      </c>
      <c r="D82" s="26">
        <v>9.29</v>
      </c>
      <c r="E82" s="69"/>
      <c r="F82" s="47">
        <v>7.09</v>
      </c>
      <c r="G82" s="39">
        <f t="shared" si="18"/>
        <v>1</v>
      </c>
      <c r="H82" s="39">
        <f t="shared" si="13"/>
        <v>-0.310296191819464</v>
      </c>
      <c r="I82" s="46">
        <f t="shared" si="14"/>
        <v>1.31029619181946</v>
      </c>
    </row>
    <row r="83" ht="18.75" customHeight="true" spans="1:9">
      <c r="A83" s="61"/>
      <c r="B83" s="27" t="s">
        <v>90</v>
      </c>
      <c r="C83" s="20" t="s">
        <v>53</v>
      </c>
      <c r="D83" s="26">
        <v>10.73</v>
      </c>
      <c r="E83" s="69"/>
      <c r="F83" s="47">
        <v>6.11</v>
      </c>
      <c r="G83" s="39">
        <f t="shared" si="18"/>
        <v>1</v>
      </c>
      <c r="H83" s="39">
        <f t="shared" si="13"/>
        <v>-0.756137479541735</v>
      </c>
      <c r="I83" s="46">
        <f t="shared" si="14"/>
        <v>1.75613747954173</v>
      </c>
    </row>
    <row r="84" ht="18.75" customHeight="true" spans="1:9">
      <c r="A84" s="61"/>
      <c r="B84" s="27" t="s">
        <v>91</v>
      </c>
      <c r="C84" s="20" t="s">
        <v>53</v>
      </c>
      <c r="D84" s="26">
        <v>9.95</v>
      </c>
      <c r="E84" s="69"/>
      <c r="F84" s="47">
        <v>6.88</v>
      </c>
      <c r="G84" s="39">
        <f t="shared" si="18"/>
        <v>1</v>
      </c>
      <c r="H84" s="39">
        <f t="shared" si="13"/>
        <v>-0.446220930232558</v>
      </c>
      <c r="I84" s="46">
        <f t="shared" si="14"/>
        <v>1.44622093023256</v>
      </c>
    </row>
    <row r="85" ht="18.75" customHeight="true" spans="1:9">
      <c r="A85" s="61"/>
      <c r="B85" s="27" t="s">
        <v>92</v>
      </c>
      <c r="C85" s="20" t="s">
        <v>53</v>
      </c>
      <c r="D85" s="26">
        <v>11.5</v>
      </c>
      <c r="E85" s="69"/>
      <c r="F85" s="47">
        <v>6.41</v>
      </c>
      <c r="G85" s="39">
        <f t="shared" si="18"/>
        <v>1</v>
      </c>
      <c r="H85" s="39">
        <f t="shared" si="13"/>
        <v>-0.794071762870515</v>
      </c>
      <c r="I85" s="46">
        <f t="shared" si="14"/>
        <v>1.79407176287051</v>
      </c>
    </row>
    <row r="86" ht="18.75" customHeight="true" spans="1:9">
      <c r="A86" s="61"/>
      <c r="B86" s="29" t="s">
        <v>93</v>
      </c>
      <c r="C86" s="23"/>
      <c r="D86" s="24"/>
      <c r="E86" s="69"/>
      <c r="F86" s="69"/>
      <c r="G86" s="39"/>
      <c r="H86" s="39"/>
      <c r="I86" s="46"/>
    </row>
    <row r="87" ht="18.75" customHeight="true" spans="1:9">
      <c r="A87" s="61"/>
      <c r="B87" s="27" t="s">
        <v>86</v>
      </c>
      <c r="C87" s="20" t="s">
        <v>53</v>
      </c>
      <c r="D87" s="26">
        <v>4.36</v>
      </c>
      <c r="E87" s="69"/>
      <c r="F87" s="47">
        <v>4.48</v>
      </c>
      <c r="G87" s="39">
        <f t="shared" ref="G87:G94" si="19">IF(C87="大",(E87-F87)/F87,(F87-E87)/F87)</f>
        <v>1</v>
      </c>
      <c r="H87" s="39">
        <f t="shared" ref="H87:H94" si="20">IF(C87="大",(D87-F87)/F87,(F87-D87)/F87)</f>
        <v>0.0267857142857143</v>
      </c>
      <c r="I87" s="46">
        <f t="shared" ref="I87:I94" si="21">G87-H87</f>
        <v>0.973214285714286</v>
      </c>
    </row>
    <row r="88" ht="18.75" customHeight="true" spans="1:9">
      <c r="A88" s="61"/>
      <c r="B88" s="27" t="s">
        <v>94</v>
      </c>
      <c r="C88" s="20" t="s">
        <v>53</v>
      </c>
      <c r="D88" s="26">
        <v>12.17</v>
      </c>
      <c r="E88" s="69"/>
      <c r="F88" s="47">
        <v>13.13</v>
      </c>
      <c r="G88" s="39">
        <f t="shared" si="19"/>
        <v>1</v>
      </c>
      <c r="H88" s="39">
        <f t="shared" si="20"/>
        <v>0.0731150038080732</v>
      </c>
      <c r="I88" s="46">
        <f t="shared" si="21"/>
        <v>0.926884996191927</v>
      </c>
    </row>
    <row r="89" ht="18.75" customHeight="true" spans="1:9">
      <c r="A89" s="61"/>
      <c r="B89" s="27" t="s">
        <v>95</v>
      </c>
      <c r="C89" s="20" t="s">
        <v>53</v>
      </c>
      <c r="D89" s="26">
        <v>21.3</v>
      </c>
      <c r="E89" s="69"/>
      <c r="F89" s="47">
        <v>17.53</v>
      </c>
      <c r="G89" s="39">
        <f t="shared" si="19"/>
        <v>1</v>
      </c>
      <c r="H89" s="39">
        <f t="shared" si="20"/>
        <v>-0.215059897318882</v>
      </c>
      <c r="I89" s="46">
        <f t="shared" si="21"/>
        <v>1.21505989731888</v>
      </c>
    </row>
    <row r="90" ht="18.75" customHeight="true" spans="1:9">
      <c r="A90" s="61"/>
      <c r="B90" s="27" t="s">
        <v>96</v>
      </c>
      <c r="C90" s="20" t="s">
        <v>53</v>
      </c>
      <c r="D90" s="26">
        <v>23.3</v>
      </c>
      <c r="E90" s="69"/>
      <c r="F90" s="47">
        <v>24.33</v>
      </c>
      <c r="G90" s="39">
        <f t="shared" si="19"/>
        <v>1</v>
      </c>
      <c r="H90" s="39">
        <f t="shared" si="20"/>
        <v>0.0423345663789559</v>
      </c>
      <c r="I90" s="46">
        <f t="shared" si="21"/>
        <v>0.957665433621044</v>
      </c>
    </row>
    <row r="91" ht="18.75" customHeight="true" spans="1:9">
      <c r="A91" s="61"/>
      <c r="B91" s="27" t="s">
        <v>97</v>
      </c>
      <c r="C91" s="20" t="s">
        <v>53</v>
      </c>
      <c r="D91" s="47">
        <v>0</v>
      </c>
      <c r="E91" s="69"/>
      <c r="F91" s="47">
        <v>0</v>
      </c>
      <c r="G91" s="39" t="e">
        <f t="shared" si="19"/>
        <v>#DIV/0!</v>
      </c>
      <c r="H91" s="39" t="e">
        <f t="shared" si="20"/>
        <v>#DIV/0!</v>
      </c>
      <c r="I91" s="46" t="e">
        <f t="shared" si="21"/>
        <v>#DIV/0!</v>
      </c>
    </row>
    <row r="92" ht="18.75" customHeight="true" spans="1:9">
      <c r="A92" s="61"/>
      <c r="B92" s="27" t="s">
        <v>98</v>
      </c>
      <c r="C92" s="20" t="s">
        <v>53</v>
      </c>
      <c r="D92" s="26">
        <v>29.4</v>
      </c>
      <c r="E92" s="69"/>
      <c r="F92" s="47">
        <v>30.47</v>
      </c>
      <c r="G92" s="39">
        <f t="shared" si="19"/>
        <v>1</v>
      </c>
      <c r="H92" s="39">
        <f t="shared" si="20"/>
        <v>0.0351165080406958</v>
      </c>
      <c r="I92" s="46">
        <f t="shared" si="21"/>
        <v>0.964883491959304</v>
      </c>
    </row>
    <row r="93" ht="18.75" customHeight="true" spans="1:9">
      <c r="A93" s="61"/>
      <c r="B93" s="27" t="s">
        <v>99</v>
      </c>
      <c r="C93" s="20" t="s">
        <v>53</v>
      </c>
      <c r="D93" s="47">
        <v>0</v>
      </c>
      <c r="E93" s="69"/>
      <c r="F93" s="47">
        <v>0</v>
      </c>
      <c r="G93" s="39" t="e">
        <f t="shared" si="19"/>
        <v>#DIV/0!</v>
      </c>
      <c r="H93" s="39" t="e">
        <f t="shared" si="20"/>
        <v>#DIV/0!</v>
      </c>
      <c r="I93" s="46" t="e">
        <f t="shared" si="21"/>
        <v>#DIV/0!</v>
      </c>
    </row>
    <row r="94" ht="18.75" customHeight="true" spans="1:9">
      <c r="A94" s="61"/>
      <c r="B94" s="27" t="s">
        <v>100</v>
      </c>
      <c r="C94" s="20" t="s">
        <v>53</v>
      </c>
      <c r="D94" s="26">
        <v>97.33</v>
      </c>
      <c r="E94" s="69"/>
      <c r="F94" s="47">
        <v>57</v>
      </c>
      <c r="G94" s="39">
        <f t="shared" si="19"/>
        <v>1</v>
      </c>
      <c r="H94" s="39">
        <f t="shared" si="20"/>
        <v>-0.707543859649123</v>
      </c>
      <c r="I94" s="46">
        <f t="shared" si="21"/>
        <v>1.70754385964912</v>
      </c>
    </row>
    <row r="95" ht="18.75" customHeight="true" spans="1:9">
      <c r="A95" s="61"/>
      <c r="B95" s="29" t="s">
        <v>101</v>
      </c>
      <c r="C95" s="23"/>
      <c r="D95" s="24"/>
      <c r="E95" s="69"/>
      <c r="F95" s="69"/>
      <c r="G95" s="39"/>
      <c r="H95" s="39"/>
      <c r="I95" s="46"/>
    </row>
    <row r="96" ht="18.75" customHeight="true" spans="1:9">
      <c r="A96" s="61"/>
      <c r="B96" s="27" t="s">
        <v>102</v>
      </c>
      <c r="C96" s="20" t="s">
        <v>53</v>
      </c>
      <c r="D96" s="26">
        <v>30.27</v>
      </c>
      <c r="E96" s="37"/>
      <c r="F96" s="47">
        <v>16.57</v>
      </c>
      <c r="G96" s="39">
        <f t="shared" ref="G96:G103" si="22">IF(C96="大",(E96-F96)/F96,(F96-E96)/F96)</f>
        <v>1</v>
      </c>
      <c r="H96" s="39">
        <f t="shared" ref="H96:H103" si="23">IF(C96="大",(D96-F96)/F96,(F96-D96)/F96)</f>
        <v>-0.826795413397707</v>
      </c>
      <c r="I96" s="46">
        <f t="shared" ref="I96:I103" si="24">G96-H96</f>
        <v>1.82679541339771</v>
      </c>
    </row>
    <row r="97" ht="18.75" customHeight="true" spans="1:9">
      <c r="A97" s="61"/>
      <c r="B97" s="27" t="s">
        <v>103</v>
      </c>
      <c r="C97" s="20" t="s">
        <v>53</v>
      </c>
      <c r="D97" s="26">
        <v>33.5</v>
      </c>
      <c r="E97" s="37"/>
      <c r="F97" s="47">
        <v>11.43</v>
      </c>
      <c r="G97" s="39">
        <f t="shared" si="22"/>
        <v>1</v>
      </c>
      <c r="H97" s="39">
        <f t="shared" si="23"/>
        <v>-1.93088363954506</v>
      </c>
      <c r="I97" s="46">
        <f t="shared" si="24"/>
        <v>2.93088363954506</v>
      </c>
    </row>
    <row r="98" ht="18.75" customHeight="true" spans="1:9">
      <c r="A98" s="61"/>
      <c r="B98" s="27" t="s">
        <v>104</v>
      </c>
      <c r="C98" s="20" t="s">
        <v>53</v>
      </c>
      <c r="D98" s="26">
        <v>54.7</v>
      </c>
      <c r="E98" s="37"/>
      <c r="F98" s="47">
        <v>35.17</v>
      </c>
      <c r="G98" s="39">
        <f t="shared" si="22"/>
        <v>1</v>
      </c>
      <c r="H98" s="39">
        <f t="shared" si="23"/>
        <v>-0.555302814899062</v>
      </c>
      <c r="I98" s="46">
        <f t="shared" si="24"/>
        <v>1.55530281489906</v>
      </c>
    </row>
    <row r="99" ht="18.75" customHeight="true" spans="1:9">
      <c r="A99" s="61"/>
      <c r="B99" s="27" t="s">
        <v>105</v>
      </c>
      <c r="C99" s="20" t="s">
        <v>53</v>
      </c>
      <c r="D99" s="26">
        <v>38.97</v>
      </c>
      <c r="E99" s="37"/>
      <c r="F99" s="47">
        <v>17.77</v>
      </c>
      <c r="G99" s="39">
        <f t="shared" si="22"/>
        <v>1</v>
      </c>
      <c r="H99" s="39">
        <f t="shared" si="23"/>
        <v>-1.19302194710186</v>
      </c>
      <c r="I99" s="46">
        <f t="shared" si="24"/>
        <v>2.19302194710186</v>
      </c>
    </row>
    <row r="100" ht="18.75" customHeight="true" spans="1:9">
      <c r="A100" s="61"/>
      <c r="B100" s="27" t="s">
        <v>106</v>
      </c>
      <c r="C100" s="20" t="s">
        <v>53</v>
      </c>
      <c r="D100" s="26">
        <v>10.73</v>
      </c>
      <c r="E100" s="37"/>
      <c r="F100" s="47">
        <v>11.4</v>
      </c>
      <c r="G100" s="39">
        <f t="shared" si="22"/>
        <v>1</v>
      </c>
      <c r="H100" s="39">
        <f t="shared" si="23"/>
        <v>0.0587719298245614</v>
      </c>
      <c r="I100" s="46">
        <f t="shared" si="24"/>
        <v>0.941228070175439</v>
      </c>
    </row>
    <row r="101" ht="18.75" customHeight="true" spans="1:9">
      <c r="A101" s="61"/>
      <c r="B101" s="27" t="s">
        <v>107</v>
      </c>
      <c r="C101" s="20" t="s">
        <v>53</v>
      </c>
      <c r="D101" s="26">
        <v>0.47</v>
      </c>
      <c r="E101" s="37"/>
      <c r="F101" s="47">
        <v>0.69</v>
      </c>
      <c r="G101" s="39">
        <f t="shared" si="22"/>
        <v>1</v>
      </c>
      <c r="H101" s="39">
        <f t="shared" si="23"/>
        <v>0.318840579710145</v>
      </c>
      <c r="I101" s="46">
        <f t="shared" si="24"/>
        <v>0.681159420289855</v>
      </c>
    </row>
    <row r="102" ht="18.75" customHeight="true" spans="1:9">
      <c r="A102" s="61"/>
      <c r="B102" s="27" t="s">
        <v>108</v>
      </c>
      <c r="C102" s="20" t="s">
        <v>53</v>
      </c>
      <c r="D102" s="47">
        <v>0.09</v>
      </c>
      <c r="E102" s="37"/>
      <c r="F102" s="47">
        <v>0.09</v>
      </c>
      <c r="G102" s="39">
        <f t="shared" si="22"/>
        <v>1</v>
      </c>
      <c r="H102" s="39">
        <f t="shared" si="23"/>
        <v>0</v>
      </c>
      <c r="I102" s="46">
        <f t="shared" si="24"/>
        <v>1</v>
      </c>
    </row>
    <row r="103" ht="18.75" customHeight="true" spans="1:9">
      <c r="A103" s="61"/>
      <c r="B103" s="27" t="s">
        <v>109</v>
      </c>
      <c r="C103" s="20" t="s">
        <v>53</v>
      </c>
      <c r="D103" s="50">
        <v>2.02</v>
      </c>
      <c r="E103" s="37"/>
      <c r="F103" s="47">
        <v>3.08</v>
      </c>
      <c r="G103" s="39">
        <f t="shared" si="22"/>
        <v>1</v>
      </c>
      <c r="H103" s="39">
        <f t="shared" si="23"/>
        <v>0.344155844155844</v>
      </c>
      <c r="I103" s="46">
        <f t="shared" si="24"/>
        <v>0.655844155844156</v>
      </c>
    </row>
    <row r="104" ht="18.75" customHeight="true" spans="1:9">
      <c r="A104" s="61"/>
      <c r="B104" s="29" t="s">
        <v>110</v>
      </c>
      <c r="C104" s="23"/>
      <c r="D104" s="24"/>
      <c r="E104" s="69"/>
      <c r="F104" s="69"/>
      <c r="G104" s="39"/>
      <c r="H104" s="39"/>
      <c r="I104" s="46"/>
    </row>
    <row r="105" ht="18.75" customHeight="true" spans="1:9">
      <c r="A105" s="61"/>
      <c r="B105" s="27" t="s">
        <v>94</v>
      </c>
      <c r="C105" s="20" t="s">
        <v>29</v>
      </c>
      <c r="D105" s="26">
        <v>1535.67</v>
      </c>
      <c r="E105" s="37"/>
      <c r="F105" s="47">
        <v>2104</v>
      </c>
      <c r="G105" s="39">
        <f t="shared" ref="G105:G113" si="25">IF(C105="大",(E105-F105)/F105,(F105-E105)/F105)</f>
        <v>-1</v>
      </c>
      <c r="H105" s="39">
        <f t="shared" ref="H105:H113" si="26">IF(C105="大",(D105-F105)/F105,(F105-D105)/F105)</f>
        <v>-0.270118821292776</v>
      </c>
      <c r="I105" s="46">
        <f t="shared" ref="I105:I113" si="27">G105-H105</f>
        <v>-0.729881178707224</v>
      </c>
    </row>
    <row r="106" ht="18.75" customHeight="true" spans="1:9">
      <c r="A106" s="61"/>
      <c r="B106" s="27" t="s">
        <v>95</v>
      </c>
      <c r="C106" s="20" t="s">
        <v>29</v>
      </c>
      <c r="D106" s="26">
        <v>4806.67</v>
      </c>
      <c r="E106" s="37"/>
      <c r="F106" s="47">
        <v>4527.33</v>
      </c>
      <c r="G106" s="39">
        <f t="shared" si="25"/>
        <v>-1</v>
      </c>
      <c r="H106" s="39">
        <f t="shared" si="26"/>
        <v>0.0617008258730864</v>
      </c>
      <c r="I106" s="46">
        <f t="shared" si="27"/>
        <v>-1.06170082587309</v>
      </c>
    </row>
    <row r="107" ht="18.75" customHeight="true" spans="1:9">
      <c r="A107" s="61"/>
      <c r="B107" s="27" t="s">
        <v>98</v>
      </c>
      <c r="C107" s="20" t="s">
        <v>29</v>
      </c>
      <c r="D107" s="26">
        <v>2716.67</v>
      </c>
      <c r="E107" s="37"/>
      <c r="F107" s="47">
        <v>1251.67</v>
      </c>
      <c r="G107" s="39">
        <f t="shared" si="25"/>
        <v>-1</v>
      </c>
      <c r="H107" s="39">
        <f t="shared" si="26"/>
        <v>1.17043629710706</v>
      </c>
      <c r="I107" s="46">
        <f t="shared" si="27"/>
        <v>-2.17043629710706</v>
      </c>
    </row>
    <row r="108" ht="18.75" customHeight="true" spans="1:9">
      <c r="A108" s="61"/>
      <c r="B108" s="27" t="s">
        <v>111</v>
      </c>
      <c r="C108" s="20" t="s">
        <v>29</v>
      </c>
      <c r="D108" s="26">
        <v>3033.77</v>
      </c>
      <c r="E108" s="37"/>
      <c r="F108" s="47">
        <v>3091.57</v>
      </c>
      <c r="G108" s="39">
        <f t="shared" si="25"/>
        <v>-1</v>
      </c>
      <c r="H108" s="39">
        <f t="shared" si="26"/>
        <v>-0.0186960023547907</v>
      </c>
      <c r="I108" s="46">
        <f t="shared" si="27"/>
        <v>-0.981303997645209</v>
      </c>
    </row>
    <row r="109" ht="18.75" customHeight="true" spans="1:9">
      <c r="A109" s="61"/>
      <c r="B109" s="27" t="s">
        <v>112</v>
      </c>
      <c r="C109" s="20" t="s">
        <v>29</v>
      </c>
      <c r="D109" s="26">
        <v>7323.2</v>
      </c>
      <c r="E109" s="37"/>
      <c r="F109" s="47">
        <v>7332.97</v>
      </c>
      <c r="G109" s="39">
        <f t="shared" si="25"/>
        <v>-1</v>
      </c>
      <c r="H109" s="39">
        <f t="shared" si="26"/>
        <v>-0.0013323387386012</v>
      </c>
      <c r="I109" s="46">
        <f t="shared" si="27"/>
        <v>-0.998667661261399</v>
      </c>
    </row>
    <row r="110" ht="18.75" customHeight="true" spans="1:9">
      <c r="A110" s="61"/>
      <c r="B110" s="27" t="s">
        <v>113</v>
      </c>
      <c r="C110" s="20" t="s">
        <v>29</v>
      </c>
      <c r="D110" s="26">
        <v>6421.83</v>
      </c>
      <c r="E110" s="37"/>
      <c r="F110" s="47">
        <v>3588.7</v>
      </c>
      <c r="G110" s="39">
        <f t="shared" si="25"/>
        <v>-1</v>
      </c>
      <c r="H110" s="39">
        <f t="shared" si="26"/>
        <v>0.789458578315267</v>
      </c>
      <c r="I110" s="46">
        <f t="shared" si="27"/>
        <v>-1.78945857831527</v>
      </c>
    </row>
    <row r="111" ht="18.75" customHeight="true" spans="1:9">
      <c r="A111" s="61"/>
      <c r="B111" s="27" t="s">
        <v>114</v>
      </c>
      <c r="C111" s="20" t="s">
        <v>29</v>
      </c>
      <c r="D111" s="26">
        <v>3225.73</v>
      </c>
      <c r="E111" s="37"/>
      <c r="F111" s="47">
        <v>3214.83</v>
      </c>
      <c r="G111" s="39">
        <f t="shared" si="25"/>
        <v>-1</v>
      </c>
      <c r="H111" s="39">
        <f t="shared" si="26"/>
        <v>0.0033905369801825</v>
      </c>
      <c r="I111" s="46">
        <f t="shared" si="27"/>
        <v>-1.00339053698018</v>
      </c>
    </row>
    <row r="112" ht="18.75" customHeight="true" spans="1:9">
      <c r="A112" s="61"/>
      <c r="B112" s="27" t="s">
        <v>115</v>
      </c>
      <c r="C112" s="20" t="s">
        <v>29</v>
      </c>
      <c r="D112" s="26">
        <v>5736.33</v>
      </c>
      <c r="E112" s="37"/>
      <c r="F112" s="47">
        <v>5744.67</v>
      </c>
      <c r="G112" s="39">
        <f t="shared" si="25"/>
        <v>-1</v>
      </c>
      <c r="H112" s="39">
        <f t="shared" si="26"/>
        <v>-0.0014517805200299</v>
      </c>
      <c r="I112" s="46">
        <f t="shared" si="27"/>
        <v>-0.99854821947997</v>
      </c>
    </row>
    <row r="113" ht="18.75" customHeight="true" spans="1:9">
      <c r="A113" s="61"/>
      <c r="B113" s="27" t="s">
        <v>116</v>
      </c>
      <c r="C113" s="20" t="s">
        <v>29</v>
      </c>
      <c r="D113" s="26">
        <v>2234.33</v>
      </c>
      <c r="E113" s="37"/>
      <c r="F113" s="47">
        <v>2243.67</v>
      </c>
      <c r="G113" s="39">
        <f t="shared" si="25"/>
        <v>-1</v>
      </c>
      <c r="H113" s="39">
        <f t="shared" si="26"/>
        <v>-0.00416282251846312</v>
      </c>
      <c r="I113" s="46">
        <f t="shared" si="27"/>
        <v>-0.995837177481537</v>
      </c>
    </row>
    <row r="114" ht="18.75" customHeight="true" spans="1:9">
      <c r="A114" s="61"/>
      <c r="B114" s="29" t="s">
        <v>117</v>
      </c>
      <c r="C114" s="23"/>
      <c r="D114" s="24"/>
      <c r="E114" s="69"/>
      <c r="F114" s="69"/>
      <c r="G114" s="39"/>
      <c r="H114" s="39"/>
      <c r="I114" s="46"/>
    </row>
    <row r="115" ht="18.75" customHeight="true" spans="1:9">
      <c r="A115" s="61"/>
      <c r="B115" s="27" t="s">
        <v>118</v>
      </c>
      <c r="C115" s="20" t="s">
        <v>53</v>
      </c>
      <c r="D115" s="20">
        <v>2693</v>
      </c>
      <c r="E115" s="37"/>
      <c r="F115" s="20">
        <v>2693</v>
      </c>
      <c r="G115" s="39">
        <f t="shared" ref="G115:G178" si="28">IF(C115="大",(E115-F115)/F115,(F115-E115)/F115)</f>
        <v>1</v>
      </c>
      <c r="H115" s="39">
        <f t="shared" ref="H115:H178" si="29">IF(C115="大",(D115-F115)/F115,(F115-D115)/F115)</f>
        <v>0</v>
      </c>
      <c r="I115" s="46">
        <f t="shared" ref="I115:I178" si="30">G115-H115</f>
        <v>1</v>
      </c>
    </row>
    <row r="116" ht="18.75" customHeight="true" spans="1:9">
      <c r="A116" s="61"/>
      <c r="B116" s="27" t="s">
        <v>119</v>
      </c>
      <c r="C116" s="20" t="s">
        <v>53</v>
      </c>
      <c r="D116" s="26">
        <v>1.49</v>
      </c>
      <c r="E116" s="37"/>
      <c r="F116" s="47">
        <v>1.49</v>
      </c>
      <c r="G116" s="39">
        <f t="shared" si="28"/>
        <v>1</v>
      </c>
      <c r="H116" s="39">
        <f t="shared" si="29"/>
        <v>0</v>
      </c>
      <c r="I116" s="46">
        <f t="shared" si="30"/>
        <v>1</v>
      </c>
    </row>
    <row r="117" ht="18.75" customHeight="true" spans="1:9">
      <c r="A117" s="61"/>
      <c r="B117" s="27" t="s">
        <v>120</v>
      </c>
      <c r="C117" s="20" t="s">
        <v>53</v>
      </c>
      <c r="D117" s="26">
        <v>12.6</v>
      </c>
      <c r="E117" s="37"/>
      <c r="F117" s="47">
        <v>12.6</v>
      </c>
      <c r="G117" s="39">
        <f t="shared" si="28"/>
        <v>1</v>
      </c>
      <c r="H117" s="39">
        <f t="shared" si="29"/>
        <v>0</v>
      </c>
      <c r="I117" s="46">
        <f t="shared" si="30"/>
        <v>1</v>
      </c>
    </row>
    <row r="118" ht="18.75" customHeight="true" spans="1:9">
      <c r="A118" s="61"/>
      <c r="B118" s="27" t="s">
        <v>121</v>
      </c>
      <c r="C118" s="20" t="s">
        <v>53</v>
      </c>
      <c r="D118" s="26">
        <v>28</v>
      </c>
      <c r="E118" s="37"/>
      <c r="F118" s="47">
        <v>27.93</v>
      </c>
      <c r="G118" s="39">
        <f t="shared" si="28"/>
        <v>1</v>
      </c>
      <c r="H118" s="39">
        <f t="shared" si="29"/>
        <v>-0.00250626566416041</v>
      </c>
      <c r="I118" s="46">
        <f t="shared" si="30"/>
        <v>1.00250626566416</v>
      </c>
    </row>
    <row r="119" ht="18.75" customHeight="true" spans="1:9">
      <c r="A119" s="61"/>
      <c r="B119" s="27" t="s">
        <v>122</v>
      </c>
      <c r="C119" s="20" t="s">
        <v>53</v>
      </c>
      <c r="D119" s="26">
        <v>116.57</v>
      </c>
      <c r="E119" s="37"/>
      <c r="F119" s="47">
        <v>116.4</v>
      </c>
      <c r="G119" s="39">
        <f t="shared" si="28"/>
        <v>1</v>
      </c>
      <c r="H119" s="39">
        <f t="shared" si="29"/>
        <v>-0.00146048109965625</v>
      </c>
      <c r="I119" s="46">
        <f t="shared" si="30"/>
        <v>1.00146048109966</v>
      </c>
    </row>
    <row r="120" ht="18.75" customHeight="true" spans="1:9">
      <c r="A120" s="62"/>
      <c r="B120" s="27" t="s">
        <v>123</v>
      </c>
      <c r="C120" s="20" t="s">
        <v>53</v>
      </c>
      <c r="D120" s="20">
        <v>0</v>
      </c>
      <c r="E120" s="37"/>
      <c r="F120" s="20">
        <v>0</v>
      </c>
      <c r="G120" s="39" t="e">
        <f t="shared" si="28"/>
        <v>#DIV/0!</v>
      </c>
      <c r="H120" s="39" t="e">
        <f t="shared" si="29"/>
        <v>#DIV/0!</v>
      </c>
      <c r="I120" s="46" t="e">
        <f t="shared" si="30"/>
        <v>#DIV/0!</v>
      </c>
    </row>
    <row r="121" ht="18.75" customHeight="true" spans="1:9">
      <c r="A121" s="15" t="s">
        <v>124</v>
      </c>
      <c r="B121" s="27" t="s">
        <v>125</v>
      </c>
      <c r="C121" s="20" t="s">
        <v>29</v>
      </c>
      <c r="D121" s="26">
        <v>550927.67</v>
      </c>
      <c r="E121" s="38"/>
      <c r="F121" s="65">
        <v>687347.67</v>
      </c>
      <c r="G121" s="39">
        <f t="shared" si="28"/>
        <v>-1</v>
      </c>
      <c r="H121" s="39">
        <f t="shared" si="29"/>
        <v>-0.198473066766924</v>
      </c>
      <c r="I121" s="46">
        <f t="shared" si="30"/>
        <v>-0.801526933233075</v>
      </c>
    </row>
    <row r="122" ht="18.75" customHeight="true" spans="1:9">
      <c r="A122" s="61"/>
      <c r="B122" s="27" t="s">
        <v>126</v>
      </c>
      <c r="C122" s="20" t="s">
        <v>29</v>
      </c>
      <c r="D122" s="26">
        <v>550853.67</v>
      </c>
      <c r="E122" s="38"/>
      <c r="F122" s="65">
        <v>532172</v>
      </c>
      <c r="G122" s="39">
        <f t="shared" si="28"/>
        <v>-1</v>
      </c>
      <c r="H122" s="39">
        <f t="shared" si="29"/>
        <v>0.0351045714543419</v>
      </c>
      <c r="I122" s="46">
        <f t="shared" si="30"/>
        <v>-1.03510457145434</v>
      </c>
    </row>
    <row r="123" ht="18.75" customHeight="true" spans="1:9">
      <c r="A123" s="61"/>
      <c r="B123" s="27" t="s">
        <v>127</v>
      </c>
      <c r="C123" s="20" t="s">
        <v>29</v>
      </c>
      <c r="D123" s="26">
        <v>1369416</v>
      </c>
      <c r="E123" s="38"/>
      <c r="F123" s="47">
        <v>1529929.33</v>
      </c>
      <c r="G123" s="39">
        <f t="shared" si="28"/>
        <v>-1</v>
      </c>
      <c r="H123" s="39">
        <f t="shared" si="29"/>
        <v>-0.104915519202446</v>
      </c>
      <c r="I123" s="46">
        <f t="shared" si="30"/>
        <v>-0.895084480797554</v>
      </c>
    </row>
    <row r="124" ht="18.75" customHeight="true" spans="1:9">
      <c r="A124" s="61"/>
      <c r="B124" s="27" t="s">
        <v>128</v>
      </c>
      <c r="C124" s="20" t="s">
        <v>29</v>
      </c>
      <c r="D124" s="26">
        <v>1367535.67</v>
      </c>
      <c r="E124" s="38"/>
      <c r="F124" s="47">
        <v>1540976.67</v>
      </c>
      <c r="G124" s="39">
        <f t="shared" si="28"/>
        <v>-1</v>
      </c>
      <c r="H124" s="39">
        <f t="shared" si="29"/>
        <v>-0.112552644940432</v>
      </c>
      <c r="I124" s="46">
        <f t="shared" si="30"/>
        <v>-0.887447355059568</v>
      </c>
    </row>
    <row r="125" ht="18.75" customHeight="true" spans="1:9">
      <c r="A125" s="61"/>
      <c r="B125" s="27" t="s">
        <v>129</v>
      </c>
      <c r="C125" s="20" t="s">
        <v>29</v>
      </c>
      <c r="D125" s="26">
        <v>1287837.67</v>
      </c>
      <c r="E125" s="38"/>
      <c r="F125" s="47">
        <v>1494827</v>
      </c>
      <c r="G125" s="39">
        <f t="shared" si="28"/>
        <v>-1</v>
      </c>
      <c r="H125" s="39">
        <f t="shared" si="29"/>
        <v>-0.138470425005703</v>
      </c>
      <c r="I125" s="46">
        <f t="shared" si="30"/>
        <v>-0.861529574994297</v>
      </c>
    </row>
    <row r="126" ht="18.75" customHeight="true" spans="1:9">
      <c r="A126" s="61"/>
      <c r="B126" s="27" t="s">
        <v>130</v>
      </c>
      <c r="C126" s="20" t="s">
        <v>29</v>
      </c>
      <c r="D126" s="26">
        <v>644976.33</v>
      </c>
      <c r="E126" s="38"/>
      <c r="F126" s="65">
        <v>643216.33</v>
      </c>
      <c r="G126" s="39">
        <f t="shared" si="28"/>
        <v>-1</v>
      </c>
      <c r="H126" s="39">
        <f t="shared" si="29"/>
        <v>0.00273624893820715</v>
      </c>
      <c r="I126" s="46">
        <f t="shared" si="30"/>
        <v>-1.00273624893821</v>
      </c>
    </row>
    <row r="127" ht="18.75" customHeight="true" spans="1:9">
      <c r="A127" s="61"/>
      <c r="B127" s="48" t="s">
        <v>131</v>
      </c>
      <c r="C127" s="20" t="s">
        <v>29</v>
      </c>
      <c r="D127" s="26">
        <v>1371568</v>
      </c>
      <c r="E127" s="38"/>
      <c r="F127" s="65">
        <v>1576604.67</v>
      </c>
      <c r="G127" s="39">
        <f t="shared" si="28"/>
        <v>-1</v>
      </c>
      <c r="H127" s="39">
        <f t="shared" si="29"/>
        <v>-0.130049513299995</v>
      </c>
      <c r="I127" s="46">
        <f t="shared" si="30"/>
        <v>-0.869950486700005</v>
      </c>
    </row>
    <row r="128" ht="18.75" customHeight="true" spans="1:9">
      <c r="A128" s="61"/>
      <c r="B128" s="48" t="s">
        <v>132</v>
      </c>
      <c r="C128" s="20" t="s">
        <v>29</v>
      </c>
      <c r="D128" s="26">
        <v>1901643</v>
      </c>
      <c r="E128" s="38"/>
      <c r="F128" s="65">
        <v>2041581.33</v>
      </c>
      <c r="G128" s="39">
        <f t="shared" si="28"/>
        <v>-1</v>
      </c>
      <c r="H128" s="39">
        <f t="shared" si="29"/>
        <v>-0.0685440878321512</v>
      </c>
      <c r="I128" s="46">
        <f t="shared" si="30"/>
        <v>-0.931455912167849</v>
      </c>
    </row>
    <row r="129" ht="18.75" customHeight="true" spans="1:9">
      <c r="A129" s="61"/>
      <c r="B129" s="48" t="s">
        <v>133</v>
      </c>
      <c r="C129" s="20" t="s">
        <v>29</v>
      </c>
      <c r="D129" s="26">
        <v>1424032</v>
      </c>
      <c r="E129" s="38"/>
      <c r="F129" s="47">
        <v>1605653.33</v>
      </c>
      <c r="G129" s="39">
        <f t="shared" si="28"/>
        <v>-1</v>
      </c>
      <c r="H129" s="39">
        <f t="shared" si="29"/>
        <v>-0.113113663208982</v>
      </c>
      <c r="I129" s="46">
        <f t="shared" si="30"/>
        <v>-0.886886336791018</v>
      </c>
    </row>
    <row r="130" ht="18.75" customHeight="true" spans="1:9">
      <c r="A130" s="61"/>
      <c r="B130" s="48" t="s">
        <v>134</v>
      </c>
      <c r="C130" s="20" t="s">
        <v>29</v>
      </c>
      <c r="D130" s="26">
        <v>575410</v>
      </c>
      <c r="E130" s="38"/>
      <c r="F130" s="47">
        <v>513192.67</v>
      </c>
      <c r="G130" s="39">
        <f t="shared" si="28"/>
        <v>-1</v>
      </c>
      <c r="H130" s="39">
        <f t="shared" si="29"/>
        <v>0.121235811883284</v>
      </c>
      <c r="I130" s="46">
        <f t="shared" si="30"/>
        <v>-1.12123581188328</v>
      </c>
    </row>
    <row r="131" ht="18.75" customHeight="true" spans="1:9">
      <c r="A131" s="61"/>
      <c r="B131" s="48" t="s">
        <v>135</v>
      </c>
      <c r="C131" s="20" t="s">
        <v>29</v>
      </c>
      <c r="D131" s="26">
        <v>612791</v>
      </c>
      <c r="E131" s="38"/>
      <c r="F131" s="47">
        <v>821262.33</v>
      </c>
      <c r="G131" s="39">
        <f t="shared" si="28"/>
        <v>-1</v>
      </c>
      <c r="H131" s="39">
        <f t="shared" si="29"/>
        <v>-0.25384255722529</v>
      </c>
      <c r="I131" s="46">
        <f t="shared" si="30"/>
        <v>-0.74615744277471</v>
      </c>
    </row>
    <row r="132" ht="18.75" customHeight="true" spans="1:9">
      <c r="A132" s="61"/>
      <c r="B132" s="48" t="s">
        <v>136</v>
      </c>
      <c r="C132" s="20" t="s">
        <v>29</v>
      </c>
      <c r="D132" s="26">
        <v>1444578.67</v>
      </c>
      <c r="E132" s="38"/>
      <c r="F132" s="65">
        <v>1663128.67</v>
      </c>
      <c r="G132" s="39">
        <f t="shared" si="28"/>
        <v>-1</v>
      </c>
      <c r="H132" s="39">
        <f t="shared" si="29"/>
        <v>-0.131408954666147</v>
      </c>
      <c r="I132" s="46">
        <f t="shared" si="30"/>
        <v>-0.868591045333853</v>
      </c>
    </row>
    <row r="133" ht="18.75" customHeight="true" spans="1:9">
      <c r="A133" s="62"/>
      <c r="B133" s="48" t="s">
        <v>137</v>
      </c>
      <c r="C133" s="20" t="s">
        <v>29</v>
      </c>
      <c r="D133" s="26">
        <v>1456541.67</v>
      </c>
      <c r="E133" s="38"/>
      <c r="F133" s="65">
        <v>1669696.67</v>
      </c>
      <c r="G133" s="39">
        <f t="shared" si="28"/>
        <v>-1</v>
      </c>
      <c r="H133" s="39">
        <f t="shared" si="29"/>
        <v>-0.127660912206287</v>
      </c>
      <c r="I133" s="46">
        <f t="shared" si="30"/>
        <v>-0.872339087793713</v>
      </c>
    </row>
    <row r="134" ht="18.75" customHeight="true" spans="1:9">
      <c r="A134" s="15" t="s">
        <v>138</v>
      </c>
      <c r="B134" s="27" t="s">
        <v>125</v>
      </c>
      <c r="C134" s="20" t="s">
        <v>29</v>
      </c>
      <c r="D134" s="20">
        <v>577488.33</v>
      </c>
      <c r="E134" s="38"/>
      <c r="F134" s="20">
        <v>726876.67</v>
      </c>
      <c r="G134" s="39">
        <f t="shared" si="28"/>
        <v>-1</v>
      </c>
      <c r="H134" s="39">
        <f t="shared" si="29"/>
        <v>-0.205520889809271</v>
      </c>
      <c r="I134" s="46">
        <f t="shared" si="30"/>
        <v>-0.794479110190729</v>
      </c>
    </row>
    <row r="135" ht="18.75" customHeight="true" spans="1:9">
      <c r="A135" s="61"/>
      <c r="B135" s="27" t="s">
        <v>126</v>
      </c>
      <c r="C135" s="20" t="s">
        <v>29</v>
      </c>
      <c r="D135" s="20">
        <v>860730.33</v>
      </c>
      <c r="E135" s="38"/>
      <c r="F135" s="20">
        <v>1122916.67</v>
      </c>
      <c r="G135" s="39">
        <f t="shared" si="28"/>
        <v>-1</v>
      </c>
      <c r="H135" s="39">
        <f t="shared" si="29"/>
        <v>-0.233486906913582</v>
      </c>
      <c r="I135" s="46">
        <f t="shared" si="30"/>
        <v>-0.766513093086418</v>
      </c>
    </row>
    <row r="136" ht="18.75" customHeight="true" spans="1:9">
      <c r="A136" s="61"/>
      <c r="B136" s="27" t="s">
        <v>127</v>
      </c>
      <c r="C136" s="20" t="s">
        <v>29</v>
      </c>
      <c r="D136" s="20">
        <v>1362223.33</v>
      </c>
      <c r="E136" s="38"/>
      <c r="F136" s="20">
        <v>1780675</v>
      </c>
      <c r="G136" s="39">
        <f t="shared" si="28"/>
        <v>-1</v>
      </c>
      <c r="H136" s="39">
        <f t="shared" si="29"/>
        <v>-0.23499609417777</v>
      </c>
      <c r="I136" s="46">
        <f t="shared" si="30"/>
        <v>-0.76500390582223</v>
      </c>
    </row>
    <row r="137" ht="18.75" customHeight="true" spans="1:9">
      <c r="A137" s="61"/>
      <c r="B137" s="27" t="s">
        <v>128</v>
      </c>
      <c r="C137" s="20" t="s">
        <v>29</v>
      </c>
      <c r="D137" s="20">
        <v>1370880</v>
      </c>
      <c r="E137" s="38"/>
      <c r="F137" s="20">
        <v>1864961.33</v>
      </c>
      <c r="G137" s="39">
        <f t="shared" si="28"/>
        <v>-1</v>
      </c>
      <c r="H137" s="39">
        <f t="shared" si="29"/>
        <v>-0.264928458328946</v>
      </c>
      <c r="I137" s="46">
        <f t="shared" si="30"/>
        <v>-0.735071541671054</v>
      </c>
    </row>
    <row r="138" ht="18.75" customHeight="true" spans="1:9">
      <c r="A138" s="61"/>
      <c r="B138" s="27" t="s">
        <v>129</v>
      </c>
      <c r="C138" s="20" t="s">
        <v>29</v>
      </c>
      <c r="D138" s="20">
        <v>1670378.67</v>
      </c>
      <c r="E138" s="38"/>
      <c r="F138" s="20">
        <v>2021178</v>
      </c>
      <c r="G138" s="39">
        <f t="shared" si="28"/>
        <v>-1</v>
      </c>
      <c r="H138" s="39">
        <f t="shared" si="29"/>
        <v>-0.173561818899671</v>
      </c>
      <c r="I138" s="46">
        <f t="shared" si="30"/>
        <v>-0.826438181100329</v>
      </c>
    </row>
    <row r="139" ht="18.75" customHeight="true" spans="1:9">
      <c r="A139" s="61"/>
      <c r="B139" s="27" t="s">
        <v>130</v>
      </c>
      <c r="C139" s="20" t="s">
        <v>29</v>
      </c>
      <c r="D139" s="20">
        <v>1020634</v>
      </c>
      <c r="E139" s="38"/>
      <c r="F139" s="20">
        <v>1225859</v>
      </c>
      <c r="G139" s="39">
        <f t="shared" si="28"/>
        <v>-1</v>
      </c>
      <c r="H139" s="39">
        <f t="shared" si="29"/>
        <v>-0.167413217996523</v>
      </c>
      <c r="I139" s="46">
        <f t="shared" si="30"/>
        <v>-0.832586782003477</v>
      </c>
    </row>
    <row r="140" ht="18.75" customHeight="true" spans="1:9">
      <c r="A140" s="61"/>
      <c r="B140" s="48" t="s">
        <v>131</v>
      </c>
      <c r="C140" s="20" t="s">
        <v>29</v>
      </c>
      <c r="D140" s="20">
        <v>1976059.67</v>
      </c>
      <c r="E140" s="38"/>
      <c r="F140" s="20">
        <v>2055634</v>
      </c>
      <c r="G140" s="39">
        <f t="shared" si="28"/>
        <v>-1</v>
      </c>
      <c r="H140" s="39">
        <f t="shared" si="29"/>
        <v>-0.0387103589452208</v>
      </c>
      <c r="I140" s="46">
        <f t="shared" si="30"/>
        <v>-0.961289641054779</v>
      </c>
    </row>
    <row r="141" ht="18.75" customHeight="true" spans="1:9">
      <c r="A141" s="61"/>
      <c r="B141" s="48" t="s">
        <v>132</v>
      </c>
      <c r="C141" s="20" t="s">
        <v>29</v>
      </c>
      <c r="D141" s="20">
        <v>1904714</v>
      </c>
      <c r="E141" s="38"/>
      <c r="F141" s="20">
        <v>2116249</v>
      </c>
      <c r="G141" s="39">
        <f t="shared" si="28"/>
        <v>-1</v>
      </c>
      <c r="H141" s="39">
        <f t="shared" si="29"/>
        <v>-0.0999575191766186</v>
      </c>
      <c r="I141" s="46">
        <f t="shared" si="30"/>
        <v>-0.900042480823381</v>
      </c>
    </row>
    <row r="142" ht="18.75" customHeight="true" spans="1:9">
      <c r="A142" s="61"/>
      <c r="B142" s="48" t="s">
        <v>133</v>
      </c>
      <c r="C142" s="20" t="s">
        <v>29</v>
      </c>
      <c r="D142" s="20">
        <v>1908265.67</v>
      </c>
      <c r="E142" s="38"/>
      <c r="F142" s="20">
        <v>2067751.67</v>
      </c>
      <c r="G142" s="39">
        <f t="shared" si="28"/>
        <v>-1</v>
      </c>
      <c r="H142" s="39">
        <f t="shared" si="29"/>
        <v>-0.0771301517072406</v>
      </c>
      <c r="I142" s="46">
        <f t="shared" si="30"/>
        <v>-0.922869848292759</v>
      </c>
    </row>
    <row r="143" ht="18.75" customHeight="true" spans="1:9">
      <c r="A143" s="61"/>
      <c r="B143" s="48" t="s">
        <v>134</v>
      </c>
      <c r="C143" s="20" t="s">
        <v>29</v>
      </c>
      <c r="D143" s="20">
        <v>1115273.33</v>
      </c>
      <c r="E143" s="38"/>
      <c r="F143" s="20">
        <v>1136668.33</v>
      </c>
      <c r="G143" s="39">
        <f t="shared" si="28"/>
        <v>-1</v>
      </c>
      <c r="H143" s="39">
        <f t="shared" si="29"/>
        <v>-0.0188225531013079</v>
      </c>
      <c r="I143" s="46">
        <f t="shared" si="30"/>
        <v>-0.981177446898692</v>
      </c>
    </row>
    <row r="144" ht="18.75" customHeight="true" spans="1:9">
      <c r="A144" s="61"/>
      <c r="B144" s="48" t="s">
        <v>135</v>
      </c>
      <c r="C144" s="20" t="s">
        <v>29</v>
      </c>
      <c r="D144" s="20">
        <v>1123705</v>
      </c>
      <c r="E144" s="38"/>
      <c r="F144" s="20">
        <v>1193404.33</v>
      </c>
      <c r="G144" s="39">
        <f t="shared" si="28"/>
        <v>-1</v>
      </c>
      <c r="H144" s="39">
        <f t="shared" si="29"/>
        <v>-0.0584037850776024</v>
      </c>
      <c r="I144" s="46">
        <f t="shared" si="30"/>
        <v>-0.941596214922398</v>
      </c>
    </row>
    <row r="145" ht="18.75" customHeight="true" spans="1:9">
      <c r="A145" s="61"/>
      <c r="B145" s="48" t="s">
        <v>136</v>
      </c>
      <c r="C145" s="20" t="s">
        <v>29</v>
      </c>
      <c r="D145" s="20">
        <v>1837940.33</v>
      </c>
      <c r="E145" s="38"/>
      <c r="F145" s="20">
        <v>1842919.33</v>
      </c>
      <c r="G145" s="39">
        <f t="shared" si="28"/>
        <v>-1</v>
      </c>
      <c r="H145" s="39">
        <f t="shared" si="29"/>
        <v>-0.00270169177725213</v>
      </c>
      <c r="I145" s="46">
        <f t="shared" si="30"/>
        <v>-0.997298308222748</v>
      </c>
    </row>
    <row r="146" ht="18.75" customHeight="true" spans="1:9">
      <c r="A146" s="62"/>
      <c r="B146" s="48" t="s">
        <v>137</v>
      </c>
      <c r="C146" s="20" t="s">
        <v>29</v>
      </c>
      <c r="D146" s="20">
        <v>1723818.67</v>
      </c>
      <c r="E146" s="38"/>
      <c r="F146" s="20">
        <v>1892868.33</v>
      </c>
      <c r="G146" s="39">
        <f t="shared" si="28"/>
        <v>-1</v>
      </c>
      <c r="H146" s="39">
        <f t="shared" si="29"/>
        <v>-0.0893087265081983</v>
      </c>
      <c r="I146" s="46">
        <f t="shared" si="30"/>
        <v>-0.910691273491802</v>
      </c>
    </row>
    <row r="147" ht="18.75" customHeight="true" spans="1:9">
      <c r="A147" s="15" t="s">
        <v>139</v>
      </c>
      <c r="B147" s="27" t="s">
        <v>125</v>
      </c>
      <c r="C147" s="20" t="s">
        <v>29</v>
      </c>
      <c r="D147" s="20">
        <v>577921</v>
      </c>
      <c r="E147" s="38"/>
      <c r="F147" s="20">
        <v>805302.67</v>
      </c>
      <c r="G147" s="39">
        <f t="shared" si="28"/>
        <v>-1</v>
      </c>
      <c r="H147" s="39">
        <f t="shared" si="29"/>
        <v>-0.282355539687954</v>
      </c>
      <c r="I147" s="46">
        <f t="shared" si="30"/>
        <v>-0.717644460312046</v>
      </c>
    </row>
    <row r="148" ht="18.75" customHeight="true" spans="1:9">
      <c r="A148" s="61"/>
      <c r="B148" s="27" t="s">
        <v>126</v>
      </c>
      <c r="C148" s="20" t="s">
        <v>29</v>
      </c>
      <c r="D148" s="20">
        <v>1496831.33</v>
      </c>
      <c r="E148" s="38"/>
      <c r="F148" s="20">
        <v>1448580.33</v>
      </c>
      <c r="G148" s="39">
        <f t="shared" si="28"/>
        <v>-1</v>
      </c>
      <c r="H148" s="39">
        <f t="shared" si="29"/>
        <v>0.0333091641524637</v>
      </c>
      <c r="I148" s="46">
        <f t="shared" si="30"/>
        <v>-1.03330916415246</v>
      </c>
    </row>
    <row r="149" ht="18.75" customHeight="true" spans="1:9">
      <c r="A149" s="61"/>
      <c r="B149" s="27" t="s">
        <v>127</v>
      </c>
      <c r="C149" s="20" t="s">
        <v>29</v>
      </c>
      <c r="D149" s="20">
        <v>2542129.33</v>
      </c>
      <c r="E149" s="38"/>
      <c r="F149" s="20">
        <v>3093063.33</v>
      </c>
      <c r="G149" s="39">
        <f t="shared" si="28"/>
        <v>-1</v>
      </c>
      <c r="H149" s="39">
        <f t="shared" si="29"/>
        <v>-0.178119211028246</v>
      </c>
      <c r="I149" s="46">
        <f t="shared" si="30"/>
        <v>-0.821880788971754</v>
      </c>
    </row>
    <row r="150" ht="18.75" customHeight="true" spans="1:9">
      <c r="A150" s="61"/>
      <c r="B150" s="27" t="s">
        <v>128</v>
      </c>
      <c r="C150" s="20" t="s">
        <v>29</v>
      </c>
      <c r="D150" s="20">
        <v>2299658</v>
      </c>
      <c r="E150" s="38"/>
      <c r="F150" s="20">
        <v>3127457.33</v>
      </c>
      <c r="G150" s="39">
        <f t="shared" si="28"/>
        <v>-1</v>
      </c>
      <c r="H150" s="39">
        <f t="shared" si="29"/>
        <v>-0.264687649631338</v>
      </c>
      <c r="I150" s="46">
        <f t="shared" si="30"/>
        <v>-0.735312350368662</v>
      </c>
    </row>
    <row r="151" ht="18.75" customHeight="true" spans="1:9">
      <c r="A151" s="61"/>
      <c r="B151" s="27" t="s">
        <v>129</v>
      </c>
      <c r="C151" s="20" t="s">
        <v>29</v>
      </c>
      <c r="D151" s="20">
        <v>2535752</v>
      </c>
      <c r="E151" s="38"/>
      <c r="F151" s="20">
        <v>3120272.67</v>
      </c>
      <c r="G151" s="39">
        <f t="shared" si="28"/>
        <v>-1</v>
      </c>
      <c r="H151" s="39">
        <f t="shared" si="29"/>
        <v>-0.187329997028753</v>
      </c>
      <c r="I151" s="46">
        <f t="shared" si="30"/>
        <v>-0.812670002971247</v>
      </c>
    </row>
    <row r="152" ht="18.75" customHeight="true" spans="1:9">
      <c r="A152" s="61"/>
      <c r="B152" s="27" t="s">
        <v>130</v>
      </c>
      <c r="C152" s="20" t="s">
        <v>29</v>
      </c>
      <c r="D152" s="20">
        <v>1490197.33</v>
      </c>
      <c r="E152" s="38"/>
      <c r="F152" s="20">
        <v>1469557.67</v>
      </c>
      <c r="G152" s="39">
        <f t="shared" si="28"/>
        <v>-1</v>
      </c>
      <c r="H152" s="39">
        <f t="shared" si="29"/>
        <v>0.0140448111845792</v>
      </c>
      <c r="I152" s="46">
        <f t="shared" si="30"/>
        <v>-1.01404481118458</v>
      </c>
    </row>
    <row r="153" ht="18.75" customHeight="true" spans="1:9">
      <c r="A153" s="61"/>
      <c r="B153" s="48" t="s">
        <v>131</v>
      </c>
      <c r="C153" s="20" t="s">
        <v>29</v>
      </c>
      <c r="D153" s="20">
        <v>2544463.67</v>
      </c>
      <c r="E153" s="38"/>
      <c r="F153" s="20">
        <v>3124354.67</v>
      </c>
      <c r="G153" s="39">
        <f t="shared" si="28"/>
        <v>-1</v>
      </c>
      <c r="H153" s="39">
        <f t="shared" si="29"/>
        <v>-0.185603448151423</v>
      </c>
      <c r="I153" s="46">
        <f t="shared" si="30"/>
        <v>-0.814396551848577</v>
      </c>
    </row>
    <row r="154" ht="18.75" customHeight="true" spans="1:9">
      <c r="A154" s="61"/>
      <c r="B154" s="48" t="s">
        <v>132</v>
      </c>
      <c r="C154" s="20" t="s">
        <v>29</v>
      </c>
      <c r="D154" s="20">
        <v>1813207.67</v>
      </c>
      <c r="E154" s="38"/>
      <c r="F154" s="20">
        <v>1924815.33</v>
      </c>
      <c r="G154" s="39">
        <f t="shared" si="28"/>
        <v>-1</v>
      </c>
      <c r="H154" s="39">
        <f t="shared" si="29"/>
        <v>-0.0579835677015312</v>
      </c>
      <c r="I154" s="46">
        <f t="shared" si="30"/>
        <v>-0.942016432298469</v>
      </c>
    </row>
    <row r="155" ht="18.75" customHeight="true" spans="1:9">
      <c r="A155" s="61"/>
      <c r="B155" s="48" t="s">
        <v>133</v>
      </c>
      <c r="C155" s="20" t="s">
        <v>29</v>
      </c>
      <c r="D155" s="20">
        <v>2541985</v>
      </c>
      <c r="E155" s="38"/>
      <c r="F155" s="20">
        <v>3124114</v>
      </c>
      <c r="G155" s="39">
        <f t="shared" si="28"/>
        <v>-1</v>
      </c>
      <c r="H155" s="39">
        <f t="shared" si="29"/>
        <v>-0.18633410944671</v>
      </c>
      <c r="I155" s="46">
        <f t="shared" si="30"/>
        <v>-0.81366589055329</v>
      </c>
    </row>
    <row r="156" ht="18.75" customHeight="true" spans="1:9">
      <c r="A156" s="61"/>
      <c r="B156" s="48" t="s">
        <v>134</v>
      </c>
      <c r="C156" s="20" t="s">
        <v>29</v>
      </c>
      <c r="D156" s="20">
        <v>1361324.33</v>
      </c>
      <c r="E156" s="38"/>
      <c r="F156" s="20">
        <v>1408530.33</v>
      </c>
      <c r="G156" s="39">
        <f t="shared" si="28"/>
        <v>-1</v>
      </c>
      <c r="H156" s="39">
        <f t="shared" si="29"/>
        <v>-0.0335143652888185</v>
      </c>
      <c r="I156" s="46">
        <f t="shared" si="30"/>
        <v>-0.966485634711182</v>
      </c>
    </row>
    <row r="157" ht="18.75" customHeight="true" spans="1:9">
      <c r="A157" s="61"/>
      <c r="B157" s="48" t="s">
        <v>135</v>
      </c>
      <c r="C157" s="20" t="s">
        <v>29</v>
      </c>
      <c r="D157" s="20">
        <v>1380441</v>
      </c>
      <c r="E157" s="38"/>
      <c r="F157" s="20">
        <v>1405268.33</v>
      </c>
      <c r="G157" s="39">
        <f t="shared" si="28"/>
        <v>-1</v>
      </c>
      <c r="H157" s="39">
        <f t="shared" si="29"/>
        <v>-0.0176673233644994</v>
      </c>
      <c r="I157" s="46">
        <f t="shared" si="30"/>
        <v>-0.982332676635501</v>
      </c>
    </row>
    <row r="158" ht="18.75" customHeight="true" spans="1:9">
      <c r="A158" s="61"/>
      <c r="B158" s="48" t="s">
        <v>136</v>
      </c>
      <c r="C158" s="20" t="s">
        <v>29</v>
      </c>
      <c r="D158" s="20">
        <v>2536193</v>
      </c>
      <c r="E158" s="38"/>
      <c r="F158" s="20">
        <v>3119728.67</v>
      </c>
      <c r="G158" s="39">
        <f t="shared" si="28"/>
        <v>-1</v>
      </c>
      <c r="H158" s="39">
        <f t="shared" si="29"/>
        <v>-0.187046929949841</v>
      </c>
      <c r="I158" s="46">
        <f t="shared" si="30"/>
        <v>-0.812953070050159</v>
      </c>
    </row>
    <row r="159" ht="18.75" customHeight="true" spans="1:9">
      <c r="A159" s="62"/>
      <c r="B159" s="48" t="s">
        <v>137</v>
      </c>
      <c r="C159" s="20" t="s">
        <v>29</v>
      </c>
      <c r="D159" s="20">
        <v>2538076.33</v>
      </c>
      <c r="E159" s="38"/>
      <c r="F159" s="20">
        <v>3123850.33</v>
      </c>
      <c r="G159" s="39">
        <f t="shared" si="28"/>
        <v>-1</v>
      </c>
      <c r="H159" s="39">
        <f t="shared" si="29"/>
        <v>-0.18751666633145</v>
      </c>
      <c r="I159" s="46">
        <f t="shared" si="30"/>
        <v>-0.81248333366855</v>
      </c>
    </row>
    <row r="160" ht="18.75" customHeight="true" spans="1:9">
      <c r="A160" s="15" t="s">
        <v>140</v>
      </c>
      <c r="B160" s="27" t="s">
        <v>141</v>
      </c>
      <c r="C160" s="20" t="s">
        <v>29</v>
      </c>
      <c r="D160" s="26">
        <v>12619.97</v>
      </c>
      <c r="E160" s="42"/>
      <c r="F160" s="74">
        <v>8213.32</v>
      </c>
      <c r="G160" s="39">
        <f t="shared" si="28"/>
        <v>-1</v>
      </c>
      <c r="H160" s="39">
        <f t="shared" si="29"/>
        <v>0.536524815787039</v>
      </c>
      <c r="I160" s="46">
        <f t="shared" si="30"/>
        <v>-1.53652481578704</v>
      </c>
    </row>
    <row r="161" ht="18.75" customHeight="true" spans="1:9">
      <c r="A161" s="61"/>
      <c r="B161" s="27" t="s">
        <v>142</v>
      </c>
      <c r="C161" s="20" t="s">
        <v>29</v>
      </c>
      <c r="D161" s="26">
        <v>8596.87</v>
      </c>
      <c r="E161" s="42"/>
      <c r="F161" s="74">
        <v>8520.8</v>
      </c>
      <c r="G161" s="39">
        <f t="shared" si="28"/>
        <v>-1</v>
      </c>
      <c r="H161" s="39">
        <f t="shared" si="29"/>
        <v>0.00892756548680893</v>
      </c>
      <c r="I161" s="46">
        <f t="shared" si="30"/>
        <v>-1.00892756548681</v>
      </c>
    </row>
    <row r="162" ht="18.75" customHeight="true" spans="1:9">
      <c r="A162" s="61"/>
      <c r="B162" s="27" t="s">
        <v>143</v>
      </c>
      <c r="C162" s="20" t="s">
        <v>29</v>
      </c>
      <c r="D162" s="26">
        <v>9583.11</v>
      </c>
      <c r="E162" s="42"/>
      <c r="F162" s="74">
        <v>9610.12</v>
      </c>
      <c r="G162" s="39">
        <f t="shared" si="28"/>
        <v>-1</v>
      </c>
      <c r="H162" s="39">
        <f t="shared" si="29"/>
        <v>-0.00281057884813095</v>
      </c>
      <c r="I162" s="46">
        <f t="shared" si="30"/>
        <v>-0.997189421151869</v>
      </c>
    </row>
    <row r="163" ht="18.75" customHeight="true" spans="1:9">
      <c r="A163" s="62"/>
      <c r="B163" s="27" t="s">
        <v>144</v>
      </c>
      <c r="C163" s="20" t="s">
        <v>29</v>
      </c>
      <c r="D163" s="26">
        <v>8989.77</v>
      </c>
      <c r="E163" s="42"/>
      <c r="F163" s="74">
        <v>9611</v>
      </c>
      <c r="G163" s="39">
        <f t="shared" si="28"/>
        <v>-1</v>
      </c>
      <c r="H163" s="39">
        <f t="shared" si="29"/>
        <v>-0.0646373946519612</v>
      </c>
      <c r="I163" s="46">
        <f t="shared" si="30"/>
        <v>-0.935362605348039</v>
      </c>
    </row>
    <row r="164" ht="18.75" customHeight="true" spans="1:9">
      <c r="A164" s="15" t="s">
        <v>145</v>
      </c>
      <c r="B164" s="27" t="s">
        <v>141</v>
      </c>
      <c r="C164" s="20" t="s">
        <v>29</v>
      </c>
      <c r="D164" s="26">
        <v>9895.8</v>
      </c>
      <c r="E164" s="42"/>
      <c r="F164" s="74">
        <v>6215.31</v>
      </c>
      <c r="G164" s="39">
        <f t="shared" si="28"/>
        <v>-1</v>
      </c>
      <c r="H164" s="39">
        <f t="shared" si="29"/>
        <v>0.592165153467808</v>
      </c>
      <c r="I164" s="46">
        <f t="shared" si="30"/>
        <v>-1.59216515346781</v>
      </c>
    </row>
    <row r="165" ht="18.75" customHeight="true" spans="1:9">
      <c r="A165" s="61"/>
      <c r="B165" s="27" t="s">
        <v>142</v>
      </c>
      <c r="C165" s="20" t="s">
        <v>29</v>
      </c>
      <c r="D165" s="26">
        <v>6796.4</v>
      </c>
      <c r="E165" s="42"/>
      <c r="F165" s="74">
        <v>6162.12</v>
      </c>
      <c r="G165" s="39">
        <f t="shared" si="28"/>
        <v>-1</v>
      </c>
      <c r="H165" s="39">
        <f t="shared" si="29"/>
        <v>0.102932107781088</v>
      </c>
      <c r="I165" s="46">
        <f t="shared" si="30"/>
        <v>-1.10293210778109</v>
      </c>
    </row>
    <row r="166" ht="18.75" customHeight="true" spans="1:9">
      <c r="A166" s="61"/>
      <c r="B166" s="27" t="s">
        <v>143</v>
      </c>
      <c r="C166" s="20" t="s">
        <v>29</v>
      </c>
      <c r="D166" s="26">
        <v>6640.51</v>
      </c>
      <c r="E166" s="42"/>
      <c r="F166" s="74">
        <v>6683.58</v>
      </c>
      <c r="G166" s="39">
        <f t="shared" si="28"/>
        <v>-1</v>
      </c>
      <c r="H166" s="39">
        <f t="shared" si="29"/>
        <v>-0.0064441511884349</v>
      </c>
      <c r="I166" s="46">
        <f t="shared" si="30"/>
        <v>-0.993555848811565</v>
      </c>
    </row>
    <row r="167" ht="18.75" customHeight="true" spans="1:9">
      <c r="A167" s="62"/>
      <c r="B167" s="27" t="s">
        <v>144</v>
      </c>
      <c r="C167" s="20" t="s">
        <v>29</v>
      </c>
      <c r="D167" s="26">
        <v>6779.44</v>
      </c>
      <c r="E167" s="42"/>
      <c r="F167" s="74">
        <v>6739.52</v>
      </c>
      <c r="G167" s="39">
        <f t="shared" si="28"/>
        <v>-1</v>
      </c>
      <c r="H167" s="39">
        <f t="shared" si="29"/>
        <v>0.00592327049997613</v>
      </c>
      <c r="I167" s="46">
        <f t="shared" si="30"/>
        <v>-1.00592327049998</v>
      </c>
    </row>
    <row r="168" ht="18.75" customHeight="true" spans="1:9">
      <c r="A168" s="15" t="s">
        <v>146</v>
      </c>
      <c r="B168" s="27" t="s">
        <v>147</v>
      </c>
      <c r="C168" s="20" t="s">
        <v>29</v>
      </c>
      <c r="D168" s="71"/>
      <c r="E168" s="55"/>
      <c r="F168" s="54">
        <v>941.02</v>
      </c>
      <c r="G168" s="39">
        <f t="shared" si="28"/>
        <v>-1</v>
      </c>
      <c r="H168" s="39">
        <f t="shared" si="29"/>
        <v>-1</v>
      </c>
      <c r="I168" s="46">
        <f t="shared" si="30"/>
        <v>0</v>
      </c>
    </row>
    <row r="169" ht="18.75" customHeight="true" spans="1:9">
      <c r="A169" s="61"/>
      <c r="B169" s="27" t="s">
        <v>148</v>
      </c>
      <c r="C169" s="20" t="s">
        <v>29</v>
      </c>
      <c r="D169" s="71"/>
      <c r="E169" s="55"/>
      <c r="F169" s="54">
        <v>22591.05</v>
      </c>
      <c r="G169" s="39">
        <f t="shared" si="28"/>
        <v>-1</v>
      </c>
      <c r="H169" s="39">
        <f t="shared" si="29"/>
        <v>-1</v>
      </c>
      <c r="I169" s="46">
        <f t="shared" si="30"/>
        <v>0</v>
      </c>
    </row>
    <row r="170" ht="18.75" customHeight="true" spans="1:9">
      <c r="A170" s="61"/>
      <c r="B170" s="27" t="s">
        <v>149</v>
      </c>
      <c r="C170" s="20" t="s">
        <v>29</v>
      </c>
      <c r="D170" s="71"/>
      <c r="E170" s="55"/>
      <c r="F170" s="54">
        <v>6621.04</v>
      </c>
      <c r="G170" s="39">
        <f t="shared" si="28"/>
        <v>-1</v>
      </c>
      <c r="H170" s="39">
        <f t="shared" si="29"/>
        <v>-1</v>
      </c>
      <c r="I170" s="46">
        <f t="shared" si="30"/>
        <v>0</v>
      </c>
    </row>
    <row r="171" ht="18.75" customHeight="true" spans="1:9">
      <c r="A171" s="61"/>
      <c r="B171" s="25" t="s">
        <v>150</v>
      </c>
      <c r="C171" s="20" t="s">
        <v>29</v>
      </c>
      <c r="D171" s="71"/>
      <c r="E171" s="55"/>
      <c r="F171" s="54">
        <v>961.11</v>
      </c>
      <c r="G171" s="39">
        <f t="shared" si="28"/>
        <v>-1</v>
      </c>
      <c r="H171" s="39">
        <f t="shared" si="29"/>
        <v>-1</v>
      </c>
      <c r="I171" s="46">
        <f t="shared" si="30"/>
        <v>0</v>
      </c>
    </row>
    <row r="172" ht="18.75" customHeight="true" spans="1:9">
      <c r="A172" s="61"/>
      <c r="B172" s="72"/>
      <c r="C172" s="20" t="s">
        <v>29</v>
      </c>
      <c r="D172" s="71"/>
      <c r="E172" s="55"/>
      <c r="F172" s="71">
        <v>961.11</v>
      </c>
      <c r="G172" s="39">
        <f t="shared" si="28"/>
        <v>-1</v>
      </c>
      <c r="H172" s="39">
        <f t="shared" si="29"/>
        <v>-1</v>
      </c>
      <c r="I172" s="46">
        <f t="shared" si="30"/>
        <v>0</v>
      </c>
    </row>
    <row r="173" ht="18.75" customHeight="true" spans="1:9">
      <c r="A173" s="62"/>
      <c r="B173" s="27" t="s">
        <v>151</v>
      </c>
      <c r="C173" s="20" t="s">
        <v>29</v>
      </c>
      <c r="D173" s="71"/>
      <c r="E173" s="42"/>
      <c r="F173" s="65">
        <v>24727.25</v>
      </c>
      <c r="G173" s="39">
        <f t="shared" si="28"/>
        <v>-1</v>
      </c>
      <c r="H173" s="39">
        <f t="shared" si="29"/>
        <v>-1</v>
      </c>
      <c r="I173" s="46">
        <f t="shared" si="30"/>
        <v>0</v>
      </c>
    </row>
    <row r="174" ht="18.75" customHeight="true" spans="1:9">
      <c r="A174" s="15" t="s">
        <v>152</v>
      </c>
      <c r="B174" s="27" t="s">
        <v>153</v>
      </c>
      <c r="C174" s="20" t="s">
        <v>53</v>
      </c>
      <c r="D174" s="52">
        <v>39.68</v>
      </c>
      <c r="E174" s="43"/>
      <c r="F174" s="47">
        <v>37.15</v>
      </c>
      <c r="G174" s="39">
        <f t="shared" si="28"/>
        <v>1</v>
      </c>
      <c r="H174" s="39">
        <f t="shared" si="29"/>
        <v>-0.0681022880215344</v>
      </c>
      <c r="I174" s="46">
        <f t="shared" si="30"/>
        <v>1.06810228802153</v>
      </c>
    </row>
    <row r="175" ht="18.75" customHeight="true" spans="1:9">
      <c r="A175" s="15" t="s">
        <v>154</v>
      </c>
      <c r="B175" s="27" t="s">
        <v>155</v>
      </c>
      <c r="C175" s="20" t="s">
        <v>29</v>
      </c>
      <c r="D175" s="42"/>
      <c r="E175" s="42"/>
      <c r="F175" s="52">
        <v>2.833</v>
      </c>
      <c r="G175" s="39" t="e">
        <f>IF(C175="大",(E175-#REF!)/#REF!,(#REF!-E175)/#REF!)</f>
        <v>#REF!</v>
      </c>
      <c r="H175" s="39" t="e">
        <f>IF(C175="大",(F175-#REF!)/#REF!,(#REF!-F175)/#REF!)</f>
        <v>#REF!</v>
      </c>
      <c r="I175" s="46" t="e">
        <f t="shared" si="30"/>
        <v>#REF!</v>
      </c>
    </row>
    <row r="176" ht="18.75" customHeight="true" spans="1:9">
      <c r="A176" s="61"/>
      <c r="B176" s="72"/>
      <c r="C176" s="20" t="s">
        <v>29</v>
      </c>
      <c r="D176" s="42"/>
      <c r="E176" s="42"/>
      <c r="F176" s="52">
        <v>14.6</v>
      </c>
      <c r="G176" s="39" t="e">
        <f>IF(C176="大",(E176-#REF!)/#REF!,(#REF!-E176)/#REF!)</f>
        <v>#REF!</v>
      </c>
      <c r="H176" s="39" t="e">
        <f>IF(C176="大",(F176-#REF!)/#REF!,(#REF!-F176)/#REF!)</f>
        <v>#REF!</v>
      </c>
      <c r="I176" s="46" t="e">
        <f t="shared" si="30"/>
        <v>#REF!</v>
      </c>
    </row>
    <row r="177" ht="18.75" customHeight="true" spans="1:9">
      <c r="A177" s="61"/>
      <c r="B177" s="27" t="s">
        <v>156</v>
      </c>
      <c r="C177" s="20" t="s">
        <v>29</v>
      </c>
      <c r="D177" s="42"/>
      <c r="E177" s="43"/>
      <c r="F177" s="52">
        <v>29.33</v>
      </c>
      <c r="G177" s="39" t="e">
        <f>IF(C177="大",(E177-#REF!)/#REF!,(#REF!-E177)/#REF!)</f>
        <v>#REF!</v>
      </c>
      <c r="H177" s="39" t="e">
        <f>IF(C177="大",(F177-#REF!)/#REF!,(#REF!-F177)/#REF!)</f>
        <v>#REF!</v>
      </c>
      <c r="I177" s="46" t="e">
        <f t="shared" si="30"/>
        <v>#REF!</v>
      </c>
    </row>
    <row r="178" ht="18.75" customHeight="true" spans="1:9">
      <c r="A178" s="62"/>
      <c r="B178" s="72"/>
      <c r="C178" s="20" t="s">
        <v>29</v>
      </c>
      <c r="E178" s="43"/>
      <c r="F178" s="52">
        <v>95.9</v>
      </c>
      <c r="G178" s="39" t="e">
        <f>IF(C178="大",(E178-#REF!)/#REF!,(#REF!-E178)/#REF!)</f>
        <v>#REF!</v>
      </c>
      <c r="H178" s="39" t="e">
        <f>IF(C178="大",(F178-#REF!)/#REF!,(#REF!-F178)/#REF!)</f>
        <v>#REF!</v>
      </c>
      <c r="I178" s="46" t="e">
        <f t="shared" si="30"/>
        <v>#REF!</v>
      </c>
    </row>
    <row r="179" ht="18.75" customHeight="true" spans="1:9">
      <c r="A179" s="15" t="s">
        <v>157</v>
      </c>
      <c r="B179" s="27" t="s">
        <v>157</v>
      </c>
      <c r="C179" s="73"/>
      <c r="D179" s="53"/>
      <c r="E179" s="43"/>
      <c r="F179" s="53"/>
      <c r="G179" s="39"/>
      <c r="H179" s="39"/>
      <c r="I179" s="46"/>
    </row>
    <row r="180" ht="18.75" customHeight="true" spans="1:9">
      <c r="A180" s="15" t="s">
        <v>158</v>
      </c>
      <c r="B180" s="27" t="s">
        <v>159</v>
      </c>
      <c r="C180" s="20" t="s">
        <v>29</v>
      </c>
      <c r="D180" s="21">
        <v>61075</v>
      </c>
      <c r="E180" s="37"/>
      <c r="F180" s="21">
        <v>60476.67</v>
      </c>
      <c r="G180" s="39">
        <f t="shared" ref="G179:G211" si="31">IF(C180="大",(E180-F180)/F180,(F180-E180)/F180)</f>
        <v>-1</v>
      </c>
      <c r="H180" s="39">
        <f t="shared" ref="H179:H211" si="32">IF(C180="大",(D180-F180)/F180,(F180-D180)/F180)</f>
        <v>0.00989356722187253</v>
      </c>
      <c r="I180" s="46">
        <f t="shared" ref="I179:I211" si="33">G180-H180</f>
        <v>-1.00989356722187</v>
      </c>
    </row>
    <row r="181" ht="18.75" customHeight="true" spans="1:9">
      <c r="A181" s="61"/>
      <c r="B181" s="27" t="s">
        <v>160</v>
      </c>
      <c r="C181" s="20" t="s">
        <v>29</v>
      </c>
      <c r="D181" s="21">
        <v>82613.67</v>
      </c>
      <c r="E181" s="37"/>
      <c r="F181" s="21">
        <v>95330</v>
      </c>
      <c r="G181" s="39">
        <f t="shared" si="31"/>
        <v>-1</v>
      </c>
      <c r="H181" s="39">
        <f t="shared" si="32"/>
        <v>-0.13339274100493</v>
      </c>
      <c r="I181" s="46">
        <f t="shared" si="33"/>
        <v>-0.86660725899507</v>
      </c>
    </row>
    <row r="182" ht="18.75" customHeight="true" spans="1:9">
      <c r="A182" s="61"/>
      <c r="B182" s="27" t="s">
        <v>161</v>
      </c>
      <c r="C182" s="20" t="s">
        <v>29</v>
      </c>
      <c r="D182" s="21">
        <v>13243.33</v>
      </c>
      <c r="E182" s="37"/>
      <c r="F182" s="21">
        <v>13576.33</v>
      </c>
      <c r="G182" s="39">
        <f t="shared" si="31"/>
        <v>-1</v>
      </c>
      <c r="H182" s="39">
        <f t="shared" si="32"/>
        <v>-0.0245279836303331</v>
      </c>
      <c r="I182" s="46">
        <f t="shared" si="33"/>
        <v>-0.975472016369667</v>
      </c>
    </row>
    <row r="183" ht="18.75" customHeight="true" spans="1:9">
      <c r="A183" s="61"/>
      <c r="B183" s="72"/>
      <c r="C183" s="20" t="s">
        <v>29</v>
      </c>
      <c r="D183" s="21">
        <v>13239</v>
      </c>
      <c r="E183" s="37"/>
      <c r="F183" s="21">
        <v>13572.67</v>
      </c>
      <c r="G183" s="39">
        <f t="shared" si="31"/>
        <v>-1</v>
      </c>
      <c r="H183" s="39">
        <f t="shared" si="32"/>
        <v>-0.0245839617407629</v>
      </c>
      <c r="I183" s="46">
        <f t="shared" si="33"/>
        <v>-0.975416038259237</v>
      </c>
    </row>
    <row r="184" ht="18.75" customHeight="true" spans="1:9">
      <c r="A184" s="61"/>
      <c r="B184" s="27" t="s">
        <v>162</v>
      </c>
      <c r="C184" s="20" t="s">
        <v>29</v>
      </c>
      <c r="D184" s="21">
        <v>40139</v>
      </c>
      <c r="E184" s="37"/>
      <c r="F184" s="21">
        <v>39465.67</v>
      </c>
      <c r="G184" s="39">
        <f t="shared" si="31"/>
        <v>-1</v>
      </c>
      <c r="H184" s="39">
        <f t="shared" si="32"/>
        <v>0.0170611572032098</v>
      </c>
      <c r="I184" s="46">
        <f t="shared" si="33"/>
        <v>-1.01706115720321</v>
      </c>
    </row>
    <row r="185" ht="18.75" customHeight="true" spans="1:9">
      <c r="A185" s="61"/>
      <c r="B185" s="27" t="s">
        <v>163</v>
      </c>
      <c r="C185" s="20" t="s">
        <v>29</v>
      </c>
      <c r="D185" s="21">
        <v>29495</v>
      </c>
      <c r="E185" s="37"/>
      <c r="F185" s="21">
        <v>29692.33</v>
      </c>
      <c r="G185" s="39">
        <f t="shared" si="31"/>
        <v>-1</v>
      </c>
      <c r="H185" s="39">
        <f t="shared" si="32"/>
        <v>-0.0066458240225675</v>
      </c>
      <c r="I185" s="46">
        <f t="shared" si="33"/>
        <v>-0.993354175977432</v>
      </c>
    </row>
    <row r="186" ht="18.75" customHeight="true" spans="1:9">
      <c r="A186" s="61"/>
      <c r="B186" s="27" t="s">
        <v>164</v>
      </c>
      <c r="C186" s="20" t="s">
        <v>29</v>
      </c>
      <c r="D186" s="21">
        <v>10911.13</v>
      </c>
      <c r="E186" s="37"/>
      <c r="F186" s="21">
        <v>11005.2</v>
      </c>
      <c r="G186" s="39">
        <f t="shared" si="31"/>
        <v>-1</v>
      </c>
      <c r="H186" s="39">
        <f t="shared" si="32"/>
        <v>-0.00854777741431337</v>
      </c>
      <c r="I186" s="46">
        <f t="shared" si="33"/>
        <v>-0.991452222585687</v>
      </c>
    </row>
    <row r="187" ht="18.75" customHeight="true" spans="1:9">
      <c r="A187" s="61"/>
      <c r="B187" s="72"/>
      <c r="C187" s="20" t="s">
        <v>29</v>
      </c>
      <c r="D187" s="21">
        <v>10911.13</v>
      </c>
      <c r="E187" s="37"/>
      <c r="F187" s="21">
        <v>11005.2</v>
      </c>
      <c r="G187" s="39">
        <f t="shared" si="31"/>
        <v>-1</v>
      </c>
      <c r="H187" s="39">
        <f t="shared" si="32"/>
        <v>-0.00854777741431337</v>
      </c>
      <c r="I187" s="46">
        <f t="shared" si="33"/>
        <v>-0.991452222585687</v>
      </c>
    </row>
    <row r="188" ht="18.75" customHeight="true" spans="1:9">
      <c r="A188" s="61"/>
      <c r="B188" s="27" t="s">
        <v>165</v>
      </c>
      <c r="C188" s="20" t="s">
        <v>29</v>
      </c>
      <c r="D188" s="21">
        <v>122149.67</v>
      </c>
      <c r="E188" s="37"/>
      <c r="F188" s="21">
        <v>120953</v>
      </c>
      <c r="G188" s="39">
        <f t="shared" si="31"/>
        <v>-1</v>
      </c>
      <c r="H188" s="39">
        <f t="shared" si="32"/>
        <v>0.00989367770952352</v>
      </c>
      <c r="I188" s="46">
        <f t="shared" si="33"/>
        <v>-1.00989367770952</v>
      </c>
    </row>
    <row r="189" ht="18.75" customHeight="true" spans="1:9">
      <c r="A189" s="61"/>
      <c r="B189" s="27" t="s">
        <v>166</v>
      </c>
      <c r="C189" s="20" t="s">
        <v>29</v>
      </c>
      <c r="D189" s="21">
        <v>165226.33</v>
      </c>
      <c r="E189" s="37"/>
      <c r="F189" s="21">
        <v>190659.33</v>
      </c>
      <c r="G189" s="39">
        <f t="shared" si="31"/>
        <v>-1</v>
      </c>
      <c r="H189" s="39">
        <f t="shared" si="32"/>
        <v>-0.133394993048596</v>
      </c>
      <c r="I189" s="46">
        <f t="shared" si="33"/>
        <v>-0.866605006951404</v>
      </c>
    </row>
    <row r="190" ht="18.75" customHeight="true" spans="1:9">
      <c r="A190" s="61"/>
      <c r="B190" s="27" t="s">
        <v>167</v>
      </c>
      <c r="C190" s="20" t="s">
        <v>29</v>
      </c>
      <c r="D190" s="21">
        <v>26486.33</v>
      </c>
      <c r="E190" s="37"/>
      <c r="F190" s="21">
        <v>27152.33</v>
      </c>
      <c r="G190" s="39">
        <f t="shared" si="31"/>
        <v>-1</v>
      </c>
      <c r="H190" s="39">
        <f t="shared" si="32"/>
        <v>-0.0245282817349377</v>
      </c>
      <c r="I190" s="46">
        <f t="shared" si="33"/>
        <v>-0.975471718265062</v>
      </c>
    </row>
    <row r="191" ht="18.75" customHeight="true" spans="1:9">
      <c r="A191" s="61"/>
      <c r="B191" s="72"/>
      <c r="C191" s="20" t="s">
        <v>29</v>
      </c>
      <c r="D191" s="21">
        <v>26477.33</v>
      </c>
      <c r="E191" s="37"/>
      <c r="F191" s="21">
        <v>27145</v>
      </c>
      <c r="G191" s="39">
        <f t="shared" si="31"/>
        <v>-1</v>
      </c>
      <c r="H191" s="39">
        <f t="shared" si="32"/>
        <v>-0.0245964265979001</v>
      </c>
      <c r="I191" s="46">
        <f t="shared" si="33"/>
        <v>-0.9754035734021</v>
      </c>
    </row>
    <row r="192" ht="18.75" customHeight="true" spans="1:9">
      <c r="A192" s="61"/>
      <c r="B192" s="27" t="s">
        <v>168</v>
      </c>
      <c r="C192" s="20" t="s">
        <v>29</v>
      </c>
      <c r="D192" s="21">
        <v>80277.67</v>
      </c>
      <c r="E192" s="37"/>
      <c r="F192" s="21">
        <v>78930.67</v>
      </c>
      <c r="G192" s="39">
        <f t="shared" si="31"/>
        <v>-1</v>
      </c>
      <c r="H192" s="39">
        <f t="shared" si="32"/>
        <v>0.0170656096039727</v>
      </c>
      <c r="I192" s="46">
        <f t="shared" si="33"/>
        <v>-1.01706560960397</v>
      </c>
    </row>
    <row r="193" ht="18.75" customHeight="true" spans="1:9">
      <c r="A193" s="61"/>
      <c r="B193" s="27" t="s">
        <v>169</v>
      </c>
      <c r="C193" s="20" t="s">
        <v>29</v>
      </c>
      <c r="D193" s="21">
        <v>58989.67</v>
      </c>
      <c r="E193" s="37"/>
      <c r="F193" s="21">
        <v>59384.33</v>
      </c>
      <c r="G193" s="39">
        <f t="shared" si="31"/>
        <v>-1</v>
      </c>
      <c r="H193" s="39">
        <f t="shared" si="32"/>
        <v>-0.00664586095355464</v>
      </c>
      <c r="I193" s="46">
        <f t="shared" si="33"/>
        <v>-0.993354139046445</v>
      </c>
    </row>
    <row r="194" ht="18.75" customHeight="true" spans="1:9">
      <c r="A194" s="61"/>
      <c r="B194" s="27" t="s">
        <v>170</v>
      </c>
      <c r="C194" s="20" t="s">
        <v>29</v>
      </c>
      <c r="D194" s="21">
        <v>21821.67</v>
      </c>
      <c r="E194" s="37"/>
      <c r="F194" s="21">
        <v>22010</v>
      </c>
      <c r="G194" s="39">
        <f t="shared" si="31"/>
        <v>-1</v>
      </c>
      <c r="H194" s="39">
        <f t="shared" si="32"/>
        <v>-0.00855656519763752</v>
      </c>
      <c r="I194" s="46">
        <f t="shared" si="33"/>
        <v>-0.991443434802363</v>
      </c>
    </row>
    <row r="195" ht="18.75" customHeight="true" spans="1:9">
      <c r="A195" s="61"/>
      <c r="B195" s="72"/>
      <c r="C195" s="20" t="s">
        <v>29</v>
      </c>
      <c r="D195" s="21">
        <v>21821.67</v>
      </c>
      <c r="E195" s="37"/>
      <c r="F195" s="21">
        <v>22010</v>
      </c>
      <c r="G195" s="39">
        <f t="shared" si="31"/>
        <v>-1</v>
      </c>
      <c r="H195" s="39">
        <f t="shared" si="32"/>
        <v>-0.00855656519763752</v>
      </c>
      <c r="I195" s="46">
        <f t="shared" si="33"/>
        <v>-0.991443434802363</v>
      </c>
    </row>
    <row r="196" ht="18.75" customHeight="true" spans="1:9">
      <c r="A196" s="61"/>
      <c r="B196" s="27" t="s">
        <v>171</v>
      </c>
      <c r="C196" s="20" t="s">
        <v>29</v>
      </c>
      <c r="D196" s="21">
        <v>703873</v>
      </c>
      <c r="E196" s="37"/>
      <c r="F196" s="21">
        <v>700960.67</v>
      </c>
      <c r="G196" s="39">
        <f t="shared" si="31"/>
        <v>-1</v>
      </c>
      <c r="H196" s="39">
        <f t="shared" si="32"/>
        <v>0.00415476948228773</v>
      </c>
      <c r="I196" s="46">
        <f t="shared" si="33"/>
        <v>-1.00415476948229</v>
      </c>
    </row>
    <row r="197" ht="18.75" customHeight="true" spans="1:9">
      <c r="A197" s="61"/>
      <c r="B197" s="27" t="s">
        <v>172</v>
      </c>
      <c r="C197" s="20" t="s">
        <v>29</v>
      </c>
      <c r="D197" s="21">
        <v>1087624.53</v>
      </c>
      <c r="E197" s="37"/>
      <c r="F197" s="21">
        <v>1042914.4</v>
      </c>
      <c r="G197" s="39">
        <f t="shared" si="31"/>
        <v>-1</v>
      </c>
      <c r="H197" s="39">
        <f t="shared" si="32"/>
        <v>0.042870373637568</v>
      </c>
      <c r="I197" s="46">
        <f t="shared" si="33"/>
        <v>-1.04287037363757</v>
      </c>
    </row>
    <row r="198" ht="18.75" customHeight="true" spans="1:9">
      <c r="A198" s="61"/>
      <c r="B198" s="27" t="s">
        <v>173</v>
      </c>
      <c r="C198" s="20" t="s">
        <v>29</v>
      </c>
      <c r="D198" s="21">
        <v>425712.33</v>
      </c>
      <c r="E198" s="37"/>
      <c r="F198" s="21">
        <v>426267</v>
      </c>
      <c r="G198" s="39">
        <f t="shared" si="31"/>
        <v>-1</v>
      </c>
      <c r="H198" s="39">
        <f t="shared" si="32"/>
        <v>-0.00130122669594405</v>
      </c>
      <c r="I198" s="46">
        <f t="shared" si="33"/>
        <v>-0.998698773304056</v>
      </c>
    </row>
    <row r="199" ht="18.75" customHeight="true" spans="1:9">
      <c r="A199" s="61"/>
      <c r="B199" s="72"/>
      <c r="C199" s="20" t="s">
        <v>29</v>
      </c>
      <c r="D199" s="21">
        <v>424794</v>
      </c>
      <c r="E199" s="37"/>
      <c r="F199" s="21">
        <v>425677.67</v>
      </c>
      <c r="G199" s="39">
        <f t="shared" si="31"/>
        <v>-1</v>
      </c>
      <c r="H199" s="39">
        <f t="shared" si="32"/>
        <v>-0.00207591344878387</v>
      </c>
      <c r="I199" s="46">
        <f t="shared" si="33"/>
        <v>-0.997924086551216</v>
      </c>
    </row>
    <row r="200" ht="18.75" customHeight="true" spans="1:9">
      <c r="A200" s="61"/>
      <c r="B200" s="27" t="s">
        <v>174</v>
      </c>
      <c r="C200" s="20" t="s">
        <v>29</v>
      </c>
      <c r="D200" s="21">
        <v>1469678.93</v>
      </c>
      <c r="E200" s="37"/>
      <c r="F200" s="21">
        <v>1444147.2</v>
      </c>
      <c r="G200" s="39">
        <f t="shared" si="31"/>
        <v>-1</v>
      </c>
      <c r="H200" s="39">
        <f t="shared" si="32"/>
        <v>0.0176794512359959</v>
      </c>
      <c r="I200" s="46">
        <f t="shared" si="33"/>
        <v>-1.017679451236</v>
      </c>
    </row>
    <row r="201" ht="18.75" customHeight="true" spans="1:9">
      <c r="A201" s="61"/>
      <c r="B201" s="27" t="s">
        <v>175</v>
      </c>
      <c r="C201" s="20" t="s">
        <v>29</v>
      </c>
      <c r="D201" s="21">
        <v>481027.33</v>
      </c>
      <c r="E201" s="37"/>
      <c r="F201" s="21">
        <v>494077</v>
      </c>
      <c r="G201" s="39">
        <f t="shared" si="31"/>
        <v>-1</v>
      </c>
      <c r="H201" s="39">
        <f t="shared" si="32"/>
        <v>-0.0264122191480275</v>
      </c>
      <c r="I201" s="46">
        <f t="shared" si="33"/>
        <v>-0.973587780851973</v>
      </c>
    </row>
    <row r="202" ht="18.75" customHeight="true" spans="1:9">
      <c r="A202" s="61"/>
      <c r="B202" s="27" t="s">
        <v>176</v>
      </c>
      <c r="C202" s="20" t="s">
        <v>29</v>
      </c>
      <c r="D202" s="21">
        <v>385932.33</v>
      </c>
      <c r="E202" s="37"/>
      <c r="F202" s="21">
        <v>390382.33</v>
      </c>
      <c r="G202" s="39">
        <f t="shared" si="31"/>
        <v>-1</v>
      </c>
      <c r="H202" s="39">
        <f t="shared" si="32"/>
        <v>-0.0113990815106821</v>
      </c>
      <c r="I202" s="46">
        <f t="shared" si="33"/>
        <v>-0.988600918489318</v>
      </c>
    </row>
    <row r="203" ht="18.75" customHeight="true" spans="1:9">
      <c r="A203" s="61"/>
      <c r="B203" s="72"/>
      <c r="C203" s="20" t="s">
        <v>29</v>
      </c>
      <c r="D203" s="21">
        <v>385932.33</v>
      </c>
      <c r="E203" s="37"/>
      <c r="F203" s="21">
        <v>390382.33</v>
      </c>
      <c r="G203" s="39">
        <f t="shared" si="31"/>
        <v>-1</v>
      </c>
      <c r="H203" s="39">
        <f t="shared" si="32"/>
        <v>-0.0113990815106821</v>
      </c>
      <c r="I203" s="46">
        <f t="shared" si="33"/>
        <v>-0.988600918489318</v>
      </c>
    </row>
    <row r="204" ht="18.75" customHeight="true" spans="1:9">
      <c r="A204" s="61"/>
      <c r="B204" s="27" t="s">
        <v>177</v>
      </c>
      <c r="C204" s="20" t="s">
        <v>29</v>
      </c>
      <c r="D204" s="21">
        <v>686.67</v>
      </c>
      <c r="E204" s="37"/>
      <c r="F204" s="21">
        <v>684.33</v>
      </c>
      <c r="G204" s="39">
        <f t="shared" si="31"/>
        <v>-1</v>
      </c>
      <c r="H204" s="39">
        <f t="shared" si="32"/>
        <v>0.00341940291964391</v>
      </c>
      <c r="I204" s="46">
        <f t="shared" si="33"/>
        <v>-1.00341940291964</v>
      </c>
    </row>
    <row r="205" ht="18.75" customHeight="true" spans="1:9">
      <c r="A205" s="61"/>
      <c r="B205" s="27" t="s">
        <v>178</v>
      </c>
      <c r="C205" s="20" t="s">
        <v>29</v>
      </c>
      <c r="D205" s="21">
        <v>1061.67</v>
      </c>
      <c r="E205" s="37"/>
      <c r="F205" s="21">
        <v>1018</v>
      </c>
      <c r="G205" s="39">
        <f t="shared" si="31"/>
        <v>-1</v>
      </c>
      <c r="H205" s="39">
        <f t="shared" si="32"/>
        <v>0.0428978388998036</v>
      </c>
      <c r="I205" s="46">
        <f t="shared" si="33"/>
        <v>-1.0428978388998</v>
      </c>
    </row>
    <row r="206" ht="18.75" customHeight="true" spans="1:9">
      <c r="A206" s="61"/>
      <c r="B206" s="27" t="s">
        <v>179</v>
      </c>
      <c r="C206" s="20" t="s">
        <v>29</v>
      </c>
      <c r="D206" s="21">
        <v>415</v>
      </c>
      <c r="E206" s="37"/>
      <c r="F206" s="21">
        <v>415.67</v>
      </c>
      <c r="G206" s="39">
        <f t="shared" si="31"/>
        <v>-1</v>
      </c>
      <c r="H206" s="39">
        <f t="shared" si="32"/>
        <v>-0.00161185555849596</v>
      </c>
      <c r="I206" s="46">
        <f t="shared" si="33"/>
        <v>-0.998388144441504</v>
      </c>
    </row>
    <row r="207" ht="18.75" customHeight="true" spans="1:9">
      <c r="A207" s="61"/>
      <c r="B207" s="72"/>
      <c r="C207" s="20" t="s">
        <v>29</v>
      </c>
      <c r="D207" s="21">
        <v>414.33</v>
      </c>
      <c r="E207" s="37"/>
      <c r="F207" s="21">
        <v>415.33</v>
      </c>
      <c r="G207" s="39">
        <f t="shared" si="31"/>
        <v>-1</v>
      </c>
      <c r="H207" s="39">
        <f t="shared" si="32"/>
        <v>-0.0024077239785231</v>
      </c>
      <c r="I207" s="46">
        <f t="shared" si="33"/>
        <v>-0.997592276021477</v>
      </c>
    </row>
    <row r="208" ht="18.75" customHeight="true" spans="1:9">
      <c r="A208" s="61"/>
      <c r="B208" s="27" t="s">
        <v>180</v>
      </c>
      <c r="C208" s="20" t="s">
        <v>29</v>
      </c>
      <c r="D208" s="21">
        <v>1435</v>
      </c>
      <c r="E208" s="37"/>
      <c r="F208" s="21">
        <v>1409.67</v>
      </c>
      <c r="G208" s="39">
        <f t="shared" si="31"/>
        <v>-1</v>
      </c>
      <c r="H208" s="39">
        <f t="shared" si="32"/>
        <v>0.0179687444579227</v>
      </c>
      <c r="I208" s="46">
        <f t="shared" si="33"/>
        <v>-1.01796874445792</v>
      </c>
    </row>
    <row r="209" ht="18.75" customHeight="true" spans="1:9">
      <c r="A209" s="61"/>
      <c r="B209" s="27" t="s">
        <v>181</v>
      </c>
      <c r="C209" s="20" t="s">
        <v>29</v>
      </c>
      <c r="D209" s="21">
        <v>469</v>
      </c>
      <c r="E209" s="37"/>
      <c r="F209" s="21">
        <v>481.67</v>
      </c>
      <c r="G209" s="39">
        <f t="shared" si="31"/>
        <v>-1</v>
      </c>
      <c r="H209" s="39">
        <f t="shared" si="32"/>
        <v>-0.0263043162331057</v>
      </c>
      <c r="I209" s="46">
        <f t="shared" si="33"/>
        <v>-0.973695683766894</v>
      </c>
    </row>
    <row r="210" ht="18.75" customHeight="true" spans="1:9">
      <c r="A210" s="61"/>
      <c r="B210" s="27" t="s">
        <v>182</v>
      </c>
      <c r="C210" s="20" t="s">
        <v>29</v>
      </c>
      <c r="D210" s="21">
        <v>376.33</v>
      </c>
      <c r="E210" s="37"/>
      <c r="F210" s="21">
        <v>381</v>
      </c>
      <c r="G210" s="39">
        <f t="shared" si="31"/>
        <v>-1</v>
      </c>
      <c r="H210" s="39">
        <f t="shared" si="32"/>
        <v>-0.0122572178477691</v>
      </c>
      <c r="I210" s="46">
        <f t="shared" si="33"/>
        <v>-0.987742782152231</v>
      </c>
    </row>
    <row r="211" ht="18.75" customHeight="true" spans="1:9">
      <c r="A211" s="62"/>
      <c r="B211" s="72"/>
      <c r="C211" s="20" t="s">
        <v>29</v>
      </c>
      <c r="D211" s="21">
        <v>376.33</v>
      </c>
      <c r="E211" s="37"/>
      <c r="F211" s="21">
        <v>381</v>
      </c>
      <c r="G211" s="39">
        <f t="shared" si="31"/>
        <v>-1</v>
      </c>
      <c r="H211" s="39">
        <f t="shared" si="32"/>
        <v>-0.0122572178477691</v>
      </c>
      <c r="I211" s="46">
        <f t="shared" si="33"/>
        <v>-0.987742782152231</v>
      </c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1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:I211">
    <cfRule type="cellIs" dxfId="0" priority="2" operator="lessThan">
      <formula>-0.05</formula>
    </cfRule>
    <cfRule type="cellIs" dxfId="1" priority="1" operator="greaterThan">
      <formula>0.05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1"/>
  <sheetViews>
    <sheetView topLeftCell="A157" workbookViewId="0">
      <selection activeCell="P209" sqref="P209"/>
    </sheetView>
  </sheetViews>
  <sheetFormatPr defaultColWidth="11" defaultRowHeight="15.75"/>
  <cols>
    <col min="1" max="1" width="10.7777777777778" style="1" customWidth="true"/>
    <col min="2" max="2" width="25.7777777777778" style="2" customWidth="true"/>
    <col min="3" max="3" width="10.7777777777778" style="3" customWidth="true"/>
    <col min="4" max="4" width="15.7777777777778" style="1" customWidth="true"/>
    <col min="5" max="6" width="15.7777777777778" style="4" customWidth="true"/>
    <col min="7" max="8" width="15.7777777777778" style="1" customWidth="true"/>
    <col min="9" max="9" width="17.7777777777778" style="3" customWidth="true"/>
    <col min="10" max="17" width="8.66666666666667" style="1" customWidth="true"/>
    <col min="18" max="16384" width="11" style="1" customWidth="true"/>
  </cols>
  <sheetData>
    <row r="1" spans="1:9">
      <c r="A1" s="5" t="s">
        <v>0</v>
      </c>
      <c r="B1" s="6" t="s">
        <v>206</v>
      </c>
      <c r="C1" s="7"/>
      <c r="D1" s="7"/>
      <c r="E1" s="7"/>
      <c r="F1" s="30"/>
      <c r="G1" s="31"/>
      <c r="H1" s="31"/>
      <c r="I1" s="31"/>
    </row>
    <row r="2" spans="1:9">
      <c r="A2" s="8"/>
      <c r="B2" s="6" t="s">
        <v>2</v>
      </c>
      <c r="C2" s="9" t="s">
        <v>207</v>
      </c>
      <c r="D2" s="10"/>
      <c r="E2" s="10"/>
      <c r="F2" s="32"/>
      <c r="G2" s="31"/>
      <c r="H2" s="31"/>
      <c r="I2" s="31"/>
    </row>
    <row r="3" spans="1:9">
      <c r="A3" s="8"/>
      <c r="B3" s="6" t="s">
        <v>4</v>
      </c>
      <c r="C3" s="11"/>
      <c r="D3" s="10"/>
      <c r="E3" s="10"/>
      <c r="F3" s="32"/>
      <c r="G3" s="31"/>
      <c r="H3" s="31"/>
      <c r="I3" s="31"/>
    </row>
    <row r="4" spans="1:9">
      <c r="A4" s="8"/>
      <c r="B4" s="6" t="s">
        <v>5</v>
      </c>
      <c r="C4" s="9" t="s">
        <v>208</v>
      </c>
      <c r="D4" s="10"/>
      <c r="E4" s="10"/>
      <c r="F4" s="32"/>
      <c r="G4" s="31"/>
      <c r="H4" s="31"/>
      <c r="I4" s="31"/>
    </row>
    <row r="5" ht="13" customHeight="true" spans="1:9">
      <c r="A5" s="8"/>
      <c r="B5" s="6" t="s">
        <v>7</v>
      </c>
      <c r="C5" s="11"/>
      <c r="D5" s="10"/>
      <c r="E5" s="10"/>
      <c r="F5" s="32"/>
      <c r="G5" s="31"/>
      <c r="H5" s="31"/>
      <c r="I5" s="31"/>
    </row>
    <row r="6" spans="1:9">
      <c r="A6" s="8"/>
      <c r="B6" s="6" t="s">
        <v>8</v>
      </c>
      <c r="C6" s="9" t="s">
        <v>209</v>
      </c>
      <c r="D6" s="10"/>
      <c r="E6" s="10"/>
      <c r="F6" s="32"/>
      <c r="G6" s="31"/>
      <c r="H6" s="31"/>
      <c r="I6" s="31"/>
    </row>
    <row r="7" spans="1:9">
      <c r="A7" s="8"/>
      <c r="B7" s="6" t="s">
        <v>10</v>
      </c>
      <c r="C7" s="9" t="s">
        <v>210</v>
      </c>
      <c r="D7" s="10"/>
      <c r="E7" s="10"/>
      <c r="F7" s="32"/>
      <c r="G7" s="31"/>
      <c r="H7" s="31"/>
      <c r="I7" s="31"/>
    </row>
    <row r="8" spans="1:9">
      <c r="A8" s="8"/>
      <c r="B8" s="6" t="s">
        <v>12</v>
      </c>
      <c r="C8" s="11"/>
      <c r="D8" s="10"/>
      <c r="E8" s="10"/>
      <c r="F8" s="32"/>
      <c r="G8" s="31"/>
      <c r="H8" s="31"/>
      <c r="I8" s="31"/>
    </row>
    <row r="9" spans="1:9">
      <c r="A9" s="8"/>
      <c r="B9" s="6" t="s">
        <v>13</v>
      </c>
      <c r="C9" s="12"/>
      <c r="D9" s="10"/>
      <c r="E9" s="10"/>
      <c r="F9" s="32"/>
      <c r="G9" s="31"/>
      <c r="H9" s="31"/>
      <c r="I9" s="31"/>
    </row>
    <row r="10" spans="1:9">
      <c r="A10" s="8"/>
      <c r="B10" s="6" t="s">
        <v>14</v>
      </c>
      <c r="C10" s="9" t="s">
        <v>211</v>
      </c>
      <c r="D10" s="10"/>
      <c r="E10" s="10"/>
      <c r="F10" s="32"/>
      <c r="G10" s="31"/>
      <c r="H10" s="31"/>
      <c r="I10" s="31"/>
    </row>
    <row r="11" spans="1:9">
      <c r="A11" s="8"/>
      <c r="B11" s="6" t="s">
        <v>16</v>
      </c>
      <c r="C11" s="11"/>
      <c r="D11" s="10"/>
      <c r="E11" s="10"/>
      <c r="F11" s="32"/>
      <c r="G11" s="31"/>
      <c r="H11" s="31"/>
      <c r="I11" s="31"/>
    </row>
    <row r="12" ht="32" customHeight="true" spans="1:9">
      <c r="A12" s="13"/>
      <c r="B12" s="6" t="s">
        <v>205</v>
      </c>
      <c r="D12" s="14" t="s">
        <v>19</v>
      </c>
      <c r="E12" s="33" t="s">
        <v>20</v>
      </c>
      <c r="F12" s="34" t="s">
        <v>21</v>
      </c>
      <c r="G12" s="35" t="s">
        <v>22</v>
      </c>
      <c r="H12" s="35" t="s">
        <v>23</v>
      </c>
      <c r="I12" s="44" t="s">
        <v>24</v>
      </c>
    </row>
    <row r="13" ht="18.75" customHeight="true" spans="1:9">
      <c r="A13" s="15"/>
      <c r="B13" s="16" t="s">
        <v>25</v>
      </c>
      <c r="C13" s="17" t="s">
        <v>18</v>
      </c>
      <c r="D13" s="18"/>
      <c r="E13" s="18"/>
      <c r="F13" s="36"/>
      <c r="G13" s="31"/>
      <c r="H13" s="31"/>
      <c r="I13" s="45" t="s">
        <v>26</v>
      </c>
    </row>
    <row r="14" ht="18.75" customHeight="true" spans="1:9">
      <c r="A14" s="15" t="s">
        <v>27</v>
      </c>
      <c r="B14" s="19" t="s">
        <v>28</v>
      </c>
      <c r="C14" s="20" t="s">
        <v>29</v>
      </c>
      <c r="D14" s="21">
        <v>11618.39</v>
      </c>
      <c r="E14" s="37"/>
      <c r="F14" s="38">
        <v>12415.03</v>
      </c>
      <c r="G14" s="39">
        <f>IF(C14="大",(E14-F14)/F14,(F14-E14)/F14)</f>
        <v>-1</v>
      </c>
      <c r="H14" s="39">
        <f>IF(C14="大",(D14-F14)/F14,(F14-D14)/F14)</f>
        <v>-0.0641673842109122</v>
      </c>
      <c r="I14" s="46">
        <f>G14-H14</f>
        <v>-0.935832615789088</v>
      </c>
    </row>
    <row r="15" ht="18.75" customHeight="true" spans="1:9">
      <c r="A15" s="15" t="s">
        <v>30</v>
      </c>
      <c r="B15" s="19" t="s">
        <v>31</v>
      </c>
      <c r="C15" s="20" t="s">
        <v>29</v>
      </c>
      <c r="D15" s="21">
        <v>2582.8</v>
      </c>
      <c r="E15" s="37"/>
      <c r="F15" s="38">
        <v>2046.6</v>
      </c>
      <c r="G15" s="39">
        <f>IF(C15="大",(E15-F15)/F15,(F15-E15)/F15)</f>
        <v>-1</v>
      </c>
      <c r="H15" s="39">
        <f>IF(C15="大",(D15-F15)/F15,(F15-D15)/F15)</f>
        <v>0.261995504739568</v>
      </c>
      <c r="I15" s="46">
        <f>G15-H15</f>
        <v>-1.26199550473957</v>
      </c>
    </row>
    <row r="16" ht="18.75" customHeight="true" spans="1:9">
      <c r="A16" s="15" t="s">
        <v>32</v>
      </c>
      <c r="B16" s="19" t="s">
        <v>33</v>
      </c>
      <c r="C16" s="20" t="s">
        <v>29</v>
      </c>
      <c r="D16" s="21">
        <v>15000</v>
      </c>
      <c r="E16" s="37"/>
      <c r="F16" s="38">
        <v>13725.83</v>
      </c>
      <c r="G16" s="39">
        <f>IF(C16="大",(E16-F16)/F16,(F16-E16)/F16)</f>
        <v>-1</v>
      </c>
      <c r="H16" s="39">
        <f>IF(C16="大",(D16-F16)/F16,(F16-D16)/F16)</f>
        <v>0.0928300875065479</v>
      </c>
      <c r="I16" s="46">
        <f>G16-H16</f>
        <v>-1.09283008750655</v>
      </c>
    </row>
    <row r="17" ht="18.75" customHeight="true" spans="1:9">
      <c r="A17" s="15" t="s">
        <v>34</v>
      </c>
      <c r="B17" s="22" t="s">
        <v>35</v>
      </c>
      <c r="C17" s="23"/>
      <c r="D17" s="24"/>
      <c r="E17"/>
      <c r="F17"/>
      <c r="I17"/>
    </row>
    <row r="18" ht="18.75" customHeight="true" spans="1:9">
      <c r="A18" s="8"/>
      <c r="B18" s="25" t="s">
        <v>36</v>
      </c>
      <c r="C18" s="20" t="s">
        <v>29</v>
      </c>
      <c r="D18" s="26">
        <v>52744001.5</v>
      </c>
      <c r="E18" s="37"/>
      <c r="F18" s="40">
        <v>50848735.03</v>
      </c>
      <c r="G18" s="39">
        <f t="shared" ref="G18:G30" si="0">IF(C18="大",(E18-F18)/F18,(F18-E18)/F18)</f>
        <v>-1</v>
      </c>
      <c r="H18" s="39">
        <f t="shared" ref="H18:H30" si="1">IF(C18="大",(D18-F18)/F18,(F18-D18)/F18)</f>
        <v>0.0372726375372331</v>
      </c>
      <c r="I18" s="46">
        <f t="shared" ref="I18:I30" si="2">G18-H18</f>
        <v>-1.03727263753723</v>
      </c>
    </row>
    <row r="19" ht="18.75" customHeight="true" spans="1:9">
      <c r="A19" s="8"/>
      <c r="B19" s="25" t="s">
        <v>37</v>
      </c>
      <c r="C19" s="20" t="s">
        <v>29</v>
      </c>
      <c r="D19" s="26">
        <v>8387.5</v>
      </c>
      <c r="E19" s="37"/>
      <c r="F19" s="40">
        <v>3782.37</v>
      </c>
      <c r="G19" s="39">
        <f t="shared" si="0"/>
        <v>-1</v>
      </c>
      <c r="H19" s="39">
        <f t="shared" si="1"/>
        <v>1.21752499094483</v>
      </c>
      <c r="I19" s="46">
        <f t="shared" si="2"/>
        <v>-2.21752499094483</v>
      </c>
    </row>
    <row r="20" ht="18.75" customHeight="true" spans="1:9">
      <c r="A20" s="8"/>
      <c r="B20" s="25" t="s">
        <v>38</v>
      </c>
      <c r="C20" s="20" t="s">
        <v>29</v>
      </c>
      <c r="D20" s="26">
        <v>5949.4</v>
      </c>
      <c r="E20" s="37"/>
      <c r="F20" s="40">
        <v>6690.6</v>
      </c>
      <c r="G20" s="39">
        <f t="shared" si="0"/>
        <v>-1</v>
      </c>
      <c r="H20" s="39">
        <f t="shared" si="1"/>
        <v>-0.110782291573252</v>
      </c>
      <c r="I20" s="46">
        <f t="shared" si="2"/>
        <v>-0.889217708426748</v>
      </c>
    </row>
    <row r="21" ht="18.75" customHeight="true" spans="1:9">
      <c r="A21" s="8"/>
      <c r="B21" s="25" t="s">
        <v>39</v>
      </c>
      <c r="C21" s="20" t="s">
        <v>29</v>
      </c>
      <c r="D21" s="26">
        <v>746294.03</v>
      </c>
      <c r="E21" s="37"/>
      <c r="F21" s="40">
        <v>902933.17</v>
      </c>
      <c r="G21" s="39">
        <f t="shared" si="0"/>
        <v>-1</v>
      </c>
      <c r="H21" s="39">
        <f t="shared" si="1"/>
        <v>-0.173478110234891</v>
      </c>
      <c r="I21" s="46">
        <f t="shared" si="2"/>
        <v>-0.826521889765109</v>
      </c>
    </row>
    <row r="22" ht="18.75" customHeight="true" spans="1:9">
      <c r="A22" s="8"/>
      <c r="B22" s="25" t="s">
        <v>40</v>
      </c>
      <c r="C22" s="20" t="s">
        <v>29</v>
      </c>
      <c r="D22" s="26">
        <v>193918.27</v>
      </c>
      <c r="E22" s="37"/>
      <c r="F22" s="40">
        <v>236872.57</v>
      </c>
      <c r="G22" s="39">
        <f t="shared" si="0"/>
        <v>-1</v>
      </c>
      <c r="H22" s="39">
        <f t="shared" si="1"/>
        <v>-0.181339274530605</v>
      </c>
      <c r="I22" s="46">
        <f t="shared" si="2"/>
        <v>-0.818660725469395</v>
      </c>
    </row>
    <row r="23" ht="18.75" customHeight="true" spans="1:9">
      <c r="A23" s="8"/>
      <c r="B23" s="25" t="s">
        <v>41</v>
      </c>
      <c r="C23" s="20" t="s">
        <v>29</v>
      </c>
      <c r="D23" s="26">
        <v>2115538.17</v>
      </c>
      <c r="E23" s="37"/>
      <c r="F23" s="40">
        <v>2333517.3</v>
      </c>
      <c r="G23" s="39">
        <f t="shared" si="0"/>
        <v>-1</v>
      </c>
      <c r="H23" s="39">
        <f t="shared" si="1"/>
        <v>-0.0934122622532089</v>
      </c>
      <c r="I23" s="46">
        <f t="shared" si="2"/>
        <v>-0.906587737746791</v>
      </c>
    </row>
    <row r="24" ht="18.75" customHeight="true" spans="1:9">
      <c r="A24" s="8"/>
      <c r="B24" s="25" t="s">
        <v>42</v>
      </c>
      <c r="C24" s="20" t="s">
        <v>29</v>
      </c>
      <c r="D24" s="26">
        <v>942558.93</v>
      </c>
      <c r="E24" s="37"/>
      <c r="F24" s="40">
        <v>1231886.27</v>
      </c>
      <c r="G24" s="39">
        <f t="shared" si="0"/>
        <v>-1</v>
      </c>
      <c r="H24" s="39">
        <f t="shared" si="1"/>
        <v>-0.234865301323636</v>
      </c>
      <c r="I24" s="46">
        <f t="shared" si="2"/>
        <v>-0.765134698676364</v>
      </c>
    </row>
    <row r="25" ht="18.75" customHeight="true" spans="1:9">
      <c r="A25" s="8"/>
      <c r="B25" s="25" t="s">
        <v>43</v>
      </c>
      <c r="C25" s="20" t="s">
        <v>29</v>
      </c>
      <c r="D25" s="26">
        <v>223270.8</v>
      </c>
      <c r="E25" s="37"/>
      <c r="F25" s="40">
        <v>221773.53</v>
      </c>
      <c r="G25" s="39">
        <f t="shared" si="0"/>
        <v>-1</v>
      </c>
      <c r="H25" s="39">
        <f t="shared" si="1"/>
        <v>0.00675134674548396</v>
      </c>
      <c r="I25" s="46">
        <f t="shared" si="2"/>
        <v>-1.00675134674548</v>
      </c>
    </row>
    <row r="26" ht="18.75" customHeight="true" spans="1:9">
      <c r="A26" s="8"/>
      <c r="B26" s="25" t="s">
        <v>44</v>
      </c>
      <c r="C26" s="20" t="s">
        <v>29</v>
      </c>
      <c r="D26" s="26">
        <v>14702.5</v>
      </c>
      <c r="E26" s="37"/>
      <c r="F26" s="40">
        <v>11812.47</v>
      </c>
      <c r="G26" s="39">
        <f t="shared" si="0"/>
        <v>-1</v>
      </c>
      <c r="H26" s="39">
        <f t="shared" si="1"/>
        <v>0.244659245695439</v>
      </c>
      <c r="I26" s="46">
        <f t="shared" si="2"/>
        <v>-1.24465924569544</v>
      </c>
    </row>
    <row r="27" ht="18.75" customHeight="true" spans="1:9">
      <c r="A27" s="8"/>
      <c r="B27" s="25" t="s">
        <v>45</v>
      </c>
      <c r="C27" s="20" t="s">
        <v>29</v>
      </c>
      <c r="D27" s="26">
        <v>15111.53</v>
      </c>
      <c r="E27" s="37"/>
      <c r="F27" s="40">
        <v>12337.1</v>
      </c>
      <c r="G27" s="39">
        <f t="shared" si="0"/>
        <v>-1</v>
      </c>
      <c r="H27" s="39">
        <f t="shared" si="1"/>
        <v>0.224885102657837</v>
      </c>
      <c r="I27" s="46">
        <f t="shared" si="2"/>
        <v>-1.22488510265784</v>
      </c>
    </row>
    <row r="28" ht="18.75" customHeight="true" spans="1:9">
      <c r="A28" s="8"/>
      <c r="B28" s="25" t="s">
        <v>46</v>
      </c>
      <c r="C28" s="20" t="s">
        <v>29</v>
      </c>
      <c r="D28" s="26">
        <v>4233.13</v>
      </c>
      <c r="E28" s="37"/>
      <c r="F28" s="40">
        <v>5020.77</v>
      </c>
      <c r="G28" s="39">
        <f t="shared" si="0"/>
        <v>-1</v>
      </c>
      <c r="H28" s="39">
        <f t="shared" si="1"/>
        <v>-0.156876335701496</v>
      </c>
      <c r="I28" s="46">
        <f t="shared" si="2"/>
        <v>-0.843123664298504</v>
      </c>
    </row>
    <row r="29" ht="18.75" customHeight="true" spans="1:9">
      <c r="A29" s="8"/>
      <c r="B29" s="25" t="s">
        <v>47</v>
      </c>
      <c r="C29" s="20" t="s">
        <v>29</v>
      </c>
      <c r="D29" s="26">
        <v>539921.4</v>
      </c>
      <c r="E29" s="37"/>
      <c r="F29" s="40">
        <v>1007525.57</v>
      </c>
      <c r="G29" s="39">
        <f t="shared" si="0"/>
        <v>-1</v>
      </c>
      <c r="H29" s="39">
        <f t="shared" si="1"/>
        <v>-0.464111466669774</v>
      </c>
      <c r="I29" s="46">
        <f t="shared" si="2"/>
        <v>-0.535888533330226</v>
      </c>
    </row>
    <row r="30" ht="18.75" customHeight="true" spans="1:9">
      <c r="A30" s="8"/>
      <c r="B30" s="27" t="s">
        <v>48</v>
      </c>
      <c r="C30" s="20" t="s">
        <v>29</v>
      </c>
      <c r="D30" s="26">
        <v>1626.57</v>
      </c>
      <c r="E30" s="37"/>
      <c r="F30" s="41">
        <v>1682.7</v>
      </c>
      <c r="G30" s="39">
        <f t="shared" si="0"/>
        <v>-1</v>
      </c>
      <c r="H30" s="39">
        <f t="shared" si="1"/>
        <v>-0.0333571046532359</v>
      </c>
      <c r="I30" s="46">
        <f t="shared" si="2"/>
        <v>-0.966642895346764</v>
      </c>
    </row>
    <row r="31" ht="18.75" customHeight="true" spans="1:9">
      <c r="A31" s="8"/>
      <c r="B31" s="22" t="s">
        <v>49</v>
      </c>
      <c r="C31" s="23"/>
      <c r="D31" s="24"/>
      <c r="E31"/>
      <c r="F31"/>
      <c r="I31"/>
    </row>
    <row r="32" ht="18.75" customHeight="true" spans="1:9">
      <c r="A32" s="8"/>
      <c r="B32" s="25" t="s">
        <v>36</v>
      </c>
      <c r="C32" s="20" t="s">
        <v>29</v>
      </c>
      <c r="D32" s="26">
        <v>202037557.4</v>
      </c>
      <c r="E32" s="37"/>
      <c r="F32" s="37">
        <v>193174419.93</v>
      </c>
      <c r="G32" s="39">
        <f t="shared" ref="G32:G44" si="3">IF(C32="大",(E32-F32)/F32,(F32-E32)/F32)</f>
        <v>-1</v>
      </c>
      <c r="H32" s="39">
        <f t="shared" ref="H32:H44" si="4">IF(C32="大",(D32-F32)/F32,(F32-D32)/F32)</f>
        <v>0.0458815275501368</v>
      </c>
      <c r="I32" s="46">
        <f t="shared" ref="I32:I44" si="5">G32-H32</f>
        <v>-1.04588152755014</v>
      </c>
    </row>
    <row r="33" ht="18.75" customHeight="true" spans="1:9">
      <c r="A33" s="8"/>
      <c r="B33" s="25" t="s">
        <v>37</v>
      </c>
      <c r="C33" s="20" t="s">
        <v>29</v>
      </c>
      <c r="D33" s="26">
        <v>32253</v>
      </c>
      <c r="E33" s="37"/>
      <c r="F33" s="37">
        <v>14922.9</v>
      </c>
      <c r="G33" s="39">
        <f t="shared" si="3"/>
        <v>-1</v>
      </c>
      <c r="H33" s="39">
        <f t="shared" si="4"/>
        <v>1.16130912892266</v>
      </c>
      <c r="I33" s="46">
        <f t="shared" si="5"/>
        <v>-2.16130912892266</v>
      </c>
    </row>
    <row r="34" ht="18.75" customHeight="true" spans="1:9">
      <c r="A34" s="8"/>
      <c r="B34" s="25" t="s">
        <v>38</v>
      </c>
      <c r="C34" s="20" t="s">
        <v>29</v>
      </c>
      <c r="D34" s="26">
        <v>20785.17</v>
      </c>
      <c r="E34" s="37"/>
      <c r="F34" s="37">
        <v>24164.9</v>
      </c>
      <c r="G34" s="39">
        <f t="shared" si="3"/>
        <v>-1</v>
      </c>
      <c r="H34" s="39">
        <f t="shared" si="4"/>
        <v>-0.13986112088194</v>
      </c>
      <c r="I34" s="46">
        <f t="shared" si="5"/>
        <v>-0.86013887911806</v>
      </c>
    </row>
    <row r="35" ht="18.75" customHeight="true" spans="1:9">
      <c r="A35" s="8"/>
      <c r="B35" s="25" t="s">
        <v>39</v>
      </c>
      <c r="C35" s="20" t="s">
        <v>29</v>
      </c>
      <c r="D35" s="26">
        <v>1612985.77</v>
      </c>
      <c r="E35" s="37"/>
      <c r="F35" s="37">
        <v>1150592.73</v>
      </c>
      <c r="G35" s="39">
        <f t="shared" si="3"/>
        <v>-1</v>
      </c>
      <c r="H35" s="39">
        <f t="shared" si="4"/>
        <v>0.401873771616826</v>
      </c>
      <c r="I35" s="46">
        <f t="shared" si="5"/>
        <v>-1.40187377161683</v>
      </c>
    </row>
    <row r="36" ht="18.75" customHeight="true" spans="1:9">
      <c r="A36" s="8"/>
      <c r="B36" s="25" t="s">
        <v>40</v>
      </c>
      <c r="C36" s="20" t="s">
        <v>29</v>
      </c>
      <c r="D36" s="26">
        <v>418959.03</v>
      </c>
      <c r="E36" s="37"/>
      <c r="F36" s="37">
        <v>272643.87</v>
      </c>
      <c r="G36" s="39">
        <f t="shared" si="3"/>
        <v>-1</v>
      </c>
      <c r="H36" s="39">
        <f t="shared" si="4"/>
        <v>0.536653033864286</v>
      </c>
      <c r="I36" s="46">
        <f t="shared" si="5"/>
        <v>-1.53665303386429</v>
      </c>
    </row>
    <row r="37" ht="18.75" customHeight="true" spans="1:9">
      <c r="A37" s="8"/>
      <c r="B37" s="25" t="s">
        <v>41</v>
      </c>
      <c r="C37" s="20" t="s">
        <v>29</v>
      </c>
      <c r="D37" s="26">
        <v>4782292.5</v>
      </c>
      <c r="E37" s="37"/>
      <c r="F37" s="37">
        <v>4612715.07</v>
      </c>
      <c r="G37" s="39">
        <f t="shared" si="3"/>
        <v>-1</v>
      </c>
      <c r="H37" s="39">
        <f t="shared" si="4"/>
        <v>0.0367630402976527</v>
      </c>
      <c r="I37" s="46">
        <f t="shared" si="5"/>
        <v>-1.03676304029765</v>
      </c>
    </row>
    <row r="38" ht="18.75" customHeight="true" spans="1:9">
      <c r="A38" s="8"/>
      <c r="B38" s="25" t="s">
        <v>42</v>
      </c>
      <c r="C38" s="20" t="s">
        <v>29</v>
      </c>
      <c r="D38" s="26">
        <v>3600594.93</v>
      </c>
      <c r="E38" s="37"/>
      <c r="F38" s="37">
        <v>4693374.6</v>
      </c>
      <c r="G38" s="39">
        <f t="shared" si="3"/>
        <v>-1</v>
      </c>
      <c r="H38" s="39">
        <f t="shared" si="4"/>
        <v>-0.232834530190707</v>
      </c>
      <c r="I38" s="46">
        <f t="shared" si="5"/>
        <v>-0.767165469809293</v>
      </c>
    </row>
    <row r="39" ht="18.75" customHeight="true" spans="1:9">
      <c r="A39" s="8"/>
      <c r="B39" s="25" t="s">
        <v>43</v>
      </c>
      <c r="C39" s="20" t="s">
        <v>29</v>
      </c>
      <c r="D39" s="26">
        <v>973238.73</v>
      </c>
      <c r="E39" s="37"/>
      <c r="F39" s="37">
        <v>440826.47</v>
      </c>
      <c r="G39" s="39">
        <f t="shared" si="3"/>
        <v>-1</v>
      </c>
      <c r="H39" s="39">
        <f t="shared" si="4"/>
        <v>1.20775927997246</v>
      </c>
      <c r="I39" s="46">
        <f t="shared" si="5"/>
        <v>-2.20775927997246</v>
      </c>
    </row>
    <row r="40" ht="18.75" customHeight="true" spans="1:9">
      <c r="A40" s="8"/>
      <c r="B40" s="25" t="s">
        <v>44</v>
      </c>
      <c r="C40" s="20" t="s">
        <v>29</v>
      </c>
      <c r="D40" s="26">
        <v>43098.6</v>
      </c>
      <c r="E40" s="37"/>
      <c r="F40" s="37">
        <v>57060.07</v>
      </c>
      <c r="G40" s="39">
        <f t="shared" si="3"/>
        <v>-1</v>
      </c>
      <c r="H40" s="39">
        <f t="shared" si="4"/>
        <v>-0.244680211573522</v>
      </c>
      <c r="I40" s="46">
        <f t="shared" si="5"/>
        <v>-0.755319788426478</v>
      </c>
    </row>
    <row r="41" ht="18.75" customHeight="true" spans="1:9">
      <c r="A41" s="8"/>
      <c r="B41" s="25" t="s">
        <v>45</v>
      </c>
      <c r="C41" s="20" t="s">
        <v>29</v>
      </c>
      <c r="D41" s="26">
        <v>34103.4</v>
      </c>
      <c r="E41" s="37"/>
      <c r="F41" s="37">
        <v>44831.4</v>
      </c>
      <c r="G41" s="39">
        <f t="shared" si="3"/>
        <v>-1</v>
      </c>
      <c r="H41" s="39">
        <f t="shared" si="4"/>
        <v>-0.239296564461516</v>
      </c>
      <c r="I41" s="46">
        <f t="shared" si="5"/>
        <v>-0.760703435538484</v>
      </c>
    </row>
    <row r="42" ht="18.75" customHeight="true" spans="1:9">
      <c r="A42" s="8"/>
      <c r="B42" s="25" t="s">
        <v>46</v>
      </c>
      <c r="C42" s="20" t="s">
        <v>29</v>
      </c>
      <c r="D42" s="26">
        <v>4764.8</v>
      </c>
      <c r="E42" s="37"/>
      <c r="F42" s="37">
        <v>5919.43</v>
      </c>
      <c r="G42" s="39">
        <f t="shared" si="3"/>
        <v>-1</v>
      </c>
      <c r="H42" s="39">
        <f t="shared" si="4"/>
        <v>-0.195057632238239</v>
      </c>
      <c r="I42" s="46">
        <f t="shared" si="5"/>
        <v>-0.804942367761761</v>
      </c>
    </row>
    <row r="43" ht="18.75" customHeight="true" spans="1:9">
      <c r="A43" s="8"/>
      <c r="B43" s="25" t="s">
        <v>47</v>
      </c>
      <c r="C43" s="20" t="s">
        <v>29</v>
      </c>
      <c r="D43" s="26">
        <v>1995861.27</v>
      </c>
      <c r="E43" s="37"/>
      <c r="F43" s="37">
        <v>3624434.23</v>
      </c>
      <c r="G43" s="39">
        <f t="shared" si="3"/>
        <v>-1</v>
      </c>
      <c r="H43" s="39">
        <f t="shared" si="4"/>
        <v>-0.44933163540948</v>
      </c>
      <c r="I43" s="46">
        <f t="shared" si="5"/>
        <v>-0.55066836459052</v>
      </c>
    </row>
    <row r="44" ht="18.75" customHeight="true" spans="1:9">
      <c r="A44" s="28"/>
      <c r="B44" s="27" t="s">
        <v>48</v>
      </c>
      <c r="C44" s="20" t="s">
        <v>29</v>
      </c>
      <c r="D44" s="26">
        <v>4581</v>
      </c>
      <c r="E44" s="37"/>
      <c r="F44" s="42">
        <v>4347.43</v>
      </c>
      <c r="G44" s="39">
        <f t="shared" si="3"/>
        <v>-1</v>
      </c>
      <c r="H44" s="39">
        <f t="shared" si="4"/>
        <v>0.0537259944380932</v>
      </c>
      <c r="I44" s="46">
        <f t="shared" si="5"/>
        <v>-1.05372599443809</v>
      </c>
    </row>
    <row r="45" ht="18.75" customHeight="true" spans="1:9">
      <c r="A45" s="15" t="s">
        <v>50</v>
      </c>
      <c r="B45" s="29" t="s">
        <v>51</v>
      </c>
      <c r="C45" s="23"/>
      <c r="D45" s="24"/>
      <c r="E45"/>
      <c r="F45"/>
      <c r="G45" s="39"/>
      <c r="I45"/>
    </row>
    <row r="46" ht="18.75" customHeight="true" spans="1:9">
      <c r="A46" s="8"/>
      <c r="B46" s="27" t="s">
        <v>52</v>
      </c>
      <c r="C46" s="20" t="s">
        <v>53</v>
      </c>
      <c r="D46" s="26">
        <v>0.36</v>
      </c>
      <c r="E46" s="37"/>
      <c r="F46" s="43">
        <v>0.23</v>
      </c>
      <c r="G46" s="39">
        <f t="shared" ref="G46:G55" si="6">IF(C46="大",(E46-F46)/F46,(F46-E46)/F46)</f>
        <v>1</v>
      </c>
      <c r="H46" s="39">
        <f t="shared" ref="H46:H55" si="7">IF(C46="大",(D46-F46)/F46,(F46-D46)/F46)</f>
        <v>-0.565217391304348</v>
      </c>
      <c r="I46" s="46">
        <f t="shared" ref="I46:I55" si="8">G46-H46</f>
        <v>1.56521739130435</v>
      </c>
    </row>
    <row r="47" ht="18.75" customHeight="true" spans="1:9">
      <c r="A47" s="8"/>
      <c r="B47" s="27" t="s">
        <v>54</v>
      </c>
      <c r="C47" s="20" t="s">
        <v>53</v>
      </c>
      <c r="D47" s="26">
        <v>0.44</v>
      </c>
      <c r="E47" s="37"/>
      <c r="F47" s="43">
        <v>0.32</v>
      </c>
      <c r="G47" s="39">
        <f t="shared" si="6"/>
        <v>1</v>
      </c>
      <c r="H47" s="39">
        <f t="shared" si="7"/>
        <v>-0.375</v>
      </c>
      <c r="I47" s="46">
        <f t="shared" si="8"/>
        <v>1.375</v>
      </c>
    </row>
    <row r="48" ht="18.75" customHeight="true" spans="1:9">
      <c r="A48" s="8"/>
      <c r="B48" s="27" t="s">
        <v>55</v>
      </c>
      <c r="C48" s="20" t="s">
        <v>53</v>
      </c>
      <c r="D48" s="26">
        <v>0.7</v>
      </c>
      <c r="E48" s="37"/>
      <c r="F48" s="43">
        <v>0.67</v>
      </c>
      <c r="G48" s="39">
        <f t="shared" si="6"/>
        <v>1</v>
      </c>
      <c r="H48" s="39">
        <f t="shared" si="7"/>
        <v>-0.0447761194029849</v>
      </c>
      <c r="I48" s="46">
        <f t="shared" si="8"/>
        <v>1.04477611940298</v>
      </c>
    </row>
    <row r="49" ht="18.75" customHeight="true" spans="1:9">
      <c r="A49" s="8"/>
      <c r="B49" s="27" t="s">
        <v>56</v>
      </c>
      <c r="C49" s="20" t="s">
        <v>53</v>
      </c>
      <c r="D49" s="26">
        <v>1.53</v>
      </c>
      <c r="E49" s="37"/>
      <c r="F49" s="43">
        <v>1.33</v>
      </c>
      <c r="G49" s="39">
        <f t="shared" si="6"/>
        <v>1</v>
      </c>
      <c r="H49" s="39">
        <f t="shared" si="7"/>
        <v>-0.150375939849624</v>
      </c>
      <c r="I49" s="46">
        <f t="shared" si="8"/>
        <v>1.15037593984962</v>
      </c>
    </row>
    <row r="50" ht="18.75" customHeight="true" spans="1:9">
      <c r="A50" s="8"/>
      <c r="B50" s="27" t="s">
        <v>57</v>
      </c>
      <c r="C50" s="20" t="s">
        <v>53</v>
      </c>
      <c r="D50" s="26">
        <v>4.8</v>
      </c>
      <c r="E50" s="37"/>
      <c r="F50" s="43">
        <v>5.23</v>
      </c>
      <c r="G50" s="39">
        <f t="shared" si="6"/>
        <v>1</v>
      </c>
      <c r="H50" s="39">
        <f t="shared" si="7"/>
        <v>0.0822179732313577</v>
      </c>
      <c r="I50" s="46">
        <f t="shared" si="8"/>
        <v>0.917782026768642</v>
      </c>
    </row>
    <row r="51" ht="18.75" customHeight="true" spans="1:9">
      <c r="A51" s="8"/>
      <c r="B51" s="27" t="s">
        <v>58</v>
      </c>
      <c r="C51" s="20" t="s">
        <v>53</v>
      </c>
      <c r="D51" s="26">
        <v>0.42</v>
      </c>
      <c r="E51" s="37"/>
      <c r="F51" s="43">
        <v>0.29</v>
      </c>
      <c r="G51" s="39">
        <f t="shared" si="6"/>
        <v>1</v>
      </c>
      <c r="H51" s="39">
        <f t="shared" si="7"/>
        <v>-0.448275862068966</v>
      </c>
      <c r="I51" s="46">
        <f t="shared" si="8"/>
        <v>1.44827586206897</v>
      </c>
    </row>
    <row r="52" ht="18.75" customHeight="true" spans="1:9">
      <c r="A52" s="8"/>
      <c r="B52" s="27" t="s">
        <v>59</v>
      </c>
      <c r="C52" s="20" t="s">
        <v>53</v>
      </c>
      <c r="D52" s="26">
        <v>0.97</v>
      </c>
      <c r="E52" s="37"/>
      <c r="F52" s="43">
        <v>0.84</v>
      </c>
      <c r="G52" s="39">
        <f t="shared" si="6"/>
        <v>1</v>
      </c>
      <c r="H52" s="39">
        <f t="shared" si="7"/>
        <v>-0.154761904761905</v>
      </c>
      <c r="I52" s="46">
        <f t="shared" si="8"/>
        <v>1.1547619047619</v>
      </c>
    </row>
    <row r="53" ht="18.75" customHeight="true" spans="1:9">
      <c r="A53" s="8"/>
      <c r="B53" s="27" t="s">
        <v>60</v>
      </c>
      <c r="C53" s="20" t="s">
        <v>53</v>
      </c>
      <c r="D53" s="26">
        <v>85.37</v>
      </c>
      <c r="E53" s="37"/>
      <c r="F53" s="43">
        <v>69.87</v>
      </c>
      <c r="G53" s="39">
        <f t="shared" si="6"/>
        <v>1</v>
      </c>
      <c r="H53" s="39">
        <f t="shared" si="7"/>
        <v>-0.221840561041935</v>
      </c>
      <c r="I53" s="46">
        <f t="shared" si="8"/>
        <v>1.22184056104193</v>
      </c>
    </row>
    <row r="54" ht="18.75" customHeight="true" spans="1:9">
      <c r="A54" s="8"/>
      <c r="B54" s="27" t="s">
        <v>61</v>
      </c>
      <c r="C54" s="20" t="s">
        <v>53</v>
      </c>
      <c r="D54" s="26">
        <v>299</v>
      </c>
      <c r="E54" s="37"/>
      <c r="F54" s="43">
        <v>250.33</v>
      </c>
      <c r="G54" s="39">
        <f t="shared" si="6"/>
        <v>1</v>
      </c>
      <c r="H54" s="39">
        <f t="shared" si="7"/>
        <v>-0.194423361163264</v>
      </c>
      <c r="I54" s="46">
        <f t="shared" si="8"/>
        <v>1.19442336116326</v>
      </c>
    </row>
    <row r="55" ht="18.75" customHeight="true" spans="1:9">
      <c r="A55" s="8"/>
      <c r="B55" s="27" t="s">
        <v>62</v>
      </c>
      <c r="C55" s="20" t="s">
        <v>53</v>
      </c>
      <c r="D55" s="26">
        <v>705.33</v>
      </c>
      <c r="E55" s="37"/>
      <c r="F55" s="43">
        <v>648</v>
      </c>
      <c r="G55" s="39">
        <f t="shared" si="6"/>
        <v>1</v>
      </c>
      <c r="H55" s="39">
        <f t="shared" si="7"/>
        <v>-0.0884722222222223</v>
      </c>
      <c r="I55" s="46">
        <f t="shared" si="8"/>
        <v>1.08847222222222</v>
      </c>
    </row>
    <row r="56" ht="18.75" customHeight="true" spans="1:9">
      <c r="A56" s="8"/>
      <c r="B56" s="29" t="s">
        <v>63</v>
      </c>
      <c r="C56" s="23"/>
      <c r="D56" s="24"/>
      <c r="E56"/>
      <c r="F56"/>
      <c r="I56"/>
    </row>
    <row r="57" ht="18.75" customHeight="true" spans="1:9">
      <c r="A57" s="8"/>
      <c r="B57" s="27" t="s">
        <v>64</v>
      </c>
      <c r="C57" s="20" t="s">
        <v>53</v>
      </c>
      <c r="D57" s="26">
        <v>0.17</v>
      </c>
      <c r="E57" s="37"/>
      <c r="F57" s="43">
        <v>0.25</v>
      </c>
      <c r="G57" s="39">
        <f>IF(C57="大",(E57-F57)/F57,(F57-E57)/F57)</f>
        <v>1</v>
      </c>
      <c r="H57" s="39">
        <f t="shared" ref="H57:H85" si="9">IF(C57="大",(D57-F57)/F57,(F57-D57)/F57)</f>
        <v>0.32</v>
      </c>
      <c r="I57" s="46">
        <f t="shared" ref="I57:I85" si="10">G57-H57</f>
        <v>0.68</v>
      </c>
    </row>
    <row r="58" ht="18.75" customHeight="true" spans="1:9">
      <c r="A58" s="8"/>
      <c r="B58" s="27" t="s">
        <v>65</v>
      </c>
      <c r="C58" s="20" t="s">
        <v>53</v>
      </c>
      <c r="D58" s="26">
        <v>0.12</v>
      </c>
      <c r="E58" s="37"/>
      <c r="F58" s="43">
        <v>0.12</v>
      </c>
      <c r="G58" s="39">
        <f>IF(C58="大",(E58-F58)/F58,(F58-E58)/F58)</f>
        <v>1</v>
      </c>
      <c r="H58" s="39">
        <f t="shared" si="9"/>
        <v>0</v>
      </c>
      <c r="I58" s="46">
        <f t="shared" si="10"/>
        <v>1</v>
      </c>
    </row>
    <row r="59" ht="18.75" customHeight="true" spans="1:9">
      <c r="A59" s="8"/>
      <c r="B59" s="27" t="s">
        <v>66</v>
      </c>
      <c r="C59" s="20" t="s">
        <v>53</v>
      </c>
      <c r="D59" s="26">
        <v>0.01</v>
      </c>
      <c r="E59" s="37"/>
      <c r="F59" s="43">
        <v>0</v>
      </c>
      <c r="G59" s="39" t="e">
        <f>IF(C59="大",(E59-F59)/F59,(F59-E59)/F59)</f>
        <v>#DIV/0!</v>
      </c>
      <c r="H59" s="39" t="e">
        <f t="shared" si="9"/>
        <v>#DIV/0!</v>
      </c>
      <c r="I59" s="46" t="e">
        <f t="shared" si="10"/>
        <v>#DIV/0!</v>
      </c>
    </row>
    <row r="60" ht="18.75" customHeight="true" spans="1:9">
      <c r="A60" s="8"/>
      <c r="B60" s="27" t="s">
        <v>67</v>
      </c>
      <c r="C60" s="20" t="s">
        <v>53</v>
      </c>
      <c r="D60" s="26">
        <v>6.59</v>
      </c>
      <c r="E60" s="37"/>
      <c r="F60" s="43">
        <v>6.5</v>
      </c>
      <c r="G60" s="39">
        <f>IF(C60="大",(E60-F60)/F60,(F60-E60)/F60)</f>
        <v>1</v>
      </c>
      <c r="H60" s="39">
        <f t="shared" si="9"/>
        <v>-0.0138461538461538</v>
      </c>
      <c r="I60" s="46">
        <f t="shared" si="10"/>
        <v>1.01384615384615</v>
      </c>
    </row>
    <row r="61" ht="18.75" customHeight="true" spans="1:9">
      <c r="A61" s="8"/>
      <c r="B61" s="27" t="s">
        <v>68</v>
      </c>
      <c r="C61" s="20" t="s">
        <v>53</v>
      </c>
      <c r="D61" s="26">
        <v>6.69</v>
      </c>
      <c r="E61" s="37"/>
      <c r="F61" s="43">
        <v>6.56</v>
      </c>
      <c r="G61" s="39">
        <f>IF(C61="大",(E61-F61)/F61,(F61-E61)/F61)</f>
        <v>1</v>
      </c>
      <c r="H61" s="39">
        <f t="shared" si="9"/>
        <v>-0.0198170731707318</v>
      </c>
      <c r="I61" s="46">
        <f t="shared" si="10"/>
        <v>1.01981707317073</v>
      </c>
    </row>
    <row r="62" ht="18.75" customHeight="true" spans="1:9">
      <c r="A62" s="8"/>
      <c r="B62" s="29" t="s">
        <v>69</v>
      </c>
      <c r="C62" s="23"/>
      <c r="D62" s="24"/>
      <c r="E62" s="39"/>
      <c r="F62" s="39"/>
      <c r="G62" s="39"/>
      <c r="H62" s="39" t="e">
        <f t="shared" si="9"/>
        <v>#DIV/0!</v>
      </c>
      <c r="I62" s="46" t="e">
        <f t="shared" si="10"/>
        <v>#DIV/0!</v>
      </c>
    </row>
    <row r="63" ht="18.75" customHeight="true" spans="1:9">
      <c r="A63" s="8"/>
      <c r="B63" s="27" t="s">
        <v>70</v>
      </c>
      <c r="C63" s="20" t="s">
        <v>53</v>
      </c>
      <c r="D63" s="20">
        <v>0.16</v>
      </c>
      <c r="E63" s="37"/>
      <c r="F63" s="38">
        <v>0.24</v>
      </c>
      <c r="G63" s="39">
        <f>IF(C63="大",(E63-F63)/F63,(F63-E63)/F63)</f>
        <v>1</v>
      </c>
      <c r="H63" s="39">
        <f t="shared" si="9"/>
        <v>0.333333333333333</v>
      </c>
      <c r="I63" s="46">
        <f t="shared" si="10"/>
        <v>0.666666666666667</v>
      </c>
    </row>
    <row r="64" ht="18.75" customHeight="true" spans="1:9">
      <c r="A64" s="8"/>
      <c r="B64" s="27" t="s">
        <v>71</v>
      </c>
      <c r="C64" s="20" t="s">
        <v>53</v>
      </c>
      <c r="D64" s="20">
        <v>0</v>
      </c>
      <c r="E64" s="37"/>
      <c r="F64" s="38">
        <v>0</v>
      </c>
      <c r="G64" s="39" t="e">
        <f>IF(C64="大",(E64-F64)/F64,(F64-E64)/F64)</f>
        <v>#DIV/0!</v>
      </c>
      <c r="H64" s="39" t="e">
        <f t="shared" si="9"/>
        <v>#DIV/0!</v>
      </c>
      <c r="I64" s="46" t="e">
        <f t="shared" si="10"/>
        <v>#DIV/0!</v>
      </c>
    </row>
    <row r="65" ht="18.75" customHeight="true" spans="1:9">
      <c r="A65" s="8"/>
      <c r="B65" s="27" t="s">
        <v>72</v>
      </c>
      <c r="C65" s="20" t="s">
        <v>53</v>
      </c>
      <c r="D65" s="20">
        <v>0</v>
      </c>
      <c r="E65" s="37"/>
      <c r="F65" s="38">
        <v>0</v>
      </c>
      <c r="G65" s="39" t="e">
        <f>IF(C65="大",(E65-F65)/F65,(F65-E65)/F65)</f>
        <v>#DIV/0!</v>
      </c>
      <c r="H65" s="39" t="e">
        <f t="shared" si="9"/>
        <v>#DIV/0!</v>
      </c>
      <c r="I65" s="46" t="e">
        <f t="shared" si="10"/>
        <v>#DIV/0!</v>
      </c>
    </row>
    <row r="66" ht="18.75" customHeight="true" spans="1:9">
      <c r="A66" s="8"/>
      <c r="B66" s="27" t="s">
        <v>73</v>
      </c>
      <c r="C66" s="20" t="s">
        <v>53</v>
      </c>
      <c r="D66" s="20">
        <v>10.3</v>
      </c>
      <c r="E66" s="37"/>
      <c r="F66" s="38">
        <v>10.2</v>
      </c>
      <c r="G66" s="39">
        <f>IF(C66="大",(E66-F66)/F66,(F66-E66)/F66)</f>
        <v>1</v>
      </c>
      <c r="H66" s="39">
        <f t="shared" si="9"/>
        <v>-0.00980392156862759</v>
      </c>
      <c r="I66" s="46">
        <f t="shared" si="10"/>
        <v>1.00980392156863</v>
      </c>
    </row>
    <row r="67" ht="18.75" customHeight="true" spans="1:9">
      <c r="A67" s="8"/>
      <c r="B67" s="27" t="s">
        <v>74</v>
      </c>
      <c r="C67" s="20" t="s">
        <v>53</v>
      </c>
      <c r="D67" s="20">
        <v>9.93</v>
      </c>
      <c r="E67" s="37"/>
      <c r="F67" s="38">
        <v>9.8</v>
      </c>
      <c r="G67" s="39">
        <f>IF(C67="大",(E67-F67)/F67,(F67-E67)/F67)</f>
        <v>1</v>
      </c>
      <c r="H67" s="39">
        <f t="shared" si="9"/>
        <v>-0.0132653061224489</v>
      </c>
      <c r="I67" s="46">
        <f t="shared" si="10"/>
        <v>1.01326530612245</v>
      </c>
    </row>
    <row r="68" ht="18.75" customHeight="true" spans="1:9">
      <c r="A68" s="8"/>
      <c r="B68" s="29" t="s">
        <v>75</v>
      </c>
      <c r="C68" s="23"/>
      <c r="D68" s="24"/>
      <c r="E68" s="39"/>
      <c r="F68" s="39"/>
      <c r="G68" s="39"/>
      <c r="H68" s="39" t="e">
        <f t="shared" si="9"/>
        <v>#DIV/0!</v>
      </c>
      <c r="I68" s="46" t="e">
        <f t="shared" si="10"/>
        <v>#DIV/0!</v>
      </c>
    </row>
    <row r="69" ht="18.75" customHeight="true" spans="1:9">
      <c r="A69" s="8"/>
      <c r="B69" s="27" t="s">
        <v>76</v>
      </c>
      <c r="C69" s="20" t="s">
        <v>53</v>
      </c>
      <c r="D69" s="26">
        <v>0.96</v>
      </c>
      <c r="E69" s="37"/>
      <c r="F69" s="43">
        <v>0.97</v>
      </c>
      <c r="G69" s="39">
        <f>IF(C69="大",(E69-F69)/F69,(F69-E69)/F69)</f>
        <v>1</v>
      </c>
      <c r="H69" s="39">
        <f t="shared" si="9"/>
        <v>0.0103092783505155</v>
      </c>
      <c r="I69" s="46">
        <f t="shared" si="10"/>
        <v>0.989690721649485</v>
      </c>
    </row>
    <row r="70" ht="18.75" customHeight="true" spans="1:9">
      <c r="A70" s="8"/>
      <c r="B70" s="27" t="s">
        <v>77</v>
      </c>
      <c r="C70" s="20" t="s">
        <v>53</v>
      </c>
      <c r="D70" s="26">
        <v>0.96</v>
      </c>
      <c r="E70" s="37"/>
      <c r="F70" s="43">
        <v>0.96</v>
      </c>
      <c r="G70" s="39">
        <f>IF(C70="大",(E70-F70)/F70,(F70-E70)/F70)</f>
        <v>1</v>
      </c>
      <c r="H70" s="39">
        <f t="shared" si="9"/>
        <v>0</v>
      </c>
      <c r="I70" s="46">
        <f t="shared" si="10"/>
        <v>1</v>
      </c>
    </row>
    <row r="71" ht="18.75" customHeight="true" spans="1:9">
      <c r="A71" s="8"/>
      <c r="B71" s="27" t="s">
        <v>78</v>
      </c>
      <c r="C71" s="20" t="s">
        <v>53</v>
      </c>
      <c r="D71" s="26">
        <v>2.76</v>
      </c>
      <c r="E71" s="37"/>
      <c r="F71" s="43">
        <v>2.75</v>
      </c>
      <c r="G71" s="39">
        <f>IF(C71="大",(E71-F71)/F71,(F71-E71)/F71)</f>
        <v>1</v>
      </c>
      <c r="H71" s="39">
        <f t="shared" si="9"/>
        <v>-0.00363636363636356</v>
      </c>
      <c r="I71" s="46">
        <f t="shared" si="10"/>
        <v>1.00363636363636</v>
      </c>
    </row>
    <row r="72" ht="18.75" customHeight="true" spans="1:9">
      <c r="A72" s="8"/>
      <c r="B72" s="27" t="s">
        <v>79</v>
      </c>
      <c r="C72" s="20" t="s">
        <v>53</v>
      </c>
      <c r="D72" s="26">
        <v>0.72</v>
      </c>
      <c r="E72" s="37"/>
      <c r="F72" s="43">
        <v>0.72</v>
      </c>
      <c r="G72" s="39">
        <f>IF(C72="大",(E72-F72)/F72,(F72-E72)/F72)</f>
        <v>1</v>
      </c>
      <c r="H72" s="39">
        <f t="shared" si="9"/>
        <v>0</v>
      </c>
      <c r="I72" s="46">
        <f t="shared" si="10"/>
        <v>1</v>
      </c>
    </row>
    <row r="73" ht="18.75" customHeight="true" spans="1:9">
      <c r="A73" s="8"/>
      <c r="B73" s="29" t="s">
        <v>80</v>
      </c>
      <c r="C73" s="23"/>
      <c r="D73" s="24"/>
      <c r="E73" s="39"/>
      <c r="F73" s="39"/>
      <c r="G73" s="39"/>
      <c r="H73" s="39" t="e">
        <f t="shared" si="9"/>
        <v>#DIV/0!</v>
      </c>
      <c r="I73" s="46" t="e">
        <f t="shared" si="10"/>
        <v>#DIV/0!</v>
      </c>
    </row>
    <row r="74" ht="18.75" customHeight="true" spans="1:9">
      <c r="A74" s="8"/>
      <c r="B74" s="27" t="s">
        <v>81</v>
      </c>
      <c r="C74" s="20" t="s">
        <v>53</v>
      </c>
      <c r="D74" s="26">
        <v>0.97</v>
      </c>
      <c r="E74" s="37"/>
      <c r="F74" s="43">
        <v>0.96</v>
      </c>
      <c r="G74" s="39">
        <f>IF(C74="大",(E74-F74)/F74,(F74-E74)/F74)</f>
        <v>1</v>
      </c>
      <c r="H74" s="39">
        <f t="shared" si="9"/>
        <v>-0.0104166666666667</v>
      </c>
      <c r="I74" s="46">
        <f t="shared" si="10"/>
        <v>1.01041666666667</v>
      </c>
    </row>
    <row r="75" ht="18.75" customHeight="true" spans="1:9">
      <c r="A75" s="8"/>
      <c r="B75" s="27" t="s">
        <v>82</v>
      </c>
      <c r="C75" s="20" t="s">
        <v>53</v>
      </c>
      <c r="D75" s="26">
        <v>0.96</v>
      </c>
      <c r="E75" s="37"/>
      <c r="F75" s="43">
        <v>0.96</v>
      </c>
      <c r="G75" s="39">
        <f>IF(C75="大",(E75-F75)/F75,(F75-E75)/F75)</f>
        <v>1</v>
      </c>
      <c r="H75" s="39">
        <f t="shared" si="9"/>
        <v>0</v>
      </c>
      <c r="I75" s="46">
        <f t="shared" si="10"/>
        <v>1</v>
      </c>
    </row>
    <row r="76" ht="18.75" customHeight="true" spans="1:9">
      <c r="A76" s="8"/>
      <c r="B76" s="27" t="s">
        <v>83</v>
      </c>
      <c r="C76" s="20" t="s">
        <v>53</v>
      </c>
      <c r="D76" s="26">
        <v>3.48</v>
      </c>
      <c r="E76" s="37"/>
      <c r="F76" s="43">
        <v>3.48</v>
      </c>
      <c r="G76" s="39">
        <f>IF(C76="大",(E76-F76)/F76,(F76-E76)/F76)</f>
        <v>1</v>
      </c>
      <c r="H76" s="39">
        <f t="shared" si="9"/>
        <v>0</v>
      </c>
      <c r="I76" s="46">
        <f t="shared" si="10"/>
        <v>1</v>
      </c>
    </row>
    <row r="77" ht="18.75" customHeight="true" spans="1:9">
      <c r="A77" s="8"/>
      <c r="B77" s="27" t="s">
        <v>84</v>
      </c>
      <c r="C77" s="20" t="s">
        <v>53</v>
      </c>
      <c r="D77" s="26">
        <v>0.97</v>
      </c>
      <c r="E77" s="37"/>
      <c r="F77" s="43">
        <v>0.96</v>
      </c>
      <c r="G77" s="39">
        <f>IF(C77="大",(E77-F77)/F77,(F77-E77)/F77)</f>
        <v>1</v>
      </c>
      <c r="H77" s="39">
        <f t="shared" si="9"/>
        <v>-0.0104166666666667</v>
      </c>
      <c r="I77" s="46">
        <f t="shared" si="10"/>
        <v>1.01041666666667</v>
      </c>
    </row>
    <row r="78" ht="18.75" customHeight="true" spans="1:9">
      <c r="A78" s="8"/>
      <c r="B78" s="29" t="s">
        <v>85</v>
      </c>
      <c r="C78" s="23"/>
      <c r="D78" s="24"/>
      <c r="E78" s="39"/>
      <c r="F78" s="39"/>
      <c r="G78" s="39"/>
      <c r="H78" s="39" t="e">
        <f t="shared" si="9"/>
        <v>#DIV/0!</v>
      </c>
      <c r="I78" s="46" t="e">
        <f t="shared" si="10"/>
        <v>#DIV/0!</v>
      </c>
    </row>
    <row r="79" ht="18.75" customHeight="true" spans="1:9">
      <c r="A79" s="8"/>
      <c r="B79" s="27" t="s">
        <v>86</v>
      </c>
      <c r="C79" s="20" t="s">
        <v>53</v>
      </c>
      <c r="D79" s="26">
        <v>1.18</v>
      </c>
      <c r="E79" s="37"/>
      <c r="F79" s="43">
        <v>1.37</v>
      </c>
      <c r="G79" s="39">
        <f t="shared" ref="G79:G85" si="11">IF(C79="大",(E79-F79)/F79,(F79-E79)/F79)</f>
        <v>1</v>
      </c>
      <c r="H79" s="39">
        <f t="shared" si="9"/>
        <v>0.138686131386861</v>
      </c>
      <c r="I79" s="46">
        <f t="shared" si="10"/>
        <v>0.861313868613139</v>
      </c>
    </row>
    <row r="80" ht="18.75" customHeight="true" spans="1:9">
      <c r="A80" s="8"/>
      <c r="B80" s="27" t="s">
        <v>87</v>
      </c>
      <c r="C80" s="20" t="s">
        <v>53</v>
      </c>
      <c r="D80" s="26">
        <v>1.21</v>
      </c>
      <c r="E80" s="37"/>
      <c r="F80" s="43">
        <v>1.48</v>
      </c>
      <c r="G80" s="39">
        <f t="shared" si="11"/>
        <v>1</v>
      </c>
      <c r="H80" s="39">
        <f t="shared" si="9"/>
        <v>0.182432432432432</v>
      </c>
      <c r="I80" s="46">
        <f t="shared" si="10"/>
        <v>0.817567567567568</v>
      </c>
    </row>
    <row r="81" ht="18.75" customHeight="true" spans="1:9">
      <c r="A81" s="8"/>
      <c r="B81" s="27" t="s">
        <v>88</v>
      </c>
      <c r="C81" s="20" t="s">
        <v>53</v>
      </c>
      <c r="D81" s="26">
        <v>1.28</v>
      </c>
      <c r="E81" s="37"/>
      <c r="F81" s="43">
        <v>1.43</v>
      </c>
      <c r="G81" s="39">
        <f t="shared" si="11"/>
        <v>1</v>
      </c>
      <c r="H81" s="39">
        <f t="shared" si="9"/>
        <v>0.104895104895105</v>
      </c>
      <c r="I81" s="46">
        <f t="shared" si="10"/>
        <v>0.895104895104895</v>
      </c>
    </row>
    <row r="82" ht="18.75" customHeight="true" spans="1:9">
      <c r="A82" s="8"/>
      <c r="B82" s="27" t="s">
        <v>89</v>
      </c>
      <c r="C82" s="20" t="s">
        <v>53</v>
      </c>
      <c r="D82" s="26">
        <v>1.53</v>
      </c>
      <c r="E82" s="37"/>
      <c r="F82" s="43">
        <v>4.07</v>
      </c>
      <c r="G82" s="39">
        <f t="shared" si="11"/>
        <v>1</v>
      </c>
      <c r="H82" s="39">
        <f t="shared" si="9"/>
        <v>0.624078624078624</v>
      </c>
      <c r="I82" s="46">
        <f t="shared" si="10"/>
        <v>0.375921375921376</v>
      </c>
    </row>
    <row r="83" ht="18.75" customHeight="true" spans="1:9">
      <c r="A83" s="8"/>
      <c r="B83" s="27" t="s">
        <v>90</v>
      </c>
      <c r="C83" s="20" t="s">
        <v>53</v>
      </c>
      <c r="D83" s="26">
        <v>1.68</v>
      </c>
      <c r="E83" s="37"/>
      <c r="F83" s="43">
        <v>4.41</v>
      </c>
      <c r="G83" s="39">
        <f t="shared" si="11"/>
        <v>1</v>
      </c>
      <c r="H83" s="39">
        <f t="shared" si="9"/>
        <v>0.619047619047619</v>
      </c>
      <c r="I83" s="46">
        <f t="shared" si="10"/>
        <v>0.380952380952381</v>
      </c>
    </row>
    <row r="84" ht="18.75" customHeight="true" spans="1:9">
      <c r="A84" s="8"/>
      <c r="B84" s="27" t="s">
        <v>91</v>
      </c>
      <c r="C84" s="20" t="s">
        <v>53</v>
      </c>
      <c r="D84" s="26">
        <v>1.67</v>
      </c>
      <c r="E84" s="37"/>
      <c r="F84" s="43">
        <v>4.39</v>
      </c>
      <c r="G84" s="39">
        <f t="shared" si="11"/>
        <v>1</v>
      </c>
      <c r="H84" s="39">
        <f t="shared" si="9"/>
        <v>0.619589977220957</v>
      </c>
      <c r="I84" s="46">
        <f t="shared" si="10"/>
        <v>0.380410022779043</v>
      </c>
    </row>
    <row r="85" ht="18.75" customHeight="true" spans="1:9">
      <c r="A85" s="8"/>
      <c r="B85" s="27" t="s">
        <v>92</v>
      </c>
      <c r="C85" s="20" t="s">
        <v>53</v>
      </c>
      <c r="D85" s="26">
        <v>1.97</v>
      </c>
      <c r="E85" s="37"/>
      <c r="F85" s="43">
        <v>4.73</v>
      </c>
      <c r="G85" s="39">
        <f t="shared" si="11"/>
        <v>1</v>
      </c>
      <c r="H85" s="39">
        <f t="shared" si="9"/>
        <v>0.583509513742072</v>
      </c>
      <c r="I85" s="46">
        <f t="shared" si="10"/>
        <v>0.416490486257928</v>
      </c>
    </row>
    <row r="86" ht="18.75" customHeight="true" spans="1:9">
      <c r="A86" s="8"/>
      <c r="B86" s="29" t="s">
        <v>93</v>
      </c>
      <c r="C86" s="23"/>
      <c r="D86" s="24"/>
      <c r="E86" s="39"/>
      <c r="F86" s="39"/>
      <c r="G86" s="39"/>
      <c r="H86" s="39"/>
      <c r="I86" s="46"/>
    </row>
    <row r="87" ht="18.75" customHeight="true" spans="1:9">
      <c r="A87" s="8"/>
      <c r="B87" s="27" t="s">
        <v>86</v>
      </c>
      <c r="C87" s="20" t="s">
        <v>53</v>
      </c>
      <c r="D87" s="26">
        <v>1.18</v>
      </c>
      <c r="E87" s="37"/>
      <c r="F87" s="43">
        <v>1.37</v>
      </c>
      <c r="G87" s="39">
        <f t="shared" ref="G87:G94" si="12">IF(C87="大",(E87-F87)/F87,(F87-E87)/F87)</f>
        <v>1</v>
      </c>
      <c r="H87" s="39">
        <f t="shared" ref="H87:H94" si="13">IF(C87="大",(D87-F87)/F87,(F87-D87)/F87)</f>
        <v>0.138686131386861</v>
      </c>
      <c r="I87" s="46">
        <f t="shared" ref="I87:I94" si="14">G87-H87</f>
        <v>0.861313868613139</v>
      </c>
    </row>
    <row r="88" ht="18.75" customHeight="true" spans="1:9">
      <c r="A88" s="8"/>
      <c r="B88" s="27" t="s">
        <v>94</v>
      </c>
      <c r="C88" s="20" t="s">
        <v>53</v>
      </c>
      <c r="D88" s="26">
        <v>4.52</v>
      </c>
      <c r="E88" s="37"/>
      <c r="F88" s="43">
        <v>4.52</v>
      </c>
      <c r="G88" s="39">
        <f t="shared" si="12"/>
        <v>1</v>
      </c>
      <c r="H88" s="39">
        <f t="shared" si="13"/>
        <v>0</v>
      </c>
      <c r="I88" s="46">
        <f t="shared" si="14"/>
        <v>1</v>
      </c>
    </row>
    <row r="89" ht="18.75" customHeight="true" spans="1:9">
      <c r="A89" s="8"/>
      <c r="B89" s="27" t="s">
        <v>95</v>
      </c>
      <c r="C89" s="20" t="s">
        <v>53</v>
      </c>
      <c r="D89" s="26">
        <v>5.26</v>
      </c>
      <c r="E89" s="37"/>
      <c r="F89" s="43">
        <v>4.75</v>
      </c>
      <c r="G89" s="39">
        <f t="shared" si="12"/>
        <v>1</v>
      </c>
      <c r="H89" s="39">
        <f t="shared" si="13"/>
        <v>-0.107368421052632</v>
      </c>
      <c r="I89" s="46">
        <f t="shared" si="14"/>
        <v>1.10736842105263</v>
      </c>
    </row>
    <row r="90" ht="18.75" customHeight="true" spans="1:9">
      <c r="A90" s="8"/>
      <c r="B90" s="27" t="s">
        <v>96</v>
      </c>
      <c r="C90" s="20" t="s">
        <v>53</v>
      </c>
      <c r="D90" s="26">
        <v>6.65</v>
      </c>
      <c r="E90" s="37"/>
      <c r="F90" s="43">
        <v>7.66</v>
      </c>
      <c r="G90" s="39">
        <f t="shared" si="12"/>
        <v>1</v>
      </c>
      <c r="H90" s="39">
        <f t="shared" si="13"/>
        <v>0.131853785900783</v>
      </c>
      <c r="I90" s="46">
        <f t="shared" si="14"/>
        <v>0.868146214099217</v>
      </c>
    </row>
    <row r="91" ht="18.75" customHeight="true" spans="1:9">
      <c r="A91" s="8"/>
      <c r="B91" s="27" t="s">
        <v>97</v>
      </c>
      <c r="C91" s="20" t="s">
        <v>53</v>
      </c>
      <c r="D91" s="47">
        <v>0</v>
      </c>
      <c r="E91" s="37"/>
      <c r="F91" s="43">
        <v>0</v>
      </c>
      <c r="G91" s="39" t="e">
        <f t="shared" si="12"/>
        <v>#DIV/0!</v>
      </c>
      <c r="H91" s="39" t="e">
        <f t="shared" si="13"/>
        <v>#DIV/0!</v>
      </c>
      <c r="I91" s="46" t="e">
        <f t="shared" si="14"/>
        <v>#DIV/0!</v>
      </c>
    </row>
    <row r="92" ht="18.75" customHeight="true" spans="1:9">
      <c r="A92" s="8"/>
      <c r="B92" s="27" t="s">
        <v>98</v>
      </c>
      <c r="C92" s="20" t="s">
        <v>53</v>
      </c>
      <c r="D92" s="26">
        <v>7.91</v>
      </c>
      <c r="E92" s="37"/>
      <c r="F92" s="43">
        <v>8.89</v>
      </c>
      <c r="G92" s="39">
        <f t="shared" si="12"/>
        <v>1</v>
      </c>
      <c r="H92" s="39">
        <f t="shared" si="13"/>
        <v>0.110236220472441</v>
      </c>
      <c r="I92" s="46">
        <f t="shared" si="14"/>
        <v>0.889763779527559</v>
      </c>
    </row>
    <row r="93" ht="18.75" customHeight="true" spans="1:9">
      <c r="A93" s="8"/>
      <c r="B93" s="27" t="s">
        <v>99</v>
      </c>
      <c r="C93" s="20" t="s">
        <v>53</v>
      </c>
      <c r="D93" s="47">
        <v>0</v>
      </c>
      <c r="E93" s="37"/>
      <c r="F93" s="43">
        <v>0</v>
      </c>
      <c r="G93" s="39" t="e">
        <f t="shared" si="12"/>
        <v>#DIV/0!</v>
      </c>
      <c r="H93" s="39" t="e">
        <f t="shared" si="13"/>
        <v>#DIV/0!</v>
      </c>
      <c r="I93" s="46" t="e">
        <f t="shared" si="14"/>
        <v>#DIV/0!</v>
      </c>
    </row>
    <row r="94" ht="18.75" customHeight="true" spans="1:9">
      <c r="A94" s="8"/>
      <c r="B94" s="27" t="s">
        <v>100</v>
      </c>
      <c r="C94" s="20" t="s">
        <v>53</v>
      </c>
      <c r="D94" s="26">
        <v>35.67</v>
      </c>
      <c r="E94" s="37"/>
      <c r="F94" s="43">
        <v>14</v>
      </c>
      <c r="G94" s="39">
        <f t="shared" si="12"/>
        <v>1</v>
      </c>
      <c r="H94" s="39">
        <f t="shared" si="13"/>
        <v>-1.54785714285714</v>
      </c>
      <c r="I94" s="46">
        <f t="shared" si="14"/>
        <v>2.54785714285714</v>
      </c>
    </row>
    <row r="95" ht="18.75" customHeight="true" spans="1:9">
      <c r="A95" s="8"/>
      <c r="B95" s="29" t="s">
        <v>101</v>
      </c>
      <c r="C95" s="23"/>
      <c r="D95" s="24"/>
      <c r="E95" s="39"/>
      <c r="F95" s="39"/>
      <c r="G95" s="39"/>
      <c r="H95" s="39"/>
      <c r="I95" s="46"/>
    </row>
    <row r="96" ht="18.75" customHeight="true" spans="1:9">
      <c r="A96" s="8"/>
      <c r="B96" s="27" t="s">
        <v>102</v>
      </c>
      <c r="C96" s="20" t="s">
        <v>53</v>
      </c>
      <c r="D96" s="26">
        <v>9.91</v>
      </c>
      <c r="E96" s="37"/>
      <c r="F96" s="43">
        <v>4.41</v>
      </c>
      <c r="G96" s="39">
        <f t="shared" ref="G96:G103" si="15">IF(C96="大",(E96-F96)/F96,(F96-E96)/F96)</f>
        <v>1</v>
      </c>
      <c r="H96" s="39">
        <f t="shared" ref="H96:H103" si="16">IF(C96="大",(D96-F96)/F96,(F96-D96)/F96)</f>
        <v>-1.24716553287982</v>
      </c>
      <c r="I96" s="46">
        <f t="shared" ref="I96:I103" si="17">G96-H96</f>
        <v>2.24716553287982</v>
      </c>
    </row>
    <row r="97" ht="18.75" customHeight="true" spans="1:9">
      <c r="A97" s="8"/>
      <c r="B97" s="27" t="s">
        <v>103</v>
      </c>
      <c r="C97" s="20" t="s">
        <v>53</v>
      </c>
      <c r="D97" s="26">
        <v>9.22</v>
      </c>
      <c r="E97" s="37"/>
      <c r="F97" s="43">
        <v>3.09</v>
      </c>
      <c r="G97" s="39">
        <f t="shared" si="15"/>
        <v>1</v>
      </c>
      <c r="H97" s="39">
        <f t="shared" si="16"/>
        <v>-1.98381877022654</v>
      </c>
      <c r="I97" s="46">
        <f t="shared" si="17"/>
        <v>2.98381877022654</v>
      </c>
    </row>
    <row r="98" ht="18.75" customHeight="true" spans="1:9">
      <c r="A98" s="8"/>
      <c r="B98" s="27" t="s">
        <v>104</v>
      </c>
      <c r="C98" s="20" t="s">
        <v>53</v>
      </c>
      <c r="D98" s="26">
        <v>15.77</v>
      </c>
      <c r="E98" s="37"/>
      <c r="F98" s="43">
        <v>9.18</v>
      </c>
      <c r="G98" s="39">
        <f t="shared" si="15"/>
        <v>1</v>
      </c>
      <c r="H98" s="39">
        <f t="shared" si="16"/>
        <v>-0.717864923747277</v>
      </c>
      <c r="I98" s="46">
        <f t="shared" si="17"/>
        <v>1.71786492374728</v>
      </c>
    </row>
    <row r="99" ht="18.75" customHeight="true" spans="1:9">
      <c r="A99" s="8"/>
      <c r="B99" s="27" t="s">
        <v>105</v>
      </c>
      <c r="C99" s="20" t="s">
        <v>53</v>
      </c>
      <c r="D99" s="26">
        <v>11.6</v>
      </c>
      <c r="E99" s="37"/>
      <c r="F99" s="43">
        <v>4.87</v>
      </c>
      <c r="G99" s="39">
        <f t="shared" si="15"/>
        <v>1</v>
      </c>
      <c r="H99" s="39">
        <f t="shared" si="16"/>
        <v>-1.38193018480493</v>
      </c>
      <c r="I99" s="46">
        <f t="shared" si="17"/>
        <v>2.38193018480493</v>
      </c>
    </row>
    <row r="100" ht="18.75" customHeight="true" spans="1:9">
      <c r="A100" s="8"/>
      <c r="B100" s="27" t="s">
        <v>106</v>
      </c>
      <c r="C100" s="20" t="s">
        <v>53</v>
      </c>
      <c r="D100" s="26">
        <v>6737.67</v>
      </c>
      <c r="E100" s="37"/>
      <c r="F100" s="43">
        <v>5071</v>
      </c>
      <c r="G100" s="39">
        <f t="shared" si="15"/>
        <v>1</v>
      </c>
      <c r="H100" s="39">
        <f t="shared" si="16"/>
        <v>-0.328666929599685</v>
      </c>
      <c r="I100" s="46">
        <f t="shared" si="17"/>
        <v>1.32866692959968</v>
      </c>
    </row>
    <row r="101" ht="18.75" customHeight="true" spans="1:9">
      <c r="A101" s="8"/>
      <c r="B101" s="27" t="s">
        <v>107</v>
      </c>
      <c r="C101" s="20" t="s">
        <v>53</v>
      </c>
      <c r="D101" s="26">
        <v>0.66</v>
      </c>
      <c r="E101" s="37"/>
      <c r="F101" s="43">
        <v>0.47</v>
      </c>
      <c r="G101" s="39">
        <f t="shared" si="15"/>
        <v>1</v>
      </c>
      <c r="H101" s="39">
        <f t="shared" si="16"/>
        <v>-0.404255319148936</v>
      </c>
      <c r="I101" s="46">
        <f t="shared" si="17"/>
        <v>1.40425531914894</v>
      </c>
    </row>
    <row r="102" ht="18.75" customHeight="true" spans="1:9">
      <c r="A102" s="8"/>
      <c r="B102" s="27" t="s">
        <v>108</v>
      </c>
      <c r="C102" s="20" t="s">
        <v>53</v>
      </c>
      <c r="D102" s="26">
        <v>0.04</v>
      </c>
      <c r="E102" s="37"/>
      <c r="F102" s="43">
        <v>0.04</v>
      </c>
      <c r="G102" s="39">
        <f t="shared" si="15"/>
        <v>1</v>
      </c>
      <c r="H102" s="39">
        <f t="shared" si="16"/>
        <v>0</v>
      </c>
      <c r="I102" s="46">
        <f t="shared" si="17"/>
        <v>1</v>
      </c>
    </row>
    <row r="103" ht="18.75" customHeight="true" spans="1:9">
      <c r="A103" s="8"/>
      <c r="B103" s="27" t="s">
        <v>109</v>
      </c>
      <c r="C103" s="20" t="s">
        <v>53</v>
      </c>
      <c r="D103" s="26">
        <v>0.99</v>
      </c>
      <c r="E103" s="37"/>
      <c r="F103" s="43">
        <v>1.44</v>
      </c>
      <c r="G103" s="39">
        <f t="shared" si="15"/>
        <v>1</v>
      </c>
      <c r="H103" s="39">
        <f t="shared" si="16"/>
        <v>0.3125</v>
      </c>
      <c r="I103" s="46">
        <f t="shared" si="17"/>
        <v>0.6875</v>
      </c>
    </row>
    <row r="104" ht="18.75" customHeight="true" spans="1:9">
      <c r="A104" s="8"/>
      <c r="B104" s="29" t="s">
        <v>110</v>
      </c>
      <c r="C104" s="23"/>
      <c r="D104" s="24"/>
      <c r="E104" s="39"/>
      <c r="F104" s="39"/>
      <c r="G104" s="39"/>
      <c r="H104" s="39"/>
      <c r="I104" s="46"/>
    </row>
    <row r="105" ht="18.75" customHeight="true" spans="1:9">
      <c r="A105" s="8"/>
      <c r="B105" s="27" t="s">
        <v>94</v>
      </c>
      <c r="C105" s="20" t="s">
        <v>29</v>
      </c>
      <c r="D105" s="26">
        <v>5415.67</v>
      </c>
      <c r="E105" s="37"/>
      <c r="F105" s="43">
        <v>5919.67</v>
      </c>
      <c r="G105" s="39">
        <f t="shared" ref="G105:G113" si="18">IF(C105="大",(E105-F105)/F105,(F105-E105)/F105)</f>
        <v>-1</v>
      </c>
      <c r="H105" s="39">
        <f t="shared" ref="H105:H113" si="19">IF(C105="大",(D105-F105)/F105,(F105-D105)/F105)</f>
        <v>-0.0851398811082374</v>
      </c>
      <c r="I105" s="46">
        <f t="shared" ref="I105:I113" si="20">G105-H105</f>
        <v>-0.914860118891763</v>
      </c>
    </row>
    <row r="106" ht="18.75" customHeight="true" spans="1:9">
      <c r="A106" s="8"/>
      <c r="B106" s="27" t="s">
        <v>95</v>
      </c>
      <c r="C106" s="20" t="s">
        <v>29</v>
      </c>
      <c r="D106" s="26">
        <v>13</v>
      </c>
      <c r="E106" s="37"/>
      <c r="F106" s="43">
        <v>14.33</v>
      </c>
      <c r="G106" s="39">
        <f t="shared" si="18"/>
        <v>-1</v>
      </c>
      <c r="H106" s="39">
        <f t="shared" si="19"/>
        <v>-0.0928122819260293</v>
      </c>
      <c r="I106" s="46">
        <f t="shared" si="20"/>
        <v>-0.907187718073971</v>
      </c>
    </row>
    <row r="107" ht="18.75" customHeight="true" spans="1:9">
      <c r="A107" s="8"/>
      <c r="B107" s="27" t="s">
        <v>98</v>
      </c>
      <c r="C107" s="20" t="s">
        <v>29</v>
      </c>
      <c r="D107" s="26">
        <v>9596</v>
      </c>
      <c r="E107" s="37"/>
      <c r="F107" s="43">
        <v>9105</v>
      </c>
      <c r="G107" s="39">
        <f t="shared" si="18"/>
        <v>-1</v>
      </c>
      <c r="H107" s="39">
        <f t="shared" si="19"/>
        <v>0.0539264140582098</v>
      </c>
      <c r="I107" s="46">
        <f t="shared" si="20"/>
        <v>-1.05392641405821</v>
      </c>
    </row>
    <row r="108" ht="18.75" customHeight="true" spans="1:9">
      <c r="A108" s="8"/>
      <c r="B108" s="27" t="s">
        <v>111</v>
      </c>
      <c r="C108" s="20" t="s">
        <v>29</v>
      </c>
      <c r="D108" s="26">
        <v>8286</v>
      </c>
      <c r="E108" s="37"/>
      <c r="F108" s="43">
        <v>8314.77</v>
      </c>
      <c r="G108" s="39">
        <f t="shared" si="18"/>
        <v>-1</v>
      </c>
      <c r="H108" s="39">
        <f t="shared" si="19"/>
        <v>-0.00346010773599275</v>
      </c>
      <c r="I108" s="46">
        <f t="shared" si="20"/>
        <v>-0.996539892264007</v>
      </c>
    </row>
    <row r="109" ht="18.75" customHeight="true" spans="1:9">
      <c r="A109" s="8"/>
      <c r="B109" s="27" t="s">
        <v>112</v>
      </c>
      <c r="C109" s="20" t="s">
        <v>29</v>
      </c>
      <c r="D109" s="26">
        <v>13.77</v>
      </c>
      <c r="E109" s="37"/>
      <c r="F109" s="43">
        <v>13.7</v>
      </c>
      <c r="G109" s="39">
        <f t="shared" si="18"/>
        <v>-1</v>
      </c>
      <c r="H109" s="39">
        <f t="shared" si="19"/>
        <v>0.00510948905109491</v>
      </c>
      <c r="I109" s="46">
        <f t="shared" si="20"/>
        <v>-1.00510948905109</v>
      </c>
    </row>
    <row r="110" ht="18.75" customHeight="true" spans="1:9">
      <c r="A110" s="8"/>
      <c r="B110" s="27" t="s">
        <v>113</v>
      </c>
      <c r="C110" s="20" t="s">
        <v>29</v>
      </c>
      <c r="D110" s="26">
        <v>7084.07</v>
      </c>
      <c r="E110" s="37"/>
      <c r="F110" s="43">
        <v>7133.47</v>
      </c>
      <c r="G110" s="39">
        <f t="shared" si="18"/>
        <v>-1</v>
      </c>
      <c r="H110" s="39">
        <f t="shared" si="19"/>
        <v>-0.00692510096769182</v>
      </c>
      <c r="I110" s="46">
        <f t="shared" si="20"/>
        <v>-0.993074899032308</v>
      </c>
    </row>
    <row r="111" ht="18.75" customHeight="true" spans="1:9">
      <c r="A111" s="8"/>
      <c r="B111" s="27" t="s">
        <v>114</v>
      </c>
      <c r="C111" s="20" t="s">
        <v>29</v>
      </c>
      <c r="D111" s="26">
        <v>5049.23</v>
      </c>
      <c r="E111" s="37"/>
      <c r="F111" s="43">
        <v>5068.8</v>
      </c>
      <c r="G111" s="39">
        <f t="shared" si="18"/>
        <v>-1</v>
      </c>
      <c r="H111" s="39">
        <f t="shared" si="19"/>
        <v>-0.00386087436868699</v>
      </c>
      <c r="I111" s="46">
        <f t="shared" si="20"/>
        <v>-0.996139125631313</v>
      </c>
    </row>
    <row r="112" ht="18.75" customHeight="true" spans="1:9">
      <c r="A112" s="8"/>
      <c r="B112" s="27" t="s">
        <v>115</v>
      </c>
      <c r="C112" s="20" t="s">
        <v>29</v>
      </c>
      <c r="D112" s="26">
        <v>13</v>
      </c>
      <c r="E112" s="37"/>
      <c r="F112" s="43">
        <v>13</v>
      </c>
      <c r="G112" s="39">
        <f t="shared" si="18"/>
        <v>-1</v>
      </c>
      <c r="H112" s="39">
        <f t="shared" si="19"/>
        <v>0</v>
      </c>
      <c r="I112" s="46">
        <f t="shared" si="20"/>
        <v>-1</v>
      </c>
    </row>
    <row r="113" ht="18.75" customHeight="true" spans="1:9">
      <c r="A113" s="8"/>
      <c r="B113" s="27" t="s">
        <v>116</v>
      </c>
      <c r="C113" s="20" t="s">
        <v>29</v>
      </c>
      <c r="D113" s="26">
        <v>7061.33</v>
      </c>
      <c r="E113" s="37"/>
      <c r="F113" s="43">
        <v>7092.33</v>
      </c>
      <c r="G113" s="39">
        <f t="shared" si="18"/>
        <v>-1</v>
      </c>
      <c r="H113" s="39">
        <f t="shared" si="19"/>
        <v>-0.0043709190068708</v>
      </c>
      <c r="I113" s="46">
        <f t="shared" si="20"/>
        <v>-0.995629080993129</v>
      </c>
    </row>
    <row r="114" ht="18.75" customHeight="true" spans="1:9">
      <c r="A114" s="8"/>
      <c r="B114" s="29" t="s">
        <v>117</v>
      </c>
      <c r="C114" s="23"/>
      <c r="D114" s="24"/>
      <c r="E114" s="39"/>
      <c r="F114" s="39"/>
      <c r="G114" s="39"/>
      <c r="H114" s="39"/>
      <c r="I114" s="46"/>
    </row>
    <row r="115" ht="18.75" customHeight="true" spans="1:9">
      <c r="A115" s="8"/>
      <c r="B115" s="27" t="s">
        <v>118</v>
      </c>
      <c r="C115" s="20" t="s">
        <v>53</v>
      </c>
      <c r="D115" s="20">
        <v>2097</v>
      </c>
      <c r="E115" s="49"/>
      <c r="F115" s="49">
        <v>4194</v>
      </c>
      <c r="G115" s="39">
        <f t="shared" ref="G115:G178" si="21">IF(C115="大",(E115-F115)/F115,(F115-E115)/F115)</f>
        <v>1</v>
      </c>
      <c r="H115" s="39">
        <f t="shared" ref="H115:H178" si="22">IF(C115="大",(D115-F115)/F115,(F115-D115)/F115)</f>
        <v>0.5</v>
      </c>
      <c r="I115" s="46">
        <f t="shared" ref="I115:I178" si="23">G115-H115</f>
        <v>0.5</v>
      </c>
    </row>
    <row r="116" ht="18.75" customHeight="true" spans="1:9">
      <c r="A116" s="8"/>
      <c r="B116" s="27" t="s">
        <v>119</v>
      </c>
      <c r="C116" s="20" t="s">
        <v>53</v>
      </c>
      <c r="D116" s="26">
        <v>0.96</v>
      </c>
      <c r="E116" s="37"/>
      <c r="F116" s="43">
        <v>0.96</v>
      </c>
      <c r="G116" s="39">
        <f t="shared" si="21"/>
        <v>1</v>
      </c>
      <c r="H116" s="39">
        <f t="shared" si="22"/>
        <v>0</v>
      </c>
      <c r="I116" s="46">
        <f t="shared" si="23"/>
        <v>1</v>
      </c>
    </row>
    <row r="117" ht="18.75" customHeight="true" spans="1:9">
      <c r="A117" s="8"/>
      <c r="B117" s="27" t="s">
        <v>120</v>
      </c>
      <c r="C117" s="20" t="s">
        <v>53</v>
      </c>
      <c r="D117" s="26">
        <v>2.88</v>
      </c>
      <c r="E117" s="37"/>
      <c r="F117" s="43">
        <v>3.75</v>
      </c>
      <c r="G117" s="39">
        <f t="shared" si="21"/>
        <v>1</v>
      </c>
      <c r="H117" s="39">
        <f t="shared" si="22"/>
        <v>0.232</v>
      </c>
      <c r="I117" s="46">
        <f t="shared" si="23"/>
        <v>0.768</v>
      </c>
    </row>
    <row r="118" ht="18.75" customHeight="true" spans="1:9">
      <c r="A118" s="8"/>
      <c r="B118" s="27" t="s">
        <v>121</v>
      </c>
      <c r="C118" s="20" t="s">
        <v>53</v>
      </c>
      <c r="D118" s="26">
        <v>14.3</v>
      </c>
      <c r="E118" s="37"/>
      <c r="F118" s="43">
        <v>14.43</v>
      </c>
      <c r="G118" s="39">
        <f t="shared" si="21"/>
        <v>1</v>
      </c>
      <c r="H118" s="39">
        <f t="shared" si="22"/>
        <v>0.00900900900900894</v>
      </c>
      <c r="I118" s="46">
        <f t="shared" si="23"/>
        <v>0.990990990990991</v>
      </c>
    </row>
    <row r="119" ht="18.75" customHeight="true" spans="1:9">
      <c r="A119" s="8"/>
      <c r="B119" s="27" t="s">
        <v>122</v>
      </c>
      <c r="C119" s="20" t="s">
        <v>53</v>
      </c>
      <c r="D119" s="26">
        <v>71.53</v>
      </c>
      <c r="E119" s="37"/>
      <c r="F119" s="43">
        <v>71.1</v>
      </c>
      <c r="G119" s="39">
        <f t="shared" si="21"/>
        <v>1</v>
      </c>
      <c r="H119" s="39">
        <f t="shared" si="22"/>
        <v>-0.0060478199718707</v>
      </c>
      <c r="I119" s="46">
        <f t="shared" si="23"/>
        <v>1.00604781997187</v>
      </c>
    </row>
    <row r="120" ht="18.75" customHeight="true" spans="1:9">
      <c r="A120" s="28"/>
      <c r="B120" s="27" t="s">
        <v>123</v>
      </c>
      <c r="C120" s="20" t="s">
        <v>53</v>
      </c>
      <c r="D120" s="20">
        <v>0</v>
      </c>
      <c r="E120" s="49"/>
      <c r="F120" s="49">
        <v>0</v>
      </c>
      <c r="G120" s="39" t="e">
        <f t="shared" si="21"/>
        <v>#DIV/0!</v>
      </c>
      <c r="H120" s="39" t="e">
        <f t="shared" si="22"/>
        <v>#DIV/0!</v>
      </c>
      <c r="I120" s="46" t="e">
        <f t="shared" si="23"/>
        <v>#DIV/0!</v>
      </c>
    </row>
    <row r="121" ht="18.75" customHeight="true" spans="1:9">
      <c r="A121" s="15" t="s">
        <v>124</v>
      </c>
      <c r="B121" s="27" t="s">
        <v>125</v>
      </c>
      <c r="C121" s="20" t="s">
        <v>29</v>
      </c>
      <c r="D121" s="26">
        <v>112782.33</v>
      </c>
      <c r="E121" s="37"/>
      <c r="F121" s="42">
        <v>137474.33</v>
      </c>
      <c r="G121" s="39">
        <f t="shared" si="21"/>
        <v>-1</v>
      </c>
      <c r="H121" s="39">
        <f t="shared" si="22"/>
        <v>-0.179611713692294</v>
      </c>
      <c r="I121" s="46">
        <f t="shared" si="23"/>
        <v>-0.820388286307706</v>
      </c>
    </row>
    <row r="122" ht="18.75" customHeight="true" spans="1:9">
      <c r="A122" s="8"/>
      <c r="B122" s="27" t="s">
        <v>126</v>
      </c>
      <c r="C122" s="20" t="s">
        <v>29</v>
      </c>
      <c r="D122" s="26">
        <v>94722</v>
      </c>
      <c r="E122" s="37"/>
      <c r="F122" s="42">
        <v>100004.67</v>
      </c>
      <c r="G122" s="39">
        <f t="shared" si="21"/>
        <v>-1</v>
      </c>
      <c r="H122" s="39">
        <f t="shared" si="22"/>
        <v>-0.0528242331083138</v>
      </c>
      <c r="I122" s="46">
        <f t="shared" si="23"/>
        <v>-0.947175766891686</v>
      </c>
    </row>
    <row r="123" ht="18.75" customHeight="true" spans="1:9">
      <c r="A123" s="8"/>
      <c r="B123" s="27" t="s">
        <v>127</v>
      </c>
      <c r="C123" s="20" t="s">
        <v>29</v>
      </c>
      <c r="D123" s="26">
        <v>542899.67</v>
      </c>
      <c r="E123" s="37"/>
      <c r="F123" s="43">
        <v>550879</v>
      </c>
      <c r="G123" s="39">
        <f t="shared" si="21"/>
        <v>-1</v>
      </c>
      <c r="H123" s="39">
        <f t="shared" si="22"/>
        <v>-0.0144847235055247</v>
      </c>
      <c r="I123" s="46">
        <f t="shared" si="23"/>
        <v>-0.985515276494475</v>
      </c>
    </row>
    <row r="124" ht="18.75" customHeight="true" spans="1:9">
      <c r="A124" s="8"/>
      <c r="B124" s="27" t="s">
        <v>128</v>
      </c>
      <c r="C124" s="20" t="s">
        <v>29</v>
      </c>
      <c r="D124" s="26">
        <v>542382.33</v>
      </c>
      <c r="E124" s="37"/>
      <c r="F124" s="43">
        <v>552607</v>
      </c>
      <c r="G124" s="39">
        <f t="shared" si="21"/>
        <v>-1</v>
      </c>
      <c r="H124" s="39">
        <f t="shared" si="22"/>
        <v>-0.0185026067349853</v>
      </c>
      <c r="I124" s="46">
        <f t="shared" si="23"/>
        <v>-0.981497393265015</v>
      </c>
    </row>
    <row r="125" ht="18.75" customHeight="true" spans="1:9">
      <c r="A125" s="8"/>
      <c r="B125" s="27" t="s">
        <v>129</v>
      </c>
      <c r="C125" s="20" t="s">
        <v>29</v>
      </c>
      <c r="D125" s="26">
        <v>222714.33</v>
      </c>
      <c r="E125" s="37"/>
      <c r="F125" s="43">
        <v>178713.67</v>
      </c>
      <c r="G125" s="39">
        <f t="shared" si="21"/>
        <v>-1</v>
      </c>
      <c r="H125" s="39">
        <f t="shared" si="22"/>
        <v>0.246207578860643</v>
      </c>
      <c r="I125" s="46">
        <f t="shared" si="23"/>
        <v>-1.24620757886064</v>
      </c>
    </row>
    <row r="126" ht="18.75" customHeight="true" spans="1:9">
      <c r="A126" s="8"/>
      <c r="B126" s="27" t="s">
        <v>130</v>
      </c>
      <c r="C126" s="20" t="s">
        <v>29</v>
      </c>
      <c r="D126" s="26">
        <v>84077</v>
      </c>
      <c r="E126" s="37"/>
      <c r="F126" s="42">
        <v>75924.67</v>
      </c>
      <c r="G126" s="39">
        <f t="shared" si="21"/>
        <v>-1</v>
      </c>
      <c r="H126" s="39">
        <f t="shared" si="22"/>
        <v>0.107373927341403</v>
      </c>
      <c r="I126" s="46">
        <f t="shared" si="23"/>
        <v>-1.1073739273414</v>
      </c>
    </row>
    <row r="127" ht="18.75" customHeight="true" spans="1:9">
      <c r="A127" s="8"/>
      <c r="B127" s="48" t="s">
        <v>131</v>
      </c>
      <c r="C127" s="20" t="s">
        <v>29</v>
      </c>
      <c r="D127" s="26">
        <v>586399.33</v>
      </c>
      <c r="E127" s="37"/>
      <c r="F127" s="42">
        <v>643152.33</v>
      </c>
      <c r="G127" s="39">
        <f t="shared" si="21"/>
        <v>-1</v>
      </c>
      <c r="H127" s="39">
        <f t="shared" si="22"/>
        <v>-0.0882419255170855</v>
      </c>
      <c r="I127" s="46">
        <f t="shared" si="23"/>
        <v>-0.911758074482914</v>
      </c>
    </row>
    <row r="128" ht="18.75" customHeight="true" spans="1:9">
      <c r="A128" s="8"/>
      <c r="B128" s="48" t="s">
        <v>132</v>
      </c>
      <c r="C128" s="20" t="s">
        <v>29</v>
      </c>
      <c r="D128" s="26">
        <v>4944709.67</v>
      </c>
      <c r="E128" s="37"/>
      <c r="F128" s="42">
        <v>4703047.67</v>
      </c>
      <c r="G128" s="39">
        <f t="shared" si="21"/>
        <v>-1</v>
      </c>
      <c r="H128" s="39">
        <f t="shared" si="22"/>
        <v>0.0513841272631625</v>
      </c>
      <c r="I128" s="46">
        <f t="shared" si="23"/>
        <v>-1.05138412726316</v>
      </c>
    </row>
    <row r="129" ht="18.75" customHeight="true" spans="1:9">
      <c r="A129" s="8"/>
      <c r="B129" s="48" t="s">
        <v>133</v>
      </c>
      <c r="C129" s="20" t="s">
        <v>29</v>
      </c>
      <c r="D129" s="26">
        <v>347152.67</v>
      </c>
      <c r="E129" s="37"/>
      <c r="F129" s="43">
        <v>261444.33</v>
      </c>
      <c r="G129" s="39">
        <f t="shared" si="21"/>
        <v>-1</v>
      </c>
      <c r="H129" s="39">
        <f t="shared" si="22"/>
        <v>0.327826348347275</v>
      </c>
      <c r="I129" s="46">
        <f t="shared" si="23"/>
        <v>-1.32782634834728</v>
      </c>
    </row>
    <row r="130" ht="18.75" customHeight="true" spans="1:9">
      <c r="A130" s="8"/>
      <c r="B130" s="48" t="s">
        <v>134</v>
      </c>
      <c r="C130" s="20" t="s">
        <v>29</v>
      </c>
      <c r="D130" s="26">
        <v>92774</v>
      </c>
      <c r="E130" s="37"/>
      <c r="F130" s="43">
        <v>79467.67</v>
      </c>
      <c r="G130" s="39">
        <f t="shared" si="21"/>
        <v>-1</v>
      </c>
      <c r="H130" s="39">
        <f t="shared" si="22"/>
        <v>0.16744331374004</v>
      </c>
      <c r="I130" s="46">
        <f t="shared" si="23"/>
        <v>-1.16744331374004</v>
      </c>
    </row>
    <row r="131" ht="18.75" customHeight="true" spans="1:9">
      <c r="A131" s="8"/>
      <c r="B131" s="48" t="s">
        <v>135</v>
      </c>
      <c r="C131" s="20" t="s">
        <v>29</v>
      </c>
      <c r="D131" s="26">
        <v>91362.33</v>
      </c>
      <c r="E131" s="37"/>
      <c r="F131" s="43">
        <v>87016.33</v>
      </c>
      <c r="G131" s="39">
        <f t="shared" si="21"/>
        <v>-1</v>
      </c>
      <c r="H131" s="39">
        <f t="shared" si="22"/>
        <v>0.0499446483206083</v>
      </c>
      <c r="I131" s="46">
        <f t="shared" si="23"/>
        <v>-1.04994464832061</v>
      </c>
    </row>
    <row r="132" ht="18.75" customHeight="true" spans="1:9">
      <c r="A132" s="8"/>
      <c r="B132" s="48" t="s">
        <v>136</v>
      </c>
      <c r="C132" s="20" t="s">
        <v>29</v>
      </c>
      <c r="D132" s="26">
        <v>642811</v>
      </c>
      <c r="E132" s="37"/>
      <c r="F132" s="42">
        <v>658221.67</v>
      </c>
      <c r="G132" s="39">
        <f t="shared" si="21"/>
        <v>-1</v>
      </c>
      <c r="H132" s="39">
        <f t="shared" si="22"/>
        <v>-0.0234125837880726</v>
      </c>
      <c r="I132" s="46">
        <f t="shared" si="23"/>
        <v>-0.976587416211927</v>
      </c>
    </row>
    <row r="133" ht="18.75" customHeight="true" spans="1:9">
      <c r="A133" s="28"/>
      <c r="B133" s="48" t="s">
        <v>137</v>
      </c>
      <c r="C133" s="20" t="s">
        <v>29</v>
      </c>
      <c r="D133" s="26">
        <v>646301.33</v>
      </c>
      <c r="E133" s="37"/>
      <c r="F133" s="42">
        <v>657706.67</v>
      </c>
      <c r="G133" s="39">
        <f t="shared" si="21"/>
        <v>-1</v>
      </c>
      <c r="H133" s="39">
        <f t="shared" si="22"/>
        <v>-0.0173410739471444</v>
      </c>
      <c r="I133" s="46">
        <f t="shared" si="23"/>
        <v>-0.982658926052856</v>
      </c>
    </row>
    <row r="134" ht="18.75" customHeight="true" spans="1:9">
      <c r="A134" s="15" t="s">
        <v>138</v>
      </c>
      <c r="B134" s="27" t="s">
        <v>125</v>
      </c>
      <c r="C134" s="20" t="s">
        <v>29</v>
      </c>
      <c r="D134" s="20">
        <v>420043.67</v>
      </c>
      <c r="E134" s="37"/>
      <c r="F134" s="49">
        <v>419834</v>
      </c>
      <c r="G134" s="39">
        <f t="shared" si="21"/>
        <v>-1</v>
      </c>
      <c r="H134" s="39">
        <f t="shared" si="22"/>
        <v>0.00049941167223232</v>
      </c>
      <c r="I134" s="46">
        <f t="shared" si="23"/>
        <v>-1.00049941167223</v>
      </c>
    </row>
    <row r="135" ht="18.75" customHeight="true" spans="1:9">
      <c r="A135" s="8"/>
      <c r="B135" s="27" t="s">
        <v>126</v>
      </c>
      <c r="C135" s="20" t="s">
        <v>29</v>
      </c>
      <c r="D135" s="20">
        <v>221254.67</v>
      </c>
      <c r="E135" s="37"/>
      <c r="F135" s="49">
        <v>217807</v>
      </c>
      <c r="G135" s="39">
        <f t="shared" si="21"/>
        <v>-1</v>
      </c>
      <c r="H135" s="39">
        <f t="shared" si="22"/>
        <v>0.0158290137598884</v>
      </c>
      <c r="I135" s="46">
        <f t="shared" si="23"/>
        <v>-1.01582901375989</v>
      </c>
    </row>
    <row r="136" ht="18.75" customHeight="true" spans="1:9">
      <c r="A136" s="8"/>
      <c r="B136" s="27" t="s">
        <v>127</v>
      </c>
      <c r="C136" s="20" t="s">
        <v>29</v>
      </c>
      <c r="D136" s="20">
        <v>544452.33</v>
      </c>
      <c r="E136" s="37"/>
      <c r="F136" s="49">
        <v>553324.33</v>
      </c>
      <c r="G136" s="39">
        <f t="shared" si="21"/>
        <v>-1</v>
      </c>
      <c r="H136" s="39">
        <f t="shared" si="22"/>
        <v>-0.0160339958302575</v>
      </c>
      <c r="I136" s="46">
        <f t="shared" si="23"/>
        <v>-0.983966004169743</v>
      </c>
    </row>
    <row r="137" ht="18.75" customHeight="true" spans="1:9">
      <c r="A137" s="8"/>
      <c r="B137" s="27" t="s">
        <v>128</v>
      </c>
      <c r="C137" s="20" t="s">
        <v>29</v>
      </c>
      <c r="D137" s="20">
        <v>545766.33</v>
      </c>
      <c r="E137" s="37"/>
      <c r="F137" s="49">
        <v>553028</v>
      </c>
      <c r="G137" s="39">
        <f t="shared" si="21"/>
        <v>-1</v>
      </c>
      <c r="H137" s="39">
        <f t="shared" si="22"/>
        <v>-0.0131307456403655</v>
      </c>
      <c r="I137" s="46">
        <f t="shared" si="23"/>
        <v>-0.986869254359634</v>
      </c>
    </row>
    <row r="138" ht="18.75" customHeight="true" spans="1:9">
      <c r="A138" s="8"/>
      <c r="B138" s="27" t="s">
        <v>129</v>
      </c>
      <c r="C138" s="20" t="s">
        <v>29</v>
      </c>
      <c r="D138" s="20">
        <v>1078389.67</v>
      </c>
      <c r="E138" s="37"/>
      <c r="F138" s="49">
        <v>803632</v>
      </c>
      <c r="G138" s="39">
        <f t="shared" si="21"/>
        <v>-1</v>
      </c>
      <c r="H138" s="39">
        <f t="shared" si="22"/>
        <v>0.341894884723356</v>
      </c>
      <c r="I138" s="46">
        <f t="shared" si="23"/>
        <v>-1.34189488472336</v>
      </c>
    </row>
    <row r="139" ht="18.75" customHeight="true" spans="1:9">
      <c r="A139" s="8"/>
      <c r="B139" s="27" t="s">
        <v>130</v>
      </c>
      <c r="C139" s="20" t="s">
        <v>29</v>
      </c>
      <c r="D139" s="20">
        <v>172588</v>
      </c>
      <c r="E139" s="37"/>
      <c r="F139" s="49">
        <v>152073.33</v>
      </c>
      <c r="G139" s="39">
        <f t="shared" si="21"/>
        <v>-1</v>
      </c>
      <c r="H139" s="39">
        <f t="shared" si="22"/>
        <v>0.134899853906007</v>
      </c>
      <c r="I139" s="46">
        <f t="shared" si="23"/>
        <v>-1.13489985390601</v>
      </c>
    </row>
    <row r="140" ht="18.75" customHeight="true" spans="1:9">
      <c r="A140" s="8"/>
      <c r="B140" s="48" t="s">
        <v>131</v>
      </c>
      <c r="C140" s="20" t="s">
        <v>29</v>
      </c>
      <c r="D140" s="20">
        <v>1151372.67</v>
      </c>
      <c r="E140" s="37"/>
      <c r="F140" s="49">
        <v>1198027.33</v>
      </c>
      <c r="G140" s="39">
        <f t="shared" si="21"/>
        <v>-1</v>
      </c>
      <c r="H140" s="39">
        <f t="shared" si="22"/>
        <v>-0.0389429012441646</v>
      </c>
      <c r="I140" s="46">
        <f t="shared" si="23"/>
        <v>-0.961057098755835</v>
      </c>
    </row>
    <row r="141" ht="18.75" customHeight="true" spans="1:9">
      <c r="A141" s="8"/>
      <c r="B141" s="48" t="s">
        <v>132</v>
      </c>
      <c r="C141" s="20" t="s">
        <v>29</v>
      </c>
      <c r="D141" s="20">
        <v>4975150.67</v>
      </c>
      <c r="E141" s="37"/>
      <c r="F141" s="49">
        <v>4691144</v>
      </c>
      <c r="G141" s="39">
        <f t="shared" si="21"/>
        <v>-1</v>
      </c>
      <c r="H141" s="39">
        <f t="shared" si="22"/>
        <v>0.0605410258137461</v>
      </c>
      <c r="I141" s="46">
        <f t="shared" si="23"/>
        <v>-1.06054102581375</v>
      </c>
    </row>
    <row r="142" ht="18.75" customHeight="true" spans="1:9">
      <c r="A142" s="8"/>
      <c r="B142" s="48" t="s">
        <v>133</v>
      </c>
      <c r="C142" s="20" t="s">
        <v>29</v>
      </c>
      <c r="D142" s="20">
        <v>1256645.33</v>
      </c>
      <c r="E142" s="37"/>
      <c r="F142" s="49">
        <v>977339.33</v>
      </c>
      <c r="G142" s="39">
        <f t="shared" si="21"/>
        <v>-1</v>
      </c>
      <c r="H142" s="39">
        <f t="shared" si="22"/>
        <v>0.285782011862758</v>
      </c>
      <c r="I142" s="46">
        <f t="shared" si="23"/>
        <v>-1.28578201186276</v>
      </c>
    </row>
    <row r="143" ht="18.75" customHeight="true" spans="1:9">
      <c r="A143" s="8"/>
      <c r="B143" s="48" t="s">
        <v>134</v>
      </c>
      <c r="C143" s="20" t="s">
        <v>29</v>
      </c>
      <c r="D143" s="20">
        <v>216985</v>
      </c>
      <c r="E143" s="37"/>
      <c r="F143" s="49">
        <v>185149.67</v>
      </c>
      <c r="G143" s="39">
        <f t="shared" si="21"/>
        <v>-1</v>
      </c>
      <c r="H143" s="39">
        <f t="shared" si="22"/>
        <v>0.171943757717743</v>
      </c>
      <c r="I143" s="46">
        <f t="shared" si="23"/>
        <v>-1.17194375771774</v>
      </c>
    </row>
    <row r="144" ht="18.75" customHeight="true" spans="1:9">
      <c r="A144" s="8"/>
      <c r="B144" s="48" t="s">
        <v>135</v>
      </c>
      <c r="C144" s="20" t="s">
        <v>29</v>
      </c>
      <c r="D144" s="20">
        <v>186873.33</v>
      </c>
      <c r="E144" s="37"/>
      <c r="F144" s="49">
        <v>195802.33</v>
      </c>
      <c r="G144" s="39">
        <f t="shared" si="21"/>
        <v>-1</v>
      </c>
      <c r="H144" s="39">
        <f t="shared" si="22"/>
        <v>-0.0456021131107071</v>
      </c>
      <c r="I144" s="46">
        <f t="shared" si="23"/>
        <v>-0.954397886889293</v>
      </c>
    </row>
    <row r="145" ht="18.75" customHeight="true" spans="1:9">
      <c r="A145" s="8"/>
      <c r="B145" s="48" t="s">
        <v>136</v>
      </c>
      <c r="C145" s="20" t="s">
        <v>29</v>
      </c>
      <c r="D145" s="20">
        <v>1026209</v>
      </c>
      <c r="E145" s="37"/>
      <c r="F145" s="49">
        <v>907913</v>
      </c>
      <c r="G145" s="39">
        <f t="shared" si="21"/>
        <v>-1</v>
      </c>
      <c r="H145" s="39">
        <f t="shared" si="22"/>
        <v>0.130294422483211</v>
      </c>
      <c r="I145" s="46">
        <f t="shared" si="23"/>
        <v>-1.13029442248321</v>
      </c>
    </row>
    <row r="146" ht="18.75" customHeight="true" spans="1:9">
      <c r="A146" s="28"/>
      <c r="B146" s="48" t="s">
        <v>137</v>
      </c>
      <c r="C146" s="20" t="s">
        <v>29</v>
      </c>
      <c r="D146" s="20">
        <v>877764</v>
      </c>
      <c r="E146" s="37"/>
      <c r="F146" s="49">
        <v>1019467.33</v>
      </c>
      <c r="G146" s="39">
        <f t="shared" si="21"/>
        <v>-1</v>
      </c>
      <c r="H146" s="39">
        <f t="shared" si="22"/>
        <v>-0.138997421329823</v>
      </c>
      <c r="I146" s="46">
        <f t="shared" si="23"/>
        <v>-0.861002578670177</v>
      </c>
    </row>
    <row r="147" ht="18.75" customHeight="true" spans="1:9">
      <c r="A147" s="15" t="s">
        <v>139</v>
      </c>
      <c r="B147" s="27" t="s">
        <v>125</v>
      </c>
      <c r="C147" s="20" t="s">
        <v>29</v>
      </c>
      <c r="D147" s="20">
        <v>1567108.33</v>
      </c>
      <c r="E147" s="37"/>
      <c r="F147" s="49">
        <v>807146.67</v>
      </c>
      <c r="G147" s="39">
        <f t="shared" si="21"/>
        <v>-1</v>
      </c>
      <c r="H147" s="39">
        <f t="shared" si="22"/>
        <v>0.941540971729463</v>
      </c>
      <c r="I147" s="46">
        <f t="shared" si="23"/>
        <v>-1.94154097172946</v>
      </c>
    </row>
    <row r="148" ht="18.75" customHeight="true" spans="1:9">
      <c r="A148" s="8"/>
      <c r="B148" s="27" t="s">
        <v>126</v>
      </c>
      <c r="C148" s="20" t="s">
        <v>29</v>
      </c>
      <c r="D148" s="20">
        <v>736104.67</v>
      </c>
      <c r="E148" s="37"/>
      <c r="F148" s="49">
        <v>445345.33</v>
      </c>
      <c r="G148" s="39">
        <f t="shared" si="21"/>
        <v>-1</v>
      </c>
      <c r="H148" s="39">
        <f t="shared" si="22"/>
        <v>0.652885121754841</v>
      </c>
      <c r="I148" s="46">
        <f t="shared" si="23"/>
        <v>-1.65288512175484</v>
      </c>
    </row>
    <row r="149" ht="18.75" customHeight="true" spans="1:9">
      <c r="A149" s="8"/>
      <c r="B149" s="27" t="s">
        <v>127</v>
      </c>
      <c r="C149" s="20" t="s">
        <v>29</v>
      </c>
      <c r="D149" s="20">
        <v>6315003</v>
      </c>
      <c r="E149" s="37"/>
      <c r="F149" s="49">
        <v>6366629</v>
      </c>
      <c r="G149" s="39">
        <f t="shared" si="21"/>
        <v>-1</v>
      </c>
      <c r="H149" s="39">
        <f t="shared" si="22"/>
        <v>-0.00810884378530616</v>
      </c>
      <c r="I149" s="46">
        <f t="shared" si="23"/>
        <v>-0.991891156214694</v>
      </c>
    </row>
    <row r="150" ht="18.75" customHeight="true" spans="1:9">
      <c r="A150" s="8"/>
      <c r="B150" s="27" t="s">
        <v>128</v>
      </c>
      <c r="C150" s="20" t="s">
        <v>29</v>
      </c>
      <c r="D150" s="20">
        <v>6177454</v>
      </c>
      <c r="E150" s="37"/>
      <c r="F150" s="49">
        <v>6374433.33</v>
      </c>
      <c r="G150" s="39">
        <f t="shared" si="21"/>
        <v>-1</v>
      </c>
      <c r="H150" s="39">
        <f t="shared" si="22"/>
        <v>-0.0309014652444408</v>
      </c>
      <c r="I150" s="46">
        <f t="shared" si="23"/>
        <v>-0.969098534755559</v>
      </c>
    </row>
    <row r="151" ht="18.75" customHeight="true" spans="1:9">
      <c r="A151" s="8"/>
      <c r="B151" s="27" t="s">
        <v>129</v>
      </c>
      <c r="C151" s="20" t="s">
        <v>29</v>
      </c>
      <c r="D151" s="20">
        <v>6326030.67</v>
      </c>
      <c r="E151" s="37"/>
      <c r="F151" s="49">
        <v>6385157.33</v>
      </c>
      <c r="G151" s="39">
        <f t="shared" si="21"/>
        <v>-1</v>
      </c>
      <c r="H151" s="39">
        <f t="shared" si="22"/>
        <v>-0.00926001615061224</v>
      </c>
      <c r="I151" s="46">
        <f t="shared" si="23"/>
        <v>-0.990739983849388</v>
      </c>
    </row>
    <row r="152" ht="18.75" customHeight="true" spans="1:9">
      <c r="A152" s="8"/>
      <c r="B152" s="27" t="s">
        <v>130</v>
      </c>
      <c r="C152" s="20" t="s">
        <v>29</v>
      </c>
      <c r="D152" s="20">
        <v>901131</v>
      </c>
      <c r="E152" s="37"/>
      <c r="F152" s="49">
        <v>212571.67</v>
      </c>
      <c r="G152" s="39">
        <f t="shared" si="21"/>
        <v>-1</v>
      </c>
      <c r="H152" s="39">
        <f t="shared" si="22"/>
        <v>3.23918671759035</v>
      </c>
      <c r="I152" s="46">
        <f t="shared" si="23"/>
        <v>-4.23918671759035</v>
      </c>
    </row>
    <row r="153" ht="18.75" customHeight="true" spans="1:9">
      <c r="A153" s="8"/>
      <c r="B153" s="48" t="s">
        <v>131</v>
      </c>
      <c r="C153" s="20" t="s">
        <v>29</v>
      </c>
      <c r="D153" s="20">
        <v>6280175</v>
      </c>
      <c r="E153" s="37"/>
      <c r="F153" s="49">
        <v>6373839.67</v>
      </c>
      <c r="G153" s="39">
        <f t="shared" si="21"/>
        <v>-1</v>
      </c>
      <c r="H153" s="39">
        <f t="shared" si="22"/>
        <v>-0.0146951719606088</v>
      </c>
      <c r="I153" s="46">
        <f t="shared" si="23"/>
        <v>-0.985304828039391</v>
      </c>
    </row>
    <row r="154" ht="18.75" customHeight="true" spans="1:9">
      <c r="A154" s="8"/>
      <c r="B154" s="48" t="s">
        <v>132</v>
      </c>
      <c r="C154" s="20" t="s">
        <v>29</v>
      </c>
      <c r="D154" s="20">
        <v>4672570.33</v>
      </c>
      <c r="E154" s="37"/>
      <c r="F154" s="49">
        <v>4476357.33</v>
      </c>
      <c r="G154" s="39">
        <f t="shared" si="21"/>
        <v>-1</v>
      </c>
      <c r="H154" s="39">
        <f t="shared" si="22"/>
        <v>0.0438331852296519</v>
      </c>
      <c r="I154" s="46">
        <f t="shared" si="23"/>
        <v>-1.04383318522965</v>
      </c>
    </row>
    <row r="155" ht="18.75" customHeight="true" spans="1:9">
      <c r="A155" s="8"/>
      <c r="B155" s="48" t="s">
        <v>133</v>
      </c>
      <c r="C155" s="20" t="s">
        <v>29</v>
      </c>
      <c r="D155" s="20">
        <v>6249542.67</v>
      </c>
      <c r="E155" s="37"/>
      <c r="F155" s="49">
        <v>6369129.67</v>
      </c>
      <c r="G155" s="39">
        <f t="shared" si="21"/>
        <v>-1</v>
      </c>
      <c r="H155" s="39">
        <f t="shared" si="22"/>
        <v>-0.0187760347482453</v>
      </c>
      <c r="I155" s="46">
        <f t="shared" si="23"/>
        <v>-0.981223965251755</v>
      </c>
    </row>
    <row r="156" ht="18.75" customHeight="true" spans="1:9">
      <c r="A156" s="8"/>
      <c r="B156" s="48" t="s">
        <v>134</v>
      </c>
      <c r="C156" s="20" t="s">
        <v>29</v>
      </c>
      <c r="D156" s="20">
        <v>908322</v>
      </c>
      <c r="E156" s="37"/>
      <c r="F156" s="49">
        <v>591839.67</v>
      </c>
      <c r="G156" s="39">
        <f t="shared" si="21"/>
        <v>-1</v>
      </c>
      <c r="H156" s="39">
        <f t="shared" si="22"/>
        <v>0.534743353719429</v>
      </c>
      <c r="I156" s="46">
        <f t="shared" si="23"/>
        <v>-1.53474335371943</v>
      </c>
    </row>
    <row r="157" ht="18.75" customHeight="true" spans="1:9">
      <c r="A157" s="8"/>
      <c r="B157" s="48" t="s">
        <v>135</v>
      </c>
      <c r="C157" s="20" t="s">
        <v>29</v>
      </c>
      <c r="D157" s="20">
        <v>774112.67</v>
      </c>
      <c r="E157" s="37"/>
      <c r="F157" s="49">
        <v>424763.67</v>
      </c>
      <c r="G157" s="39">
        <f t="shared" si="21"/>
        <v>-1</v>
      </c>
      <c r="H157" s="39">
        <f t="shared" si="22"/>
        <v>0.82245499008896</v>
      </c>
      <c r="I157" s="46">
        <f t="shared" si="23"/>
        <v>-1.82245499008896</v>
      </c>
    </row>
    <row r="158" ht="18.75" customHeight="true" spans="1:9">
      <c r="A158" s="8"/>
      <c r="B158" s="48" t="s">
        <v>136</v>
      </c>
      <c r="C158" s="20" t="s">
        <v>29</v>
      </c>
      <c r="D158" s="20">
        <v>6332210</v>
      </c>
      <c r="E158" s="37"/>
      <c r="F158" s="49">
        <v>6365434</v>
      </c>
      <c r="G158" s="39">
        <f t="shared" si="21"/>
        <v>-1</v>
      </c>
      <c r="H158" s="39">
        <f t="shared" si="22"/>
        <v>-0.00521943986851486</v>
      </c>
      <c r="I158" s="46">
        <f t="shared" si="23"/>
        <v>-0.994780560131485</v>
      </c>
    </row>
    <row r="159" ht="18.75" customHeight="true" spans="1:9">
      <c r="A159" s="28"/>
      <c r="B159" s="48" t="s">
        <v>137</v>
      </c>
      <c r="C159" s="20" t="s">
        <v>29</v>
      </c>
      <c r="D159" s="20">
        <v>6321841.67</v>
      </c>
      <c r="E159" s="37"/>
      <c r="F159" s="49">
        <v>6394317.67</v>
      </c>
      <c r="G159" s="39">
        <f t="shared" si="21"/>
        <v>-1</v>
      </c>
      <c r="H159" s="39">
        <f t="shared" si="22"/>
        <v>-0.01133443844056</v>
      </c>
      <c r="I159" s="46">
        <f t="shared" si="23"/>
        <v>-0.98866556155944</v>
      </c>
    </row>
    <row r="160" ht="18.75" customHeight="true" spans="1:9">
      <c r="A160" s="15" t="s">
        <v>140</v>
      </c>
      <c r="B160" s="27" t="s">
        <v>141</v>
      </c>
      <c r="C160" s="20" t="s">
        <v>29</v>
      </c>
      <c r="D160" s="26">
        <v>15284.76</v>
      </c>
      <c r="E160" s="37"/>
      <c r="F160" s="42">
        <v>14074.44</v>
      </c>
      <c r="G160" s="39">
        <f t="shared" si="21"/>
        <v>-1</v>
      </c>
      <c r="H160" s="39">
        <f t="shared" si="22"/>
        <v>0.0859941852038163</v>
      </c>
      <c r="I160" s="46">
        <f t="shared" si="23"/>
        <v>-1.08599418520382</v>
      </c>
    </row>
    <row r="161" ht="18.75" customHeight="true" spans="1:9">
      <c r="A161" s="8"/>
      <c r="B161" s="27" t="s">
        <v>142</v>
      </c>
      <c r="C161" s="20" t="s">
        <v>29</v>
      </c>
      <c r="D161" s="26">
        <v>10732.53</v>
      </c>
      <c r="E161" s="37"/>
      <c r="F161" s="42">
        <v>10228.38</v>
      </c>
      <c r="G161" s="39">
        <f t="shared" si="21"/>
        <v>-1</v>
      </c>
      <c r="H161" s="39">
        <f t="shared" si="22"/>
        <v>0.0492893302751757</v>
      </c>
      <c r="I161" s="46">
        <f t="shared" si="23"/>
        <v>-1.04928933027518</v>
      </c>
    </row>
    <row r="162" ht="18.75" customHeight="true" spans="1:9">
      <c r="A162" s="8"/>
      <c r="B162" s="27" t="s">
        <v>143</v>
      </c>
      <c r="C162" s="20" t="s">
        <v>29</v>
      </c>
      <c r="D162" s="26">
        <v>12325.28</v>
      </c>
      <c r="E162" s="37"/>
      <c r="F162" s="42">
        <v>11938.32</v>
      </c>
      <c r="G162" s="39">
        <f t="shared" si="21"/>
        <v>-1</v>
      </c>
      <c r="H162" s="39">
        <f t="shared" si="22"/>
        <v>0.0324132708789847</v>
      </c>
      <c r="I162" s="46">
        <f t="shared" si="23"/>
        <v>-1.03241327087898</v>
      </c>
    </row>
    <row r="163" ht="18.75" customHeight="true" spans="1:9">
      <c r="A163" s="28"/>
      <c r="B163" s="27" t="s">
        <v>144</v>
      </c>
      <c r="C163" s="20" t="s">
        <v>29</v>
      </c>
      <c r="D163" s="26">
        <v>12582.11</v>
      </c>
      <c r="E163" s="37"/>
      <c r="F163" s="42">
        <v>12004.69</v>
      </c>
      <c r="G163" s="39">
        <f t="shared" si="21"/>
        <v>-1</v>
      </c>
      <c r="H163" s="39">
        <f t="shared" si="22"/>
        <v>0.0480995344319595</v>
      </c>
      <c r="I163" s="46">
        <f t="shared" si="23"/>
        <v>-1.04809953443196</v>
      </c>
    </row>
    <row r="164" ht="18.75" customHeight="true" spans="1:9">
      <c r="A164" s="15" t="s">
        <v>145</v>
      </c>
      <c r="B164" s="27" t="s">
        <v>141</v>
      </c>
      <c r="C164" s="20" t="s">
        <v>29</v>
      </c>
      <c r="D164" s="26">
        <v>13290.71</v>
      </c>
      <c r="E164" s="37"/>
      <c r="F164" s="42">
        <v>13195.02</v>
      </c>
      <c r="G164" s="39">
        <f t="shared" si="21"/>
        <v>-1</v>
      </c>
      <c r="H164" s="39">
        <f t="shared" si="22"/>
        <v>0.00725197839791063</v>
      </c>
      <c r="I164" s="46">
        <f t="shared" si="23"/>
        <v>-1.00725197839791</v>
      </c>
    </row>
    <row r="165" ht="18.75" customHeight="true" spans="1:9">
      <c r="A165" s="8"/>
      <c r="B165" s="27" t="s">
        <v>142</v>
      </c>
      <c r="C165" s="20" t="s">
        <v>29</v>
      </c>
      <c r="D165" s="26">
        <v>10721.9</v>
      </c>
      <c r="E165" s="37"/>
      <c r="F165" s="42">
        <v>10249.98</v>
      </c>
      <c r="G165" s="39">
        <f t="shared" si="21"/>
        <v>-1</v>
      </c>
      <c r="H165" s="39">
        <f t="shared" si="22"/>
        <v>0.0460410654459814</v>
      </c>
      <c r="I165" s="46">
        <f t="shared" si="23"/>
        <v>-1.04604106544598</v>
      </c>
    </row>
    <row r="166" ht="18.75" customHeight="true" spans="1:9">
      <c r="A166" s="8"/>
      <c r="B166" s="27" t="s">
        <v>143</v>
      </c>
      <c r="C166" s="20" t="s">
        <v>29</v>
      </c>
      <c r="D166" s="26">
        <v>11997.69</v>
      </c>
      <c r="E166" s="37"/>
      <c r="F166" s="42">
        <v>11793.29</v>
      </c>
      <c r="G166" s="39">
        <f t="shared" si="21"/>
        <v>-1</v>
      </c>
      <c r="H166" s="39">
        <f t="shared" si="22"/>
        <v>0.0173318895744953</v>
      </c>
      <c r="I166" s="46">
        <f t="shared" si="23"/>
        <v>-1.0173318895745</v>
      </c>
    </row>
    <row r="167" ht="18.75" customHeight="true" spans="1:9">
      <c r="A167" s="28"/>
      <c r="B167" s="27" t="s">
        <v>144</v>
      </c>
      <c r="C167" s="20" t="s">
        <v>29</v>
      </c>
      <c r="D167" s="26">
        <v>12341.68</v>
      </c>
      <c r="E167" s="37"/>
      <c r="F167" s="42">
        <v>11795.91</v>
      </c>
      <c r="G167" s="39">
        <f t="shared" si="21"/>
        <v>-1</v>
      </c>
      <c r="H167" s="39">
        <f t="shared" si="22"/>
        <v>0.0462677317816091</v>
      </c>
      <c r="I167" s="46">
        <f t="shared" si="23"/>
        <v>-1.04626773178161</v>
      </c>
    </row>
    <row r="168" ht="18.75" customHeight="true" spans="1:9">
      <c r="A168" s="15" t="s">
        <v>146</v>
      </c>
      <c r="B168" s="27" t="s">
        <v>147</v>
      </c>
      <c r="C168" s="20" t="s">
        <v>29</v>
      </c>
      <c r="D168" s="50"/>
      <c r="E168" s="55"/>
      <c r="F168" s="55">
        <v>931.79</v>
      </c>
      <c r="G168" s="39">
        <f t="shared" si="21"/>
        <v>-1</v>
      </c>
      <c r="H168" s="39">
        <f t="shared" si="22"/>
        <v>-1</v>
      </c>
      <c r="I168" s="46">
        <f t="shared" si="23"/>
        <v>0</v>
      </c>
    </row>
    <row r="169" ht="18.75" customHeight="true" spans="1:9">
      <c r="A169" s="8"/>
      <c r="B169" s="27" t="s">
        <v>148</v>
      </c>
      <c r="C169" s="20" t="s">
        <v>29</v>
      </c>
      <c r="D169" s="50"/>
      <c r="E169" s="55"/>
      <c r="F169" s="55">
        <v>22510.06</v>
      </c>
      <c r="G169" s="39">
        <f t="shared" si="21"/>
        <v>-1</v>
      </c>
      <c r="H169" s="39">
        <f t="shared" si="22"/>
        <v>-1</v>
      </c>
      <c r="I169" s="46">
        <f t="shared" si="23"/>
        <v>0</v>
      </c>
    </row>
    <row r="170" ht="18.75" customHeight="true" spans="1:9">
      <c r="A170" s="8"/>
      <c r="B170" s="27" t="s">
        <v>149</v>
      </c>
      <c r="C170" s="20" t="s">
        <v>29</v>
      </c>
      <c r="D170" s="50"/>
      <c r="E170" s="55"/>
      <c r="F170" s="55">
        <v>6240</v>
      </c>
      <c r="G170" s="39">
        <f t="shared" si="21"/>
        <v>-1</v>
      </c>
      <c r="H170" s="39">
        <f t="shared" si="22"/>
        <v>-1</v>
      </c>
      <c r="I170" s="46">
        <f t="shared" si="23"/>
        <v>0</v>
      </c>
    </row>
    <row r="171" ht="18.75" customHeight="true" spans="1:9">
      <c r="A171" s="8"/>
      <c r="B171" s="25" t="s">
        <v>150</v>
      </c>
      <c r="C171" s="20" t="s">
        <v>29</v>
      </c>
      <c r="D171" s="50"/>
      <c r="E171" s="55"/>
      <c r="F171" s="55">
        <v>959.05</v>
      </c>
      <c r="G171" s="39">
        <f t="shared" si="21"/>
        <v>-1</v>
      </c>
      <c r="H171" s="39">
        <f t="shared" si="22"/>
        <v>-1</v>
      </c>
      <c r="I171" s="46">
        <f t="shared" si="23"/>
        <v>0</v>
      </c>
    </row>
    <row r="172" ht="18.75" customHeight="true" spans="1:9">
      <c r="A172" s="8"/>
      <c r="B172" s="51"/>
      <c r="C172" s="20" t="s">
        <v>29</v>
      </c>
      <c r="D172" s="50"/>
      <c r="E172" s="55"/>
      <c r="F172" s="55">
        <v>959.05</v>
      </c>
      <c r="G172" s="39">
        <f t="shared" si="21"/>
        <v>-1</v>
      </c>
      <c r="H172" s="39">
        <f t="shared" si="22"/>
        <v>-1</v>
      </c>
      <c r="I172" s="46">
        <f t="shared" si="23"/>
        <v>0</v>
      </c>
    </row>
    <row r="173" ht="18.75" customHeight="true" spans="1:9">
      <c r="A173" s="28"/>
      <c r="B173" s="27" t="s">
        <v>151</v>
      </c>
      <c r="C173" s="20" t="s">
        <v>29</v>
      </c>
      <c r="D173" s="50"/>
      <c r="E173" s="42"/>
      <c r="F173" s="42">
        <v>24565.07</v>
      </c>
      <c r="G173" s="39">
        <f t="shared" si="21"/>
        <v>-1</v>
      </c>
      <c r="H173" s="39">
        <f t="shared" si="22"/>
        <v>-1</v>
      </c>
      <c r="I173" s="46">
        <f t="shared" si="23"/>
        <v>0</v>
      </c>
    </row>
    <row r="174" ht="18.75" customHeight="true" spans="1:9">
      <c r="A174" s="15" t="s">
        <v>152</v>
      </c>
      <c r="B174" s="27" t="s">
        <v>153</v>
      </c>
      <c r="C174" s="20" t="s">
        <v>53</v>
      </c>
      <c r="D174" s="50">
        <v>202.01</v>
      </c>
      <c r="E174" s="43"/>
      <c r="F174" s="43">
        <v>154.42</v>
      </c>
      <c r="G174" s="39">
        <f t="shared" si="21"/>
        <v>1</v>
      </c>
      <c r="H174" s="39">
        <f t="shared" si="22"/>
        <v>-0.308185468203601</v>
      </c>
      <c r="I174" s="46">
        <f t="shared" si="23"/>
        <v>1.3081854682036</v>
      </c>
    </row>
    <row r="175" ht="18.75" customHeight="true" spans="1:9">
      <c r="A175" s="15" t="s">
        <v>154</v>
      </c>
      <c r="B175" s="27" t="s">
        <v>155</v>
      </c>
      <c r="C175" s="20" t="s">
        <v>29</v>
      </c>
      <c r="D175" s="52"/>
      <c r="E175" s="42"/>
      <c r="F175" s="42">
        <v>2.6</v>
      </c>
      <c r="G175" s="39">
        <f t="shared" si="21"/>
        <v>-1</v>
      </c>
      <c r="H175" s="39">
        <f t="shared" si="22"/>
        <v>-1</v>
      </c>
      <c r="I175" s="46">
        <f t="shared" si="23"/>
        <v>0</v>
      </c>
    </row>
    <row r="176" ht="18.75" customHeight="true" spans="1:9">
      <c r="A176" s="8"/>
      <c r="B176" s="51"/>
      <c r="C176" s="20" t="s">
        <v>29</v>
      </c>
      <c r="D176" s="52"/>
      <c r="E176" s="42"/>
      <c r="F176" s="42">
        <v>13.9</v>
      </c>
      <c r="G176" s="39">
        <f t="shared" si="21"/>
        <v>-1</v>
      </c>
      <c r="H176" s="39">
        <f t="shared" si="22"/>
        <v>-1</v>
      </c>
      <c r="I176" s="46">
        <f t="shared" si="23"/>
        <v>0</v>
      </c>
    </row>
    <row r="177" ht="18.75" customHeight="true" spans="1:9">
      <c r="A177" s="8"/>
      <c r="B177" s="27" t="s">
        <v>156</v>
      </c>
      <c r="C177" s="20" t="s">
        <v>29</v>
      </c>
      <c r="D177" s="52"/>
      <c r="E177" s="42"/>
      <c r="F177" s="42">
        <v>31.066</v>
      </c>
      <c r="G177" s="39">
        <f t="shared" si="21"/>
        <v>-1</v>
      </c>
      <c r="H177" s="39">
        <f t="shared" si="22"/>
        <v>-1</v>
      </c>
      <c r="I177" s="46">
        <f t="shared" si="23"/>
        <v>0</v>
      </c>
    </row>
    <row r="178" ht="18.75" customHeight="true" spans="1:9">
      <c r="A178" s="28"/>
      <c r="B178" s="51"/>
      <c r="C178" s="20" t="s">
        <v>29</v>
      </c>
      <c r="D178" s="52"/>
      <c r="E178" s="37"/>
      <c r="F178" s="37">
        <v>94.1333</v>
      </c>
      <c r="G178" s="39">
        <f t="shared" si="21"/>
        <v>-1</v>
      </c>
      <c r="H178" s="39">
        <f t="shared" si="22"/>
        <v>-1</v>
      </c>
      <c r="I178" s="46">
        <f t="shared" si="23"/>
        <v>0</v>
      </c>
    </row>
    <row r="179" ht="18.75" customHeight="true" spans="1:9">
      <c r="A179" s="15" t="s">
        <v>157</v>
      </c>
      <c r="B179" s="27" t="s">
        <v>157</v>
      </c>
      <c r="C179" s="20"/>
      <c r="D179" s="53"/>
      <c r="E179" s="24"/>
      <c r="F179" s="24"/>
      <c r="G179" s="39"/>
      <c r="H179" s="39"/>
      <c r="I179" s="46"/>
    </row>
    <row r="180" ht="18.75" customHeight="true" spans="1:9">
      <c r="A180" s="15" t="s">
        <v>158</v>
      </c>
      <c r="B180" s="27" t="s">
        <v>159</v>
      </c>
      <c r="C180" s="20" t="s">
        <v>29</v>
      </c>
      <c r="D180" s="54">
        <v>18256.1</v>
      </c>
      <c r="E180" s="55"/>
      <c r="F180" s="55">
        <v>24399.73</v>
      </c>
      <c r="G180" s="39">
        <f t="shared" ref="G179:G211" si="24">IF(C180="大",(E180-F180)/F180,(F180-E180)/F180)</f>
        <v>-1</v>
      </c>
      <c r="H180" s="39">
        <f t="shared" ref="H179:H211" si="25">IF(C180="大",(D180-F180)/F180,(F180-D180)/F180)</f>
        <v>-0.251790900964888</v>
      </c>
      <c r="I180" s="46">
        <f t="shared" ref="I179:I211" si="26">G180-H180</f>
        <v>-0.748209099035112</v>
      </c>
    </row>
    <row r="181" ht="18.75" customHeight="true" spans="1:9">
      <c r="A181" s="8"/>
      <c r="B181" s="27" t="s">
        <v>160</v>
      </c>
      <c r="C181" s="20" t="s">
        <v>29</v>
      </c>
      <c r="D181" s="54">
        <v>6081.63</v>
      </c>
      <c r="E181" s="55"/>
      <c r="F181" s="55">
        <v>6207.07</v>
      </c>
      <c r="G181" s="39">
        <f t="shared" si="24"/>
        <v>-1</v>
      </c>
      <c r="H181" s="39">
        <f t="shared" si="25"/>
        <v>-0.0202092130425466</v>
      </c>
      <c r="I181" s="46">
        <f t="shared" si="26"/>
        <v>-0.979790786957453</v>
      </c>
    </row>
    <row r="182" ht="18.75" customHeight="true" spans="1:9">
      <c r="A182" s="8"/>
      <c r="B182" s="27" t="s">
        <v>161</v>
      </c>
      <c r="C182" s="20" t="s">
        <v>29</v>
      </c>
      <c r="D182" s="54">
        <v>2290.47</v>
      </c>
      <c r="E182" s="55"/>
      <c r="F182" s="55">
        <v>2291.77</v>
      </c>
      <c r="G182" s="39">
        <f t="shared" si="24"/>
        <v>-1</v>
      </c>
      <c r="H182" s="39">
        <f t="shared" si="25"/>
        <v>-0.000567247149583153</v>
      </c>
      <c r="I182" s="46">
        <f t="shared" si="26"/>
        <v>-0.999432752850417</v>
      </c>
    </row>
    <row r="183" ht="18.75" customHeight="true" spans="1:9">
      <c r="A183" s="8"/>
      <c r="B183" s="51"/>
      <c r="C183" s="20" t="s">
        <v>29</v>
      </c>
      <c r="D183" s="54">
        <v>2286.97</v>
      </c>
      <c r="E183" s="55"/>
      <c r="F183" s="55">
        <v>2288.43</v>
      </c>
      <c r="G183" s="39">
        <f t="shared" si="24"/>
        <v>-1</v>
      </c>
      <c r="H183" s="39">
        <f t="shared" si="25"/>
        <v>-0.000637991985771921</v>
      </c>
      <c r="I183" s="46">
        <f t="shared" si="26"/>
        <v>-0.999362008014228</v>
      </c>
    </row>
    <row r="184" ht="18.75" customHeight="true" spans="1:9">
      <c r="A184" s="8"/>
      <c r="B184" s="27" t="s">
        <v>162</v>
      </c>
      <c r="C184" s="20" t="s">
        <v>29</v>
      </c>
      <c r="D184" s="54">
        <v>22314.93</v>
      </c>
      <c r="E184" s="55"/>
      <c r="F184" s="55">
        <v>25771.97</v>
      </c>
      <c r="G184" s="39">
        <f t="shared" si="24"/>
        <v>-1</v>
      </c>
      <c r="H184" s="39">
        <f t="shared" si="25"/>
        <v>-0.13413953221271</v>
      </c>
      <c r="I184" s="46">
        <f t="shared" si="26"/>
        <v>-0.86586046778729</v>
      </c>
    </row>
    <row r="185" ht="18.75" customHeight="true" spans="1:9">
      <c r="A185" s="8"/>
      <c r="B185" s="27" t="s">
        <v>163</v>
      </c>
      <c r="C185" s="20" t="s">
        <v>29</v>
      </c>
      <c r="D185" s="54">
        <v>2751.03</v>
      </c>
      <c r="E185" s="55"/>
      <c r="F185" s="55">
        <v>2744.67</v>
      </c>
      <c r="G185" s="39">
        <f t="shared" si="24"/>
        <v>-1</v>
      </c>
      <c r="H185" s="39">
        <f t="shared" si="25"/>
        <v>0.00231721846342188</v>
      </c>
      <c r="I185" s="46">
        <f t="shared" si="26"/>
        <v>-1.00231721846342</v>
      </c>
    </row>
    <row r="186" ht="18.75" customHeight="true" spans="1:9">
      <c r="A186" s="8"/>
      <c r="B186" s="27" t="s">
        <v>164</v>
      </c>
      <c r="C186" s="20" t="s">
        <v>29</v>
      </c>
      <c r="D186" s="54">
        <v>1316.9</v>
      </c>
      <c r="E186" s="55"/>
      <c r="F186" s="55">
        <v>1230.13</v>
      </c>
      <c r="G186" s="39">
        <f t="shared" si="24"/>
        <v>-1</v>
      </c>
      <c r="H186" s="39">
        <f t="shared" si="25"/>
        <v>0.0705372602895629</v>
      </c>
      <c r="I186" s="46">
        <f t="shared" si="26"/>
        <v>-1.07053726028956</v>
      </c>
    </row>
    <row r="187" ht="18.75" customHeight="true" spans="1:9">
      <c r="A187" s="8"/>
      <c r="B187" s="51"/>
      <c r="C187" s="20" t="s">
        <v>29</v>
      </c>
      <c r="D187" s="54">
        <v>1316.9</v>
      </c>
      <c r="E187" s="55"/>
      <c r="F187" s="55">
        <v>1230.13</v>
      </c>
      <c r="G187" s="39">
        <f t="shared" si="24"/>
        <v>-1</v>
      </c>
      <c r="H187" s="39">
        <f t="shared" si="25"/>
        <v>0.0705372602895629</v>
      </c>
      <c r="I187" s="46">
        <f t="shared" si="26"/>
        <v>-1.07053726028956</v>
      </c>
    </row>
    <row r="188" ht="18.75" customHeight="true" spans="1:9">
      <c r="A188" s="8"/>
      <c r="B188" s="27" t="s">
        <v>165</v>
      </c>
      <c r="C188" s="20" t="s">
        <v>29</v>
      </c>
      <c r="D188" s="54">
        <v>36511.67</v>
      </c>
      <c r="E188" s="55"/>
      <c r="F188" s="55">
        <v>48799</v>
      </c>
      <c r="G188" s="39">
        <f t="shared" si="24"/>
        <v>-1</v>
      </c>
      <c r="H188" s="39">
        <f t="shared" si="25"/>
        <v>-0.251794708907969</v>
      </c>
      <c r="I188" s="46">
        <f t="shared" si="26"/>
        <v>-0.74820529109203</v>
      </c>
    </row>
    <row r="189" ht="18.75" customHeight="true" spans="1:9">
      <c r="A189" s="8"/>
      <c r="B189" s="27" t="s">
        <v>166</v>
      </c>
      <c r="C189" s="20" t="s">
        <v>29</v>
      </c>
      <c r="D189" s="54">
        <v>12162.67</v>
      </c>
      <c r="E189" s="55"/>
      <c r="F189" s="55">
        <v>12413.67</v>
      </c>
      <c r="G189" s="39">
        <f t="shared" si="24"/>
        <v>-1</v>
      </c>
      <c r="H189" s="39">
        <f t="shared" si="25"/>
        <v>-0.0202196449559236</v>
      </c>
      <c r="I189" s="46">
        <f t="shared" si="26"/>
        <v>-0.979780355044076</v>
      </c>
    </row>
    <row r="190" ht="18.75" customHeight="true" spans="1:9">
      <c r="A190" s="8"/>
      <c r="B190" s="27" t="s">
        <v>167</v>
      </c>
      <c r="C190" s="20" t="s">
        <v>29</v>
      </c>
      <c r="D190" s="54">
        <v>4580</v>
      </c>
      <c r="E190" s="55"/>
      <c r="F190" s="55">
        <v>4582.67</v>
      </c>
      <c r="G190" s="39">
        <f t="shared" si="24"/>
        <v>-1</v>
      </c>
      <c r="H190" s="39">
        <f t="shared" si="25"/>
        <v>-0.0005826297769641</v>
      </c>
      <c r="I190" s="46">
        <f t="shared" si="26"/>
        <v>-0.999417370223036</v>
      </c>
    </row>
    <row r="191" ht="18.75" customHeight="true" spans="1:9">
      <c r="A191" s="8"/>
      <c r="B191" s="51"/>
      <c r="C191" s="20" t="s">
        <v>29</v>
      </c>
      <c r="D191" s="54">
        <v>4573.33</v>
      </c>
      <c r="E191" s="55"/>
      <c r="F191" s="55">
        <v>4576.33</v>
      </c>
      <c r="G191" s="39">
        <f t="shared" si="24"/>
        <v>-1</v>
      </c>
      <c r="H191" s="39">
        <f t="shared" si="25"/>
        <v>-0.000655547130560952</v>
      </c>
      <c r="I191" s="46">
        <f t="shared" si="26"/>
        <v>-0.999344452869439</v>
      </c>
    </row>
    <row r="192" ht="18.75" customHeight="true" spans="1:9">
      <c r="A192" s="8"/>
      <c r="B192" s="27" t="s">
        <v>168</v>
      </c>
      <c r="C192" s="20" t="s">
        <v>29</v>
      </c>
      <c r="D192" s="54">
        <v>44629.67</v>
      </c>
      <c r="E192" s="55"/>
      <c r="F192" s="55">
        <v>51543.67</v>
      </c>
      <c r="G192" s="39">
        <f t="shared" si="24"/>
        <v>-1</v>
      </c>
      <c r="H192" s="39">
        <f t="shared" si="25"/>
        <v>-0.134138682790729</v>
      </c>
      <c r="I192" s="46">
        <f t="shared" si="26"/>
        <v>-0.865861317209271</v>
      </c>
    </row>
    <row r="193" ht="18.75" customHeight="true" spans="1:9">
      <c r="A193" s="8"/>
      <c r="B193" s="27" t="s">
        <v>169</v>
      </c>
      <c r="C193" s="20" t="s">
        <v>29</v>
      </c>
      <c r="D193" s="54">
        <v>5501.67</v>
      </c>
      <c r="E193" s="55"/>
      <c r="F193" s="55">
        <v>5489.33</v>
      </c>
      <c r="G193" s="39">
        <f t="shared" si="24"/>
        <v>-1</v>
      </c>
      <c r="H193" s="39">
        <f t="shared" si="25"/>
        <v>0.00224799747874516</v>
      </c>
      <c r="I193" s="46">
        <f t="shared" si="26"/>
        <v>-1.00224799747875</v>
      </c>
    </row>
    <row r="194" ht="18.75" customHeight="true" spans="1:9">
      <c r="A194" s="8"/>
      <c r="B194" s="27" t="s">
        <v>170</v>
      </c>
      <c r="C194" s="20" t="s">
        <v>29</v>
      </c>
      <c r="D194" s="54">
        <v>2633</v>
      </c>
      <c r="E194" s="55"/>
      <c r="F194" s="55">
        <v>2459.67</v>
      </c>
      <c r="G194" s="39">
        <f t="shared" si="24"/>
        <v>-1</v>
      </c>
      <c r="H194" s="39">
        <f t="shared" si="25"/>
        <v>0.0704688027255689</v>
      </c>
      <c r="I194" s="46">
        <f t="shared" si="26"/>
        <v>-1.07046880272557</v>
      </c>
    </row>
    <row r="195" ht="18.75" customHeight="true" spans="1:9">
      <c r="A195" s="8"/>
      <c r="B195" s="51"/>
      <c r="C195" s="20" t="s">
        <v>29</v>
      </c>
      <c r="D195" s="54">
        <v>2633</v>
      </c>
      <c r="E195" s="55"/>
      <c r="F195" s="55">
        <v>2459.67</v>
      </c>
      <c r="G195" s="39">
        <f t="shared" si="24"/>
        <v>-1</v>
      </c>
      <c r="H195" s="39">
        <f t="shared" si="25"/>
        <v>0.0704688027255689</v>
      </c>
      <c r="I195" s="46">
        <f t="shared" si="26"/>
        <v>-1.07046880272557</v>
      </c>
    </row>
    <row r="196" ht="18.75" customHeight="true" spans="1:9">
      <c r="A196" s="8"/>
      <c r="B196" s="27" t="s">
        <v>171</v>
      </c>
      <c r="C196" s="20" t="s">
        <v>29</v>
      </c>
      <c r="D196" s="54">
        <v>417212</v>
      </c>
      <c r="E196" s="55"/>
      <c r="F196" s="55">
        <v>468047.67</v>
      </c>
      <c r="G196" s="39">
        <f t="shared" si="24"/>
        <v>-1</v>
      </c>
      <c r="H196" s="39">
        <f t="shared" si="25"/>
        <v>-0.108612163372162</v>
      </c>
      <c r="I196" s="46">
        <f t="shared" si="26"/>
        <v>-0.891387836627837</v>
      </c>
    </row>
    <row r="197" ht="18.75" customHeight="true" spans="1:9">
      <c r="A197" s="8"/>
      <c r="B197" s="27" t="s">
        <v>172</v>
      </c>
      <c r="C197" s="20" t="s">
        <v>29</v>
      </c>
      <c r="D197" s="54">
        <v>225758.33</v>
      </c>
      <c r="E197" s="55"/>
      <c r="F197" s="55">
        <v>222428.33</v>
      </c>
      <c r="G197" s="39">
        <f t="shared" si="24"/>
        <v>-1</v>
      </c>
      <c r="H197" s="39">
        <f t="shared" si="25"/>
        <v>0.0149711145158533</v>
      </c>
      <c r="I197" s="46">
        <f t="shared" si="26"/>
        <v>-1.01497111451585</v>
      </c>
    </row>
    <row r="198" ht="18.75" customHeight="true" spans="1:9">
      <c r="A198" s="8"/>
      <c r="B198" s="27" t="s">
        <v>173</v>
      </c>
      <c r="C198" s="20" t="s">
        <v>29</v>
      </c>
      <c r="D198" s="54">
        <v>131833.33</v>
      </c>
      <c r="E198" s="55"/>
      <c r="F198" s="55">
        <v>127748.33</v>
      </c>
      <c r="G198" s="39">
        <f t="shared" si="24"/>
        <v>-1</v>
      </c>
      <c r="H198" s="39">
        <f t="shared" si="25"/>
        <v>0.0319769346495566</v>
      </c>
      <c r="I198" s="46">
        <f t="shared" si="26"/>
        <v>-1.03197693464956</v>
      </c>
    </row>
    <row r="199" ht="18.75" customHeight="true" spans="1:9">
      <c r="A199" s="8"/>
      <c r="B199" s="51"/>
      <c r="C199" s="20" t="s">
        <v>29</v>
      </c>
      <c r="D199" s="54">
        <v>130679.33</v>
      </c>
      <c r="E199" s="55"/>
      <c r="F199" s="55">
        <v>126165</v>
      </c>
      <c r="G199" s="39">
        <f t="shared" si="24"/>
        <v>-1</v>
      </c>
      <c r="H199" s="39">
        <f t="shared" si="25"/>
        <v>0.035781159592597</v>
      </c>
      <c r="I199" s="46">
        <f t="shared" si="26"/>
        <v>-1.0357811595926</v>
      </c>
    </row>
    <row r="200" ht="18.75" customHeight="true" spans="1:9">
      <c r="A200" s="8"/>
      <c r="B200" s="27" t="s">
        <v>174</v>
      </c>
      <c r="C200" s="20" t="s">
        <v>29</v>
      </c>
      <c r="D200" s="54">
        <v>376238</v>
      </c>
      <c r="E200" s="55"/>
      <c r="F200" s="55">
        <v>449955</v>
      </c>
      <c r="G200" s="39">
        <f t="shared" si="24"/>
        <v>-1</v>
      </c>
      <c r="H200" s="39">
        <f t="shared" si="25"/>
        <v>-0.163831938749431</v>
      </c>
      <c r="I200" s="46">
        <f t="shared" si="26"/>
        <v>-0.83616806125057</v>
      </c>
    </row>
    <row r="201" ht="18.75" customHeight="true" spans="1:9">
      <c r="A201" s="8"/>
      <c r="B201" s="27" t="s">
        <v>175</v>
      </c>
      <c r="C201" s="20" t="s">
        <v>29</v>
      </c>
      <c r="D201" s="54">
        <v>100391.67</v>
      </c>
      <c r="E201" s="55"/>
      <c r="F201" s="55">
        <v>97140</v>
      </c>
      <c r="G201" s="39">
        <f t="shared" si="24"/>
        <v>-1</v>
      </c>
      <c r="H201" s="39">
        <f t="shared" si="25"/>
        <v>0.0334740580605312</v>
      </c>
      <c r="I201" s="46">
        <f t="shared" si="26"/>
        <v>-1.03347405806053</v>
      </c>
    </row>
    <row r="202" ht="18.75" customHeight="true" spans="1:9">
      <c r="A202" s="8"/>
      <c r="B202" s="27" t="s">
        <v>176</v>
      </c>
      <c r="C202" s="20" t="s">
        <v>29</v>
      </c>
      <c r="D202" s="54">
        <v>83628.67</v>
      </c>
      <c r="E202" s="55"/>
      <c r="F202" s="55">
        <v>83568.67</v>
      </c>
      <c r="G202" s="39">
        <f t="shared" si="24"/>
        <v>-1</v>
      </c>
      <c r="H202" s="39">
        <f t="shared" si="25"/>
        <v>0.000717972417175001</v>
      </c>
      <c r="I202" s="46">
        <f t="shared" si="26"/>
        <v>-1.00071797241718</v>
      </c>
    </row>
    <row r="203" ht="18.75" customHeight="true" spans="1:9">
      <c r="A203" s="8"/>
      <c r="B203" s="51"/>
      <c r="C203" s="20" t="s">
        <v>29</v>
      </c>
      <c r="D203" s="54">
        <v>83628.67</v>
      </c>
      <c r="E203" s="55"/>
      <c r="F203" s="55">
        <v>83568.67</v>
      </c>
      <c r="G203" s="39">
        <f t="shared" si="24"/>
        <v>-1</v>
      </c>
      <c r="H203" s="39">
        <f t="shared" si="25"/>
        <v>0.000717972417175001</v>
      </c>
      <c r="I203" s="46">
        <f t="shared" si="26"/>
        <v>-1.00071797241718</v>
      </c>
    </row>
    <row r="204" ht="18.75" customHeight="true" spans="1:9">
      <c r="A204" s="8"/>
      <c r="B204" s="27" t="s">
        <v>177</v>
      </c>
      <c r="C204" s="20" t="s">
        <v>29</v>
      </c>
      <c r="D204" s="54">
        <v>407</v>
      </c>
      <c r="E204" s="55"/>
      <c r="F204" s="55">
        <v>456.33</v>
      </c>
      <c r="G204" s="39">
        <f t="shared" si="24"/>
        <v>-1</v>
      </c>
      <c r="H204" s="39">
        <f t="shared" si="25"/>
        <v>-0.108101593145311</v>
      </c>
      <c r="I204" s="46">
        <f t="shared" si="26"/>
        <v>-0.891898406854688</v>
      </c>
    </row>
    <row r="205" ht="18.75" customHeight="true" spans="1:9">
      <c r="A205" s="8"/>
      <c r="B205" s="27" t="s">
        <v>178</v>
      </c>
      <c r="C205" s="20" t="s">
        <v>29</v>
      </c>
      <c r="D205" s="54">
        <v>220</v>
      </c>
      <c r="E205" s="55"/>
      <c r="F205" s="55">
        <v>216.33</v>
      </c>
      <c r="G205" s="39">
        <f t="shared" si="24"/>
        <v>-1</v>
      </c>
      <c r="H205" s="39">
        <f t="shared" si="25"/>
        <v>0.0169648222622844</v>
      </c>
      <c r="I205" s="46">
        <f t="shared" si="26"/>
        <v>-1.01696482226228</v>
      </c>
    </row>
    <row r="206" ht="18.75" customHeight="true" spans="1:9">
      <c r="A206" s="8"/>
      <c r="B206" s="27" t="s">
        <v>179</v>
      </c>
      <c r="C206" s="20" t="s">
        <v>29</v>
      </c>
      <c r="D206" s="54">
        <v>128.33</v>
      </c>
      <c r="E206" s="55"/>
      <c r="F206" s="55">
        <v>124</v>
      </c>
      <c r="G206" s="39">
        <f t="shared" si="24"/>
        <v>-1</v>
      </c>
      <c r="H206" s="39">
        <f t="shared" si="25"/>
        <v>0.0349193548387098</v>
      </c>
      <c r="I206" s="46">
        <f t="shared" si="26"/>
        <v>-1.03491935483871</v>
      </c>
    </row>
    <row r="207" ht="18.75" customHeight="true" spans="1:9">
      <c r="A207" s="8"/>
      <c r="B207" s="51"/>
      <c r="C207" s="20" t="s">
        <v>29</v>
      </c>
      <c r="D207" s="54">
        <v>127</v>
      </c>
      <c r="E207" s="55"/>
      <c r="F207" s="55">
        <v>123</v>
      </c>
      <c r="G207" s="39">
        <f t="shared" si="24"/>
        <v>-1</v>
      </c>
      <c r="H207" s="39">
        <f t="shared" si="25"/>
        <v>0.032520325203252</v>
      </c>
      <c r="I207" s="46">
        <f t="shared" si="26"/>
        <v>-1.03252032520325</v>
      </c>
    </row>
    <row r="208" ht="18.75" customHeight="true" spans="1:9">
      <c r="A208" s="8"/>
      <c r="B208" s="27" t="s">
        <v>180</v>
      </c>
      <c r="C208" s="20" t="s">
        <v>29</v>
      </c>
      <c r="D208" s="54">
        <v>366.67</v>
      </c>
      <c r="E208" s="55"/>
      <c r="F208" s="55">
        <v>439</v>
      </c>
      <c r="G208" s="39">
        <f t="shared" si="24"/>
        <v>-1</v>
      </c>
      <c r="H208" s="39">
        <f t="shared" si="25"/>
        <v>-0.164760820045558</v>
      </c>
      <c r="I208" s="46">
        <f t="shared" si="26"/>
        <v>-0.835239179954442</v>
      </c>
    </row>
    <row r="209" ht="18.75" customHeight="true" spans="1:9">
      <c r="A209" s="8"/>
      <c r="B209" s="27" t="s">
        <v>181</v>
      </c>
      <c r="C209" s="20" t="s">
        <v>29</v>
      </c>
      <c r="D209" s="54">
        <v>97.33</v>
      </c>
      <c r="E209" s="55"/>
      <c r="F209" s="55">
        <v>94.33</v>
      </c>
      <c r="G209" s="39">
        <f t="shared" si="24"/>
        <v>-1</v>
      </c>
      <c r="H209" s="39">
        <f t="shared" si="25"/>
        <v>0.031803243930881</v>
      </c>
      <c r="I209" s="46">
        <f t="shared" si="26"/>
        <v>-1.03180324393088</v>
      </c>
    </row>
    <row r="210" ht="18.75" customHeight="true" spans="1:9">
      <c r="A210" s="8"/>
      <c r="B210" s="27" t="s">
        <v>182</v>
      </c>
      <c r="C210" s="20" t="s">
        <v>29</v>
      </c>
      <c r="D210" s="54">
        <v>81</v>
      </c>
      <c r="E210" s="55"/>
      <c r="F210" s="55">
        <v>81</v>
      </c>
      <c r="G210" s="39">
        <f t="shared" si="24"/>
        <v>-1</v>
      </c>
      <c r="H210" s="39">
        <f t="shared" si="25"/>
        <v>0</v>
      </c>
      <c r="I210" s="46">
        <f t="shared" si="26"/>
        <v>-1</v>
      </c>
    </row>
    <row r="211" ht="18.75" customHeight="true" spans="1:9">
      <c r="A211" s="28"/>
      <c r="B211" s="51"/>
      <c r="C211" s="20" t="s">
        <v>29</v>
      </c>
      <c r="D211" s="54">
        <v>81</v>
      </c>
      <c r="E211" s="55"/>
      <c r="F211" s="55">
        <v>81</v>
      </c>
      <c r="G211" s="39">
        <f t="shared" si="24"/>
        <v>-1</v>
      </c>
      <c r="H211" s="39">
        <f t="shared" si="25"/>
        <v>0</v>
      </c>
      <c r="I211" s="46">
        <f t="shared" si="26"/>
        <v>-1</v>
      </c>
    </row>
  </sheetData>
  <mergeCells count="45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B17:C17"/>
    <mergeCell ref="B31:C31"/>
    <mergeCell ref="B45:C45"/>
    <mergeCell ref="B56:C56"/>
    <mergeCell ref="B62:C62"/>
    <mergeCell ref="B68:C68"/>
    <mergeCell ref="B73:C73"/>
    <mergeCell ref="B78:C78"/>
    <mergeCell ref="B86:C86"/>
    <mergeCell ref="B95:C95"/>
    <mergeCell ref="B104:C104"/>
    <mergeCell ref="B114:C114"/>
    <mergeCell ref="A1:A11"/>
    <mergeCell ref="A17:A44"/>
    <mergeCell ref="A45:A120"/>
    <mergeCell ref="A121:A133"/>
    <mergeCell ref="A134:A146"/>
    <mergeCell ref="A147:A159"/>
    <mergeCell ref="A160:A163"/>
    <mergeCell ref="A164:A167"/>
    <mergeCell ref="A168:A173"/>
    <mergeCell ref="A175:A178"/>
    <mergeCell ref="A180:A211"/>
    <mergeCell ref="B171:B172"/>
    <mergeCell ref="B175:B176"/>
    <mergeCell ref="B177:B178"/>
    <mergeCell ref="B182:B183"/>
    <mergeCell ref="B186:B187"/>
    <mergeCell ref="B190:B191"/>
    <mergeCell ref="B194:B195"/>
    <mergeCell ref="B198:B199"/>
    <mergeCell ref="B202:B203"/>
    <mergeCell ref="B206:B207"/>
    <mergeCell ref="B210:B211"/>
  </mergeCells>
  <conditionalFormatting sqref="I14:I211">
    <cfRule type="cellIs" dxfId="0" priority="2" operator="lessThan">
      <formula>-0.05</formula>
    </cfRule>
    <cfRule type="cellIs" dxfId="1" priority="1" operator="greater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FT</vt:lpstr>
      <vt:lpstr>kunpeng</vt:lpstr>
      <vt:lpstr>3A3000</vt:lpstr>
      <vt:lpstr>3A4000</vt:lpstr>
      <vt:lpstr>zhaoxin</vt:lpstr>
      <vt:lpstr>Intel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uos</cp:lastModifiedBy>
  <dcterms:created xsi:type="dcterms:W3CDTF">2020-12-27T08:45:00Z</dcterms:created>
  <dcterms:modified xsi:type="dcterms:W3CDTF">2021-02-09T10:55:45Z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2052-11.8.2.9450</vt:lpwstr>
  </property>
</Properties>
</file>