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ZMoffice\Desktop\下面的链接文件 6688514666\新建文件夹\"/>
    </mc:Choice>
  </mc:AlternateContent>
  <bookViews>
    <workbookView xWindow="0" yWindow="0" windowWidth="19095" windowHeight="8850"/>
  </bookViews>
  <sheets>
    <sheet name="Sheet1" sheetId="1" r:id="rId1"/>
  </sheets>
  <calcPr calcId="162913" concurrentCalc="0"/>
</workbook>
</file>

<file path=xl/calcChain.xml><?xml version="1.0" encoding="utf-8"?>
<calcChain xmlns="http://schemas.openxmlformats.org/spreadsheetml/2006/main">
  <c r="B13" i="1" l="1"/>
  <c r="C13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<sst xmlns="http://schemas.openxmlformats.org/spreadsheetml/2006/main" count="16" uniqueCount="16">
  <si>
    <t>年中各区域销售数据报告</t>
  </si>
  <si>
    <t>地区</t>
  </si>
  <si>
    <t>2016成交单数</t>
  </si>
  <si>
    <t>2015成交单数</t>
  </si>
  <si>
    <t>增长/减少</t>
  </si>
  <si>
    <t>华东</t>
  </si>
  <si>
    <t>华南</t>
  </si>
  <si>
    <t>华西</t>
  </si>
  <si>
    <t>华北</t>
  </si>
  <si>
    <t>华中</t>
  </si>
  <si>
    <t>西北</t>
  </si>
  <si>
    <t>西南</t>
  </si>
  <si>
    <t>东北</t>
  </si>
  <si>
    <t>港澳台</t>
  </si>
  <si>
    <t>海外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</si>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</sst>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charset val="134"/>
      <scheme val="minor"/>
    </font>
    <font>
      <sz val="16"/>
      <color theme="0"/>
      <name val="微软雅黑"/>
      <charset val="134"/>
    </font>
    <font>
      <sz val="12"/>
      <color theme="0"/>
      <name val="微软雅黑"/>
      <charset val="134"/>
    </font>
    <font>
      <sz val="11"/>
      <color theme="0"/>
      <name val="微软雅黑"/>
      <charset val="134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>
      <alignment vertical="center"/>
    </xf>
    <xf numFmtId="0" fontId="3" fillId="3" borderId="1" xfId="1" applyNumberFormat="1" applyFont="1" applyFill="1" applyBorder="1">
      <alignment vertical="center"/>
    </xf>
    <xf numFmtId="0" fontId="1" fillId="2" borderId="0" xfId="0" applyFont="1" applyFill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/>
  <colors>
    <mruColors>
      <color rgb="FFE2AA00"/>
      <color rgb="FF1FB997"/>
      <color rgb="FFD8F9F1"/>
      <color rgb="FFECFDF9"/>
      <color rgb="FF8CEC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600" b="0" i="0" u="none" strike="noStrike" kern="1200" spc="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en-US" altLang="zh-CN" sz="1600" b="0" i="0" u="none" strike="noStrike" kern="1200" cap="none" spc="0" normalizeH="0" baseline="0">
                <a:solidFill>
                  <a:schemeClr val="bg1"/>
                </a:solidFill>
                <a:effectLst/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2017</a:t>
            </a:r>
            <a:r>
              <a:rPr lang="zh-CN" altLang="en-US" sz="1600" b="0" i="0" u="none" strike="noStrike" kern="1200" cap="none" spc="0" normalizeH="0" baseline="0">
                <a:solidFill>
                  <a:schemeClr val="bg1"/>
                </a:solidFill>
                <a:effectLst/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年各地区年中销售数据一览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2016成交单数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57150" cap="rnd">
              <a:noFill/>
              <a:round/>
            </a:ln>
            <a:effectLst>
              <a:outerShdw blurRad="50800" dist="38100" dir="16200000" rotWithShape="0">
                <a:prstClr val="black">
                  <a:alpha val="40000"/>
                </a:prstClr>
              </a:outerShdw>
            </a:effectLst>
          </c:spPr>
          <c:cat>
            <c:strRef>
              <c:f>Sheet1!$A$3:$A$12</c:f>
              <c:strCache>
                <c:ptCount val="10"/>
                <c:pt idx="0">
                  <c:v>华东</c:v>
                </c:pt>
                <c:pt idx="1">
                  <c:v>华南</c:v>
                </c:pt>
                <c:pt idx="2">
                  <c:v>华西</c:v>
                </c:pt>
                <c:pt idx="3">
                  <c:v>华北</c:v>
                </c:pt>
                <c:pt idx="4">
                  <c:v>华中</c:v>
                </c:pt>
                <c:pt idx="5">
                  <c:v>西北</c:v>
                </c:pt>
                <c:pt idx="6">
                  <c:v>西南</c:v>
                </c:pt>
                <c:pt idx="7">
                  <c:v>东北</c:v>
                </c:pt>
                <c:pt idx="8">
                  <c:v>港澳台</c:v>
                </c:pt>
                <c:pt idx="9">
                  <c:v>海外</c:v>
                </c:pt>
              </c:strCache>
            </c:str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750</c:v>
                </c:pt>
                <c:pt idx="1">
                  <c:v>860</c:v>
                </c:pt>
                <c:pt idx="2">
                  <c:v>703</c:v>
                </c:pt>
                <c:pt idx="3">
                  <c:v>700</c:v>
                </c:pt>
                <c:pt idx="4">
                  <c:v>511</c:v>
                </c:pt>
                <c:pt idx="5">
                  <c:v>189</c:v>
                </c:pt>
                <c:pt idx="6">
                  <c:v>300</c:v>
                </c:pt>
                <c:pt idx="7">
                  <c:v>489</c:v>
                </c:pt>
                <c:pt idx="8">
                  <c:v>508</c:v>
                </c:pt>
                <c:pt idx="9">
                  <c:v>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D2-4EAC-84A2-ADF2A3B6B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46860"/>
        <c:axId val="985129047"/>
      </c:areaChart>
      <c:lineChart>
        <c:grouping val="standard"/>
        <c:varyColors val="0"/>
        <c:ser>
          <c:idx val="0"/>
          <c:order val="1"/>
          <c:tx>
            <c:strRef>
              <c:f>Sheet1!$B$2</c:f>
              <c:strCache>
                <c:ptCount val="1"/>
                <c:pt idx="0">
                  <c:v>2016成交单数</c:v>
                </c:pt>
              </c:strCache>
            </c:strRef>
          </c:tx>
          <c:spPr>
            <a:ln w="38100" cap="rnd" cmpd="sng" algn="ctr">
              <a:solidFill>
                <a:schemeClr val="bg1"/>
              </a:solidFill>
              <a:prstDash val="solid"/>
              <a:round/>
            </a:ln>
          </c:spPr>
          <c:marker>
            <c:symbol val="none"/>
          </c:marker>
          <c:cat>
            <c:strRef>
              <c:f>Sheet1!$A$3:$A$12</c:f>
              <c:strCache>
                <c:ptCount val="10"/>
                <c:pt idx="0">
                  <c:v>华东</c:v>
                </c:pt>
                <c:pt idx="1">
                  <c:v>华南</c:v>
                </c:pt>
                <c:pt idx="2">
                  <c:v>华西</c:v>
                </c:pt>
                <c:pt idx="3">
                  <c:v>华北</c:v>
                </c:pt>
                <c:pt idx="4">
                  <c:v>华中</c:v>
                </c:pt>
                <c:pt idx="5">
                  <c:v>西北</c:v>
                </c:pt>
                <c:pt idx="6">
                  <c:v>西南</c:v>
                </c:pt>
                <c:pt idx="7">
                  <c:v>东北</c:v>
                </c:pt>
                <c:pt idx="8">
                  <c:v>港澳台</c:v>
                </c:pt>
                <c:pt idx="9">
                  <c:v>海外</c:v>
                </c:pt>
              </c:strCache>
            </c:str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750</c:v>
                </c:pt>
                <c:pt idx="1">
                  <c:v>860</c:v>
                </c:pt>
                <c:pt idx="2">
                  <c:v>703</c:v>
                </c:pt>
                <c:pt idx="3">
                  <c:v>700</c:v>
                </c:pt>
                <c:pt idx="4">
                  <c:v>511</c:v>
                </c:pt>
                <c:pt idx="5">
                  <c:v>189</c:v>
                </c:pt>
                <c:pt idx="6">
                  <c:v>300</c:v>
                </c:pt>
                <c:pt idx="7">
                  <c:v>489</c:v>
                </c:pt>
                <c:pt idx="8">
                  <c:v>508</c:v>
                </c:pt>
                <c:pt idx="9">
                  <c:v>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D2-4EAC-84A2-ADF2A3B6B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046860"/>
        <c:axId val="985129047"/>
      </c:lineChart>
      <c:catAx>
        <c:axId val="395046860"/>
        <c:scaling>
          <c:orientation val="minMax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985129047"/>
        <c:crosses val="autoZero"/>
        <c:auto val="1"/>
        <c:lblAlgn val="ctr"/>
        <c:lblOffset val="100"/>
        <c:noMultiLvlLbl val="0"/>
      </c:catAx>
      <c:valAx>
        <c:axId val="985129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3950468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tx2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en-US" altLang="zh-CN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2017</a:t>
            </a:r>
            <a:r>
              <a:rPr lang="zh-CN" altLang="en-US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与</a:t>
            </a:r>
            <a:r>
              <a:rPr lang="en-US" altLang="zh-CN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2015</a:t>
            </a:r>
            <a:r>
              <a:rPr lang="zh-CN" altLang="en-US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年对比分析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2016成交单数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>
              <a:outerShdw blurRad="50800" dist="38100" dir="16200000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4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bg1"/>
                </a:solidFill>
              </a:ln>
              <a:effectLst>
                <a:outerShdw blurRad="50800" dist="38100" dir="16200000" rotWithShape="0">
                  <a:prstClr val="black">
                    <a:alpha val="40000"/>
                  </a:prstClr>
                </a:outerShdw>
              </a:effectLst>
            </c:spPr>
          </c:marker>
          <c:cat>
            <c:strRef>
              <c:f>Sheet1!$A$3:$A$12</c:f>
              <c:strCache>
                <c:ptCount val="10"/>
                <c:pt idx="0">
                  <c:v>华东</c:v>
                </c:pt>
                <c:pt idx="1">
                  <c:v>华南</c:v>
                </c:pt>
                <c:pt idx="2">
                  <c:v>华西</c:v>
                </c:pt>
                <c:pt idx="3">
                  <c:v>华北</c:v>
                </c:pt>
                <c:pt idx="4">
                  <c:v>华中</c:v>
                </c:pt>
                <c:pt idx="5">
                  <c:v>西北</c:v>
                </c:pt>
                <c:pt idx="6">
                  <c:v>西南</c:v>
                </c:pt>
                <c:pt idx="7">
                  <c:v>东北</c:v>
                </c:pt>
                <c:pt idx="8">
                  <c:v>港澳台</c:v>
                </c:pt>
                <c:pt idx="9">
                  <c:v>海外</c:v>
                </c:pt>
              </c:strCache>
            </c:str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750</c:v>
                </c:pt>
                <c:pt idx="1">
                  <c:v>860</c:v>
                </c:pt>
                <c:pt idx="2">
                  <c:v>703</c:v>
                </c:pt>
                <c:pt idx="3">
                  <c:v>700</c:v>
                </c:pt>
                <c:pt idx="4">
                  <c:v>511</c:v>
                </c:pt>
                <c:pt idx="5">
                  <c:v>189</c:v>
                </c:pt>
                <c:pt idx="6">
                  <c:v>300</c:v>
                </c:pt>
                <c:pt idx="7">
                  <c:v>489</c:v>
                </c:pt>
                <c:pt idx="8">
                  <c:v>508</c:v>
                </c:pt>
                <c:pt idx="9">
                  <c:v>608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9A8-4D95-A3D8-BB02327F6305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2015成交单数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>
              <a:outerShdw blurRad="50800" dist="38100" dir="16200000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4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bg1"/>
                </a:solidFill>
              </a:ln>
              <a:effectLst>
                <a:outerShdw blurRad="50800" dist="38100" dir="16200000" rotWithShape="0">
                  <a:prstClr val="black">
                    <a:alpha val="40000"/>
                  </a:prstClr>
                </a:outerShdw>
              </a:effectLst>
            </c:spPr>
          </c:marker>
          <c:cat>
            <c:strRef>
              <c:f>Sheet1!$A$3:$A$12</c:f>
              <c:strCache>
                <c:ptCount val="10"/>
                <c:pt idx="0">
                  <c:v>华东</c:v>
                </c:pt>
                <c:pt idx="1">
                  <c:v>华南</c:v>
                </c:pt>
                <c:pt idx="2">
                  <c:v>华西</c:v>
                </c:pt>
                <c:pt idx="3">
                  <c:v>华北</c:v>
                </c:pt>
                <c:pt idx="4">
                  <c:v>华中</c:v>
                </c:pt>
                <c:pt idx="5">
                  <c:v>西北</c:v>
                </c:pt>
                <c:pt idx="6">
                  <c:v>西南</c:v>
                </c:pt>
                <c:pt idx="7">
                  <c:v>东北</c:v>
                </c:pt>
                <c:pt idx="8">
                  <c:v>港澳台</c:v>
                </c:pt>
                <c:pt idx="9">
                  <c:v>海外</c:v>
                </c:pt>
              </c:strCache>
            </c:str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480</c:v>
                </c:pt>
                <c:pt idx="1">
                  <c:v>600</c:v>
                </c:pt>
                <c:pt idx="2">
                  <c:v>260</c:v>
                </c:pt>
                <c:pt idx="3">
                  <c:v>286</c:v>
                </c:pt>
                <c:pt idx="4">
                  <c:v>171</c:v>
                </c:pt>
                <c:pt idx="5">
                  <c:v>420</c:v>
                </c:pt>
                <c:pt idx="6">
                  <c:v>358</c:v>
                </c:pt>
                <c:pt idx="7">
                  <c:v>300</c:v>
                </c:pt>
                <c:pt idx="8">
                  <c:v>570</c:v>
                </c:pt>
                <c:pt idx="9">
                  <c:v>443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9A8-4D95-A3D8-BB02327F6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950280"/>
        <c:axId val="767227333"/>
      </c:lineChart>
      <c:catAx>
        <c:axId val="85695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767227333"/>
        <c:crosses val="autoZero"/>
        <c:auto val="1"/>
        <c:lblAlgn val="ctr"/>
        <c:lblOffset val="100"/>
        <c:noMultiLvlLbl val="0"/>
      </c:catAx>
      <c:valAx>
        <c:axId val="7672273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85695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tx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增减幅度柱形分析图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增长/减少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28575" cap="rnd">
              <a:noFill/>
              <a:round/>
            </a:ln>
            <a:effectLst>
              <a:outerShdw blurRad="50800" dist="38100" dir="16200000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5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28575" cap="rnd">
                <a:noFill/>
                <a:round/>
              </a:ln>
              <a:effectLst>
                <a:outerShdw blurRad="50800" dist="38100" dir="16200000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953-43FE-8F1F-11ACA9B2CA85}"/>
              </c:ext>
            </c:extLst>
          </c:dPt>
          <c:cat>
            <c:strRef>
              <c:f>Sheet1!$A$3:$A$12</c:f>
              <c:strCache>
                <c:ptCount val="10"/>
                <c:pt idx="0">
                  <c:v>华东</c:v>
                </c:pt>
                <c:pt idx="1">
                  <c:v>华南</c:v>
                </c:pt>
                <c:pt idx="2">
                  <c:v>华西</c:v>
                </c:pt>
                <c:pt idx="3">
                  <c:v>华北</c:v>
                </c:pt>
                <c:pt idx="4">
                  <c:v>华中</c:v>
                </c:pt>
                <c:pt idx="5">
                  <c:v>西北</c:v>
                </c:pt>
                <c:pt idx="6">
                  <c:v>西南</c:v>
                </c:pt>
                <c:pt idx="7">
                  <c:v>东北</c:v>
                </c:pt>
                <c:pt idx="8">
                  <c:v>港澳台</c:v>
                </c:pt>
                <c:pt idx="9">
                  <c:v>海外</c:v>
                </c:pt>
              </c:strCache>
            </c:str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270</c:v>
                </c:pt>
                <c:pt idx="1">
                  <c:v>260</c:v>
                </c:pt>
                <c:pt idx="2">
                  <c:v>443</c:v>
                </c:pt>
                <c:pt idx="3">
                  <c:v>414</c:v>
                </c:pt>
                <c:pt idx="4">
                  <c:v>340</c:v>
                </c:pt>
                <c:pt idx="5">
                  <c:v>-231</c:v>
                </c:pt>
                <c:pt idx="6">
                  <c:v>-58</c:v>
                </c:pt>
                <c:pt idx="7">
                  <c:v>189</c:v>
                </c:pt>
                <c:pt idx="8">
                  <c:v>-62</c:v>
                </c:pt>
                <c:pt idx="9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53-43FE-8F1F-11ACA9B2C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6950280"/>
        <c:axId val="767227333"/>
      </c:barChart>
      <c:catAx>
        <c:axId val="856950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767227333"/>
        <c:crosses val="autoZero"/>
        <c:auto val="1"/>
        <c:lblAlgn val="ctr"/>
        <c:lblOffset val="100"/>
        <c:noMultiLvlLbl val="0"/>
      </c:catAx>
      <c:valAx>
        <c:axId val="7672273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85695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tx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0</xdr:row>
      <xdr:rowOff>31750</xdr:rowOff>
    </xdr:from>
    <xdr:to>
      <xdr:col>11</xdr:col>
      <xdr:colOff>142875</xdr:colOff>
      <xdr:row>13</xdr:row>
      <xdr:rowOff>5715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13</xdr:row>
      <xdr:rowOff>41275</xdr:rowOff>
    </xdr:from>
    <xdr:to>
      <xdr:col>11</xdr:col>
      <xdr:colOff>143510</xdr:colOff>
      <xdr:row>29</xdr:row>
      <xdr:rowOff>170815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13</xdr:row>
      <xdr:rowOff>41275</xdr:rowOff>
    </xdr:from>
    <xdr:to>
      <xdr:col>3</xdr:col>
      <xdr:colOff>1400175</xdr:colOff>
      <xdr:row>29</xdr:row>
      <xdr:rowOff>170815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showGridLines="0" tabSelected="1" zoomScale="89" zoomScaleNormal="89" workbookViewId="0">
      <selection activeCell="N4" sqref="N4"/>
    </sheetView>
  </sheetViews>
  <sheetFormatPr defaultColWidth="9" defaultRowHeight="13.5" x14ac:dyDescent="0.15"/>
  <cols>
    <col min="1" max="1" width="9.625" customWidth="1"/>
    <col min="2" max="4" width="18.375" customWidth="1"/>
  </cols>
  <sheetData>
    <row r="1" spans="1:10" ht="30.95" customHeight="1" x14ac:dyDescent="0.15">
      <c r="A1" s="5" t="s">
        <v>0</v>
      </c>
      <c r="B1" s="5"/>
      <c r="C1" s="5"/>
      <c r="D1" s="5"/>
      <c r="E1" s="1"/>
      <c r="F1" s="1"/>
      <c r="G1" s="1"/>
      <c r="H1" s="1"/>
      <c r="I1" s="1"/>
      <c r="J1" s="1"/>
    </row>
    <row r="2" spans="1:10" ht="18.95" customHeight="1" x14ac:dyDescent="0.15">
      <c r="A2" s="2" t="s">
        <v>1</v>
      </c>
      <c r="B2" s="2" t="s">
        <v>2</v>
      </c>
      <c r="C2" s="2" t="s">
        <v>3</v>
      </c>
      <c r="D2" s="2" t="s">
        <v>4</v>
      </c>
    </row>
    <row r="3" spans="1:10" ht="18.95" customHeight="1" x14ac:dyDescent="0.15">
      <c r="A3" s="3" t="s">
        <v>5</v>
      </c>
      <c r="B3" s="3">
        <v>750</v>
      </c>
      <c r="C3" s="4">
        <v>480</v>
      </c>
      <c r="D3" s="4">
        <f>B3-C3</f>
        <v>270</v>
      </c>
    </row>
    <row r="4" spans="1:10" ht="18.95" customHeight="1" x14ac:dyDescent="0.15">
      <c r="A4" s="3" t="s">
        <v>6</v>
      </c>
      <c r="B4" s="3">
        <v>860</v>
      </c>
      <c r="C4" s="4">
        <v>600</v>
      </c>
      <c r="D4" s="4">
        <f t="shared" ref="D4:D13" si="0">B4-C4</f>
        <v>260</v>
      </c>
    </row>
    <row r="5" spans="1:10" ht="18.95" customHeight="1" x14ac:dyDescent="0.15">
      <c r="A5" s="3" t="s">
        <v>7</v>
      </c>
      <c r="B5" s="3">
        <v>703</v>
      </c>
      <c r="C5" s="4">
        <v>260</v>
      </c>
      <c r="D5" s="4">
        <f t="shared" si="0"/>
        <v>443</v>
      </c>
    </row>
    <row r="6" spans="1:10" ht="18.95" customHeight="1" x14ac:dyDescent="0.15">
      <c r="A6" s="3" t="s">
        <v>8</v>
      </c>
      <c r="B6" s="3">
        <v>700</v>
      </c>
      <c r="C6" s="4">
        <v>286</v>
      </c>
      <c r="D6" s="4">
        <f t="shared" si="0"/>
        <v>414</v>
      </c>
    </row>
    <row r="7" spans="1:10" ht="18.95" customHeight="1" x14ac:dyDescent="0.15">
      <c r="A7" s="3" t="s">
        <v>9</v>
      </c>
      <c r="B7" s="3">
        <v>511</v>
      </c>
      <c r="C7" s="4">
        <v>171</v>
      </c>
      <c r="D7" s="4">
        <f t="shared" si="0"/>
        <v>340</v>
      </c>
    </row>
    <row r="8" spans="1:10" ht="18.95" customHeight="1" x14ac:dyDescent="0.15">
      <c r="A8" s="3" t="s">
        <v>10</v>
      </c>
      <c r="B8" s="3">
        <v>189</v>
      </c>
      <c r="C8" s="4">
        <v>420</v>
      </c>
      <c r="D8" s="4">
        <f t="shared" si="0"/>
        <v>-231</v>
      </c>
    </row>
    <row r="9" spans="1:10" ht="18.95" customHeight="1" x14ac:dyDescent="0.15">
      <c r="A9" s="3" t="s">
        <v>11</v>
      </c>
      <c r="B9" s="3">
        <v>300</v>
      </c>
      <c r="C9" s="4">
        <v>358</v>
      </c>
      <c r="D9" s="4">
        <f t="shared" si="0"/>
        <v>-58</v>
      </c>
    </row>
    <row r="10" spans="1:10" ht="18.95" customHeight="1" x14ac:dyDescent="0.15">
      <c r="A10" s="3" t="s">
        <v>12</v>
      </c>
      <c r="B10" s="3">
        <v>489</v>
      </c>
      <c r="C10" s="4">
        <v>300</v>
      </c>
      <c r="D10" s="4">
        <f t="shared" si="0"/>
        <v>189</v>
      </c>
    </row>
    <row r="11" spans="1:10" ht="18.95" customHeight="1" x14ac:dyDescent="0.15">
      <c r="A11" s="3" t="s">
        <v>13</v>
      </c>
      <c r="B11" s="3">
        <v>508</v>
      </c>
      <c r="C11" s="4">
        <v>570</v>
      </c>
      <c r="D11" s="4">
        <f t="shared" si="0"/>
        <v>-62</v>
      </c>
    </row>
    <row r="12" spans="1:10" ht="18.95" customHeight="1" x14ac:dyDescent="0.15">
      <c r="A12" s="3" t="s">
        <v>14</v>
      </c>
      <c r="B12" s="3">
        <v>608</v>
      </c>
      <c r="C12" s="4">
        <v>443</v>
      </c>
      <c r="D12" s="4">
        <f t="shared" si="0"/>
        <v>165</v>
      </c>
    </row>
    <row r="13" spans="1:10" ht="18" customHeight="1" x14ac:dyDescent="0.15">
      <c r="A13" s="3" t="s">
        <v>15</v>
      </c>
      <c r="B13" s="3">
        <f>SUM(B3:B12)</f>
        <v>5618</v>
      </c>
      <c r="C13" s="4">
        <f>SUM(C3:C12)</f>
        <v>3888</v>
      </c>
      <c r="D13" s="4">
        <f t="shared" si="0"/>
        <v>1730</v>
      </c>
    </row>
  </sheetData>
  <mergeCells count="1">
    <mergeCell ref="A1:D1"/>
  </mergeCells>
  <phoneticPr fontId="5" type="noConversion"/>
  <pageMargins left="0.75" right="0.75" top="1" bottom="1" header="0.51180555555555596" footer="0.51180555555555596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ZMoffice</cp:lastModifiedBy>
  <dcterms:created xsi:type="dcterms:W3CDTF">2016-05-23T15:09:00Z</dcterms:created>
  <dcterms:modified xsi:type="dcterms:W3CDTF">2017-06-14T12:44:58Z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