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8480" windowHeight="8850"/>
  </bookViews>
  <sheets>
    <sheet name="千图网Excel文档工作室" sheetId="1" r:id="rId1"/>
  </sheets>
  <definedNames>
    <definedName name="_xlnm._FilterDatabase" localSheetId="0" hidden="1">千图网Excel文档工作室!$A$4:$AB$4</definedName>
  </definedNames>
  <calcPr calcId="144525" concurrentCalc="0"/>
</workbook>
</file>

<file path=xl/sharedStrings.xml><?xml version="1.0" encoding="utf-8"?>
<sst xmlns="http://schemas.openxmlformats.org/spreadsheetml/2006/main" count="63">
  <si>
    <t>事件</t>
  </si>
  <si>
    <t>数据</t>
  </si>
  <si>
    <t>高层是否有交点</t>
  </si>
  <si>
    <t>底层是否有交点</t>
  </si>
  <si>
    <t>次序</t>
  </si>
  <si>
    <t>高层交点X值</t>
  </si>
  <si>
    <t>高点Y值</t>
  </si>
  <si>
    <t>交点Y值</t>
  </si>
  <si>
    <t>中层交点X值下</t>
  </si>
  <si>
    <t>中层交点X值上</t>
  </si>
  <si>
    <t>中点Y值</t>
  </si>
  <si>
    <t>交点Y值下</t>
  </si>
  <si>
    <t>交点Y值上</t>
  </si>
  <si>
    <t>底层交点X值</t>
  </si>
  <si>
    <t>低点Y轴</t>
  </si>
  <si>
    <t>水平线X值</t>
  </si>
  <si>
    <t>水平分Y值</t>
  </si>
  <si>
    <t>一月</t>
  </si>
  <si>
    <t>二月</t>
  </si>
  <si>
    <t>三月</t>
  </si>
  <si>
    <t>四月</t>
  </si>
  <si>
    <t>五月</t>
  </si>
  <si>
    <t>高点x轴数据</t>
  </si>
  <si>
    <t>六月</t>
  </si>
  <si>
    <t>高点y轴数据</t>
  </si>
  <si>
    <t>七月</t>
  </si>
  <si>
    <t>八月</t>
  </si>
  <si>
    <t>中点x轴数据</t>
  </si>
  <si>
    <t>九月</t>
  </si>
  <si>
    <t>中点y轴数据</t>
  </si>
  <si>
    <t>十月</t>
  </si>
  <si>
    <t>十一月</t>
  </si>
  <si>
    <t>低点x轴数据</t>
  </si>
  <si>
    <t>十二月</t>
  </si>
  <si>
    <t>低点y轴数据</t>
  </si>
  <si>
    <t>分割线选择区间</t>
  </si>
  <si>
    <t>公式解释</t>
  </si>
  <si>
    <t>=IF(B3&lt;&gt;"",SMALL(IF({1;1;0},B2:B3,$E$16),2)=$E$16)</t>
  </si>
  <si>
    <t>判断下面一个单元格是否为空，如果为空就是最后一个数据则不需要交点</t>
  </si>
  <si>
    <t>再使用if数组返回当前与下一个数据和分割线600，然后使用SMALL取第二小的值，判断第二小的是否等于交点</t>
  </si>
  <si>
    <t>解释：如果中间值不等于分割值600（可根据输入的高点分割值判断），证明他们没有过度的交点。所以返回false</t>
  </si>
  <si>
    <t>公式与上一样，只是判断中间值是否等于300（可根据输入的低点分割值判断）</t>
  </si>
  <si>
    <t>‘=IF(D2,($E$16-B2)/(B3-B2)+G2,NA())</t>
  </si>
  <si>
    <t>if判断，如果为true,返回($E$16-B2)/(B3-B2)，如果D2为false，那么就返回NA()</t>
  </si>
  <si>
    <t>($E$16-B2)/(B3-B2)的计算方法为分割线到数据点值的距离/前后两个数据点之间的距离</t>
  </si>
  <si>
    <t>’=IF(B2&gt;$E$16,B2,NA())</t>
  </si>
  <si>
    <t>判断当前值是否大于高点分割值，如果大于，返回原来数值，如果小于返回na()</t>
  </si>
  <si>
    <t>‘=IF(H2,$E$16)</t>
  </si>
  <si>
    <t>判断高层交点X值是否有数据，有数据表示有交点，返回分割值，反则NA()</t>
  </si>
  <si>
    <t>低点各值算法与高点一致</t>
  </si>
  <si>
    <t>=IF((ISNA(V2))+(ISNA(H2)),V2,IF(V2&gt;H2,H2,V2))</t>
  </si>
  <si>
    <r>
      <t>判断底层交点Y值</t>
    </r>
    <r>
      <rPr>
        <sz val="9"/>
        <color indexed="17"/>
        <rFont val="微软雅黑"/>
        <charset val="134"/>
      </rPr>
      <t>或者</t>
    </r>
    <r>
      <rPr>
        <sz val="9"/>
        <rFont val="微软雅黑"/>
        <charset val="134"/>
      </rPr>
      <t>高层交点y值是否na，如果na那么返回（低点y值），如果不na，就再次判断低层Y值是否大于高点Y值，如果大于返回高点y值，否则返回低点y值</t>
    </r>
  </si>
  <si>
    <t>‘=IF((ISNA(H2))+(ISNA(V2)),H2,IF(V2&gt;H2,V2,H2))</t>
  </si>
  <si>
    <r>
      <t>判断底层交点Y值</t>
    </r>
    <r>
      <rPr>
        <sz val="9"/>
        <color indexed="17"/>
        <rFont val="微软雅黑"/>
        <charset val="134"/>
      </rPr>
      <t>或者</t>
    </r>
    <r>
      <rPr>
        <sz val="9"/>
        <rFont val="微软雅黑"/>
        <charset val="134"/>
      </rPr>
      <t>高层交点y值是否na，如果na那么返回（高点y值），如果不na，就再次判断低层Y值是否大于高点Y值，如果大于返回低点y值，否则返回高点y值</t>
    </r>
  </si>
  <si>
    <t>’=IF(AND(B2&lt;$E$16,B2&gt;$D$16),B2,NA())</t>
  </si>
  <si>
    <r>
      <t>判断当前值是否大于低点分割值</t>
    </r>
    <r>
      <rPr>
        <sz val="9"/>
        <color indexed="17"/>
        <rFont val="微软雅黑"/>
        <charset val="134"/>
      </rPr>
      <t>和</t>
    </r>
    <r>
      <rPr>
        <sz val="9"/>
        <rFont val="微软雅黑"/>
        <charset val="134"/>
      </rPr>
      <t>小于高点分割值，如果是，返回当前值，反则NA()</t>
    </r>
  </si>
  <si>
    <t>‘=IF((ISNA(V2))+(ISNA(H2)),Y2,IF(V2&gt;H2,K2,Y2))</t>
  </si>
  <si>
    <r>
      <t>判断底层交点Y值</t>
    </r>
    <r>
      <rPr>
        <sz val="9"/>
        <color indexed="17"/>
        <rFont val="微软雅黑"/>
        <charset val="134"/>
      </rPr>
      <t>或者</t>
    </r>
    <r>
      <rPr>
        <sz val="9"/>
        <rFont val="微软雅黑"/>
        <charset val="134"/>
      </rPr>
      <t>高层交点y值是否na，如果na那么返回（低点分割值），如果不na，就再次判断低层Y值是否大于高点Y值，如果大于返回高点分割值，否则返回低点分割值</t>
    </r>
  </si>
  <si>
    <r>
      <t>判断底层交点Y值</t>
    </r>
    <r>
      <rPr>
        <sz val="9"/>
        <color indexed="17"/>
        <rFont val="微软雅黑"/>
        <charset val="134"/>
      </rPr>
      <t>或者</t>
    </r>
    <r>
      <rPr>
        <sz val="9"/>
        <rFont val="微软雅黑"/>
        <charset val="134"/>
      </rPr>
      <t>高层交点y值是否na，如果na那么返回（高点分割值），如果不na，就再次判断低层Y值是否大于高点Y值，如果大于返回低点分割值，否则返回高点分割值</t>
    </r>
  </si>
  <si>
    <t>全图使用散点图制作</t>
  </si>
  <si>
    <t>总的逻辑比较绕  需要一步一步分解添加数据看效果</t>
  </si>
  <si>
    <t>可根据分割线选择区间进行调整分割值</t>
  </si>
  <si>
    <t>具体操作请看动画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</si>
</sst>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#,##0_);[Red]\(#,##0\)"/>
  </numFmts>
  <fonts count="30">
    <font>
      <sz val="12"/>
      <name val="宋体"/>
      <charset val="134"/>
    </font>
    <font>
      <sz val="9"/>
      <name val="微软雅黑"/>
      <charset val="134"/>
    </font>
    <font>
      <sz val="12"/>
      <name val="微软雅黑"/>
      <charset val="134"/>
    </font>
    <font>
      <u/>
      <sz val="10"/>
      <color theme="10"/>
      <name val="微软雅黑"/>
      <charset val="134"/>
    </font>
    <font>
      <sz val="9"/>
      <color theme="0"/>
      <name val="微软雅黑"/>
      <charset val="134"/>
    </font>
    <font>
      <sz val="10"/>
      <name val="微软雅黑"/>
      <charset val="134"/>
    </font>
    <font>
      <sz val="9"/>
      <color rgb="FF7030A0"/>
      <name val="微软雅黑"/>
      <charset val="134"/>
    </font>
    <font>
      <sz val="9"/>
      <color rgb="FFFF0000"/>
      <name val="微软雅黑"/>
      <charset val="134"/>
    </font>
    <font>
      <sz val="9"/>
      <color rgb="FF00B050"/>
      <name val="微软雅黑"/>
      <charset val="134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0"/>
      <color theme="10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9"/>
      <color indexed="17"/>
      <name val="微软雅黑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</fills>
  <borders count="1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10" fillId="0" borderId="0" applyFont="0" applyFill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1" fillId="3" borderId="10" applyNumberFormat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17" borderId="14" applyNumberFormat="0" applyFont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21" fillId="0" borderId="13" applyNumberFormat="0" applyFill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9" fillId="0" borderId="11" applyNumberFormat="0" applyFill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6" fillId="16" borderId="12" applyNumberFormat="0" applyAlignment="0" applyProtection="0">
      <alignment vertical="center"/>
    </xf>
    <xf numFmtId="0" fontId="25" fillId="16" borderId="10" applyNumberFormat="0" applyAlignment="0" applyProtection="0">
      <alignment vertical="center"/>
    </xf>
    <xf numFmtId="0" fontId="26" fillId="27" borderId="16" applyNumberForma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3" fillId="0" borderId="15" applyNumberFormat="0" applyFill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1" fillId="0" borderId="0" xfId="0" applyFont="1" applyBorder="1">
      <alignment vertical="center"/>
    </xf>
    <xf numFmtId="0" fontId="1" fillId="0" borderId="0" xfId="0" applyFont="1">
      <alignment vertical="center"/>
    </xf>
    <xf numFmtId="0" fontId="1" fillId="0" borderId="0" xfId="0" applyFont="1" applyFill="1" applyBorder="1">
      <alignment vertical="center"/>
    </xf>
    <xf numFmtId="0" fontId="2" fillId="0" borderId="0" xfId="0" applyFont="1">
      <alignment vertical="center"/>
    </xf>
    <xf numFmtId="0" fontId="3" fillId="0" borderId="0" xfId="10" applyFont="1">
      <alignment vertical="center"/>
    </xf>
    <xf numFmtId="0" fontId="4" fillId="2" borderId="0" xfId="0" applyFont="1" applyFill="1" applyBorder="1" applyAlignment="1">
      <alignment horizontal="right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right" vertical="center"/>
    </xf>
    <xf numFmtId="176" fontId="1" fillId="0" borderId="0" xfId="0" applyNumberFormat="1" applyFont="1" applyBorder="1" applyAlignment="1">
      <alignment horizontal="right" vertical="center"/>
    </xf>
    <xf numFmtId="0" fontId="1" fillId="0" borderId="1" xfId="0" applyFont="1" applyBorder="1">
      <alignment vertical="center"/>
    </xf>
    <xf numFmtId="0" fontId="1" fillId="0" borderId="2" xfId="0" applyFont="1" applyBorder="1">
      <alignment vertical="center"/>
    </xf>
    <xf numFmtId="0" fontId="1" fillId="0" borderId="2" xfId="0" applyFont="1" applyFill="1" applyBorder="1">
      <alignment vertical="center"/>
    </xf>
    <xf numFmtId="0" fontId="5" fillId="0" borderId="3" xfId="0" applyFont="1" applyBorder="1">
      <alignment vertical="center"/>
    </xf>
    <xf numFmtId="0" fontId="5" fillId="0" borderId="0" xfId="0" applyFont="1" applyBorder="1">
      <alignment vertical="center"/>
    </xf>
    <xf numFmtId="0" fontId="5" fillId="0" borderId="4" xfId="0" applyFont="1" applyBorder="1" applyAlignment="1">
      <alignment horizontal="center" vertical="center"/>
    </xf>
    <xf numFmtId="0" fontId="1" fillId="0" borderId="3" xfId="0" applyFont="1" applyBorder="1">
      <alignment vertical="center"/>
    </xf>
    <xf numFmtId="0" fontId="1" fillId="0" borderId="5" xfId="0" applyFont="1" applyBorder="1">
      <alignment vertical="center"/>
    </xf>
    <xf numFmtId="0" fontId="1" fillId="0" borderId="6" xfId="0" applyFont="1" applyBorder="1">
      <alignment vertical="center"/>
    </xf>
    <xf numFmtId="0" fontId="1" fillId="0" borderId="6" xfId="0" applyFont="1" applyFill="1" applyBorder="1">
      <alignment vertical="center"/>
    </xf>
    <xf numFmtId="0" fontId="1" fillId="0" borderId="7" xfId="0" applyFont="1" applyBorder="1">
      <alignment vertical="center"/>
    </xf>
    <xf numFmtId="0" fontId="1" fillId="0" borderId="8" xfId="0" applyFont="1" applyBorder="1">
      <alignment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1" fillId="0" borderId="9" xfId="0" applyFont="1" applyBorder="1">
      <alignment vertical="center"/>
    </xf>
    <xf numFmtId="0" fontId="7" fillId="0" borderId="0" xfId="0" applyFont="1" applyBorder="1">
      <alignment vertical="center"/>
    </xf>
    <xf numFmtId="0" fontId="8" fillId="0" borderId="0" xfId="0" applyFont="1" applyBorder="1">
      <alignment vertical="center"/>
    </xf>
    <xf numFmtId="0" fontId="4" fillId="0" borderId="0" xfId="0" applyFont="1">
      <alignment vertical="center"/>
    </xf>
    <xf numFmtId="0" fontId="1" fillId="0" borderId="0" xfId="0" applyFont="1" applyAlignment="1" quotePrefix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66907433814868"/>
          <c:y val="0.054934049274375"/>
          <c:w val="0.90030432798771"/>
          <c:h val="0.865235853151944"/>
        </c:manualLayout>
      </c:layout>
      <c:lineChart>
        <c:grouping val="standard"/>
        <c:varyColors val="0"/>
        <c:ser>
          <c:idx val="3"/>
          <c:order val="0"/>
          <c:spPr>
            <a:ln w="28575" cap="rnd" cmpd="sng" algn="ctr">
              <a:noFill/>
              <a:prstDash val="solid"/>
              <a:round/>
            </a:ln>
          </c:spPr>
          <c:marker>
            <c:symbol val="none"/>
          </c:marker>
          <c:dLbls>
            <c:delete val="1"/>
          </c:dLbls>
          <c:cat>
            <c:strRef>
              <c:f>千图网Excel文档工作室!$A$5:$A$16</c:f>
              <c:strCache>
                <c:ptCount val="12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  <c:pt idx="4">
                  <c:v>五月</c:v>
                </c:pt>
                <c:pt idx="5">
                  <c:v>六月</c:v>
                </c:pt>
                <c:pt idx="6">
                  <c:v>七月</c:v>
                </c:pt>
                <c:pt idx="7">
                  <c:v>八月</c:v>
                </c:pt>
                <c:pt idx="8">
                  <c:v>九月</c:v>
                </c:pt>
                <c:pt idx="9">
                  <c:v>十月</c:v>
                </c:pt>
                <c:pt idx="10">
                  <c:v>十一月</c:v>
                </c:pt>
                <c:pt idx="11">
                  <c:v>十二月</c:v>
                </c:pt>
              </c:strCache>
            </c:strRef>
          </c:cat>
          <c:val>
            <c:numRef>
              <c:f>千图网Excel文档工作室!$B$5:$B$16</c:f>
              <c:numCache>
                <c:formatCode>#,##0_);[Red]\(#,##0\)</c:formatCode>
                <c:ptCount val="12"/>
                <c:pt idx="0">
                  <c:v>107</c:v>
                </c:pt>
                <c:pt idx="1">
                  <c:v>156</c:v>
                </c:pt>
                <c:pt idx="2">
                  <c:v>115</c:v>
                </c:pt>
                <c:pt idx="3">
                  <c:v>374</c:v>
                </c:pt>
                <c:pt idx="4">
                  <c:v>789</c:v>
                </c:pt>
                <c:pt idx="5">
                  <c:v>655</c:v>
                </c:pt>
                <c:pt idx="6">
                  <c:v>637</c:v>
                </c:pt>
                <c:pt idx="7">
                  <c:v>793</c:v>
                </c:pt>
                <c:pt idx="8">
                  <c:v>605</c:v>
                </c:pt>
                <c:pt idx="9">
                  <c:v>469</c:v>
                </c:pt>
                <c:pt idx="10">
                  <c:v>598</c:v>
                </c:pt>
                <c:pt idx="11">
                  <c:v>236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"/>
        <c:axId val="4"/>
      </c:lineChart>
      <c:scatterChart>
        <c:scatterStyle val="line"/>
        <c:varyColors val="0"/>
        <c:ser>
          <c:idx val="0"/>
          <c:order val="1"/>
          <c:tx>
            <c:strRef>
              <c:f>"高点"</c:f>
              <c:strCache>
                <c:ptCount val="1"/>
                <c:pt idx="0">
                  <c:v>高点</c:v>
                </c:pt>
              </c:strCache>
            </c:strRef>
          </c:tx>
          <c:spPr>
            <a:ln w="38100" cap="rnd" cmpd="sng" algn="ctr">
              <a:solidFill>
                <a:srgbClr val="FFC000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xVal>
            <c:strRef>
              <c:f>(千图网Excel文档工作室!$G$5:$H$5,千图网Excel文档工作室!$G$6:$H$6,千图网Excel文档工作室!$G$7:$H$7,千图网Excel文档工作室!$G$8:$H$8,千图网Excel文档工作室!$G$9:$H$9,千图网Excel文档工作室!$G$10:$H$10,千图网Excel文档工作室!$G$11:$H$11,千图网Excel文档工作室!$G$12:$H$12,千图网Excel文档工作室!$G$13:$H$13,千图网Excel文档工作室!$G$14:$H$14,千图网Excel文档工作室!$G$15:$H$15,千图网Excel文档工作室!$G$16:$H$16)</c:f>
              <c:strCache>
                <c:ptCount val="12"/>
                <c:pt idx="0">
                  <c:v>1 #N/A</c:v>
                </c:pt>
                <c:pt idx="1">
                  <c:v>2 #N/A</c:v>
                </c:pt>
                <c:pt idx="2">
                  <c:v>3 #N/A</c:v>
                </c:pt>
                <c:pt idx="3">
                  <c:v>4 5 </c:v>
                </c:pt>
                <c:pt idx="4">
                  <c:v>5 #N/A</c:v>
                </c:pt>
                <c:pt idx="5">
                  <c:v>6 #N/A</c:v>
                </c:pt>
                <c:pt idx="6">
                  <c:v>7 #N/A</c:v>
                </c:pt>
                <c:pt idx="7">
                  <c:v>8 #N/A</c:v>
                </c:pt>
                <c:pt idx="8">
                  <c:v>9 9 </c:v>
                </c:pt>
                <c:pt idx="9">
                  <c:v>10 #N/A</c:v>
                </c:pt>
                <c:pt idx="10">
                  <c:v>11 #N/A</c:v>
                </c:pt>
                <c:pt idx="11">
                  <c:v>12 #N/A</c:v>
                </c:pt>
              </c:strCache>
            </c:strRef>
          </c:xVal>
          <c:yVal>
            <c:numRef>
              <c:f>(千图网Excel文档工作室!$J$5:$K$5,千图网Excel文档工作室!$J$6:$K$6,千图网Excel文档工作室!$J$7:$K$7,千图网Excel文档工作室!$J$8:$K$8,千图网Excel文档工作室!$J$9:$K$9,千图网Excel文档工作室!$J$10:$K$10,千图网Excel文档工作室!$J$11:$K$11,千图网Excel文档工作室!$J$12:$K$12,千图网Excel文档工作室!$J$13:$K$13,千图网Excel文档工作室!$J$14:$K$14,千图网Excel文档工作室!$J$15:$K$15,千图网Excel文档工作室!$J$16:$K$16)</c:f>
              <c:numCache>
                <c:formatCode>General</c:formatCode>
                <c:ptCount val="24"/>
                <c:pt idx="0">
                  <c:v>#N/A</c:v>
                </c:pt>
                <c:pt idx="1" c:formatCode="#,##0_);[Red]\(#,##0\)">
                  <c:v>#N/A</c:v>
                </c:pt>
                <c:pt idx="2">
                  <c:v>#N/A</c:v>
                </c:pt>
                <c:pt idx="3" c:formatCode="#,##0_);[Red]\(#,##0\)">
                  <c:v>#N/A</c:v>
                </c:pt>
                <c:pt idx="4">
                  <c:v>#N/A</c:v>
                </c:pt>
                <c:pt idx="5" c:formatCode="#,##0_);[Red]\(#,##0\)">
                  <c:v>#N/A</c:v>
                </c:pt>
                <c:pt idx="6">
                  <c:v>#N/A</c:v>
                </c:pt>
                <c:pt idx="7" c:formatCode="#,##0_);[Red]\(#,##0\)">
                  <c:v>600</c:v>
                </c:pt>
                <c:pt idx="8">
                  <c:v>789</c:v>
                </c:pt>
                <c:pt idx="9" c:formatCode="#,##0_);[Red]\(#,##0\)">
                  <c:v>#N/A</c:v>
                </c:pt>
                <c:pt idx="10">
                  <c:v>655</c:v>
                </c:pt>
                <c:pt idx="11" c:formatCode="#,##0_);[Red]\(#,##0\)">
                  <c:v>#N/A</c:v>
                </c:pt>
                <c:pt idx="12">
                  <c:v>637</c:v>
                </c:pt>
                <c:pt idx="13" c:formatCode="#,##0_);[Red]\(#,##0\)">
                  <c:v>#N/A</c:v>
                </c:pt>
                <c:pt idx="14">
                  <c:v>793</c:v>
                </c:pt>
                <c:pt idx="15" c:formatCode="#,##0_);[Red]\(#,##0\)">
                  <c:v>#N/A</c:v>
                </c:pt>
                <c:pt idx="16">
                  <c:v>605</c:v>
                </c:pt>
                <c:pt idx="17" c:formatCode="#,##0_);[Red]\(#,##0\)">
                  <c:v>600</c:v>
                </c:pt>
                <c:pt idx="18">
                  <c:v>#N/A</c:v>
                </c:pt>
                <c:pt idx="19" c:formatCode="#,##0_);[Red]\(#,##0\)">
                  <c:v>#N/A</c:v>
                </c:pt>
                <c:pt idx="20">
                  <c:v>#N/A</c:v>
                </c:pt>
                <c:pt idx="21" c:formatCode="#,##0_);[Red]\(#,##0\)">
                  <c:v>#N/A</c:v>
                </c:pt>
                <c:pt idx="22">
                  <c:v>#N/A</c:v>
                </c:pt>
                <c:pt idx="23" c:formatCode="#,##0_);[Red]\(#,##0\)">
                  <c:v>#N/A</c:v>
                </c:pt>
              </c:numCache>
            </c:numRef>
          </c:yVal>
          <c:smooth val="0"/>
        </c:ser>
        <c:ser>
          <c:idx val="1"/>
          <c:order val="2"/>
          <c:tx>
            <c:strRef>
              <c:f>"中点"</c:f>
              <c:strCache>
                <c:ptCount val="1"/>
                <c:pt idx="0">
                  <c:v>中点</c:v>
                </c:pt>
              </c:strCache>
            </c:strRef>
          </c:tx>
          <c:spPr>
            <a:ln w="28575" cap="rnd" cmpd="sng" algn="ctr">
              <a:solidFill>
                <a:srgbClr val="FF0000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xVal>
            <c:strRef>
              <c:f>(千图网Excel文档工作室!$M$5:$O$5,千图网Excel文档工作室!$M$6:$O$6,千图网Excel文档工作室!$M$7:$O$7,千图网Excel文档工作室!$M$8:$O$8,千图网Excel文档工作室!$M$9:$O$9,千图网Excel文档工作室!$M$10:$O$10,千图网Excel文档工作室!$M$11:$O$11,千图网Excel文档工作室!$M$12:$O$12,千图网Excel文档工作室!$M$13:$O$13,千图网Excel文档工作室!$M$14:$O$14,千图网Excel文档工作室!$M$15:$O$15,千图网Excel文档工作室!$M$16:$O$16)</c:f>
              <c:strCache>
                <c:ptCount val="12"/>
                <c:pt idx="0">
                  <c:v>1 #N/A #N/A</c:v>
                </c:pt>
                <c:pt idx="1">
                  <c:v>2 #N/A #N/A</c:v>
                </c:pt>
                <c:pt idx="2">
                  <c:v>3 4  #N/A</c:v>
                </c:pt>
                <c:pt idx="3">
                  <c:v>4 #N/A 4.544578313</c:v>
                </c:pt>
                <c:pt idx="4">
                  <c:v>5 #N/A #N/A</c:v>
                </c:pt>
                <c:pt idx="5">
                  <c:v>6 #N/A #N/A</c:v>
                </c:pt>
                <c:pt idx="6">
                  <c:v>7 #N/A #N/A</c:v>
                </c:pt>
                <c:pt idx="7">
                  <c:v>8 #N/A #N/A</c:v>
                </c:pt>
                <c:pt idx="8">
                  <c:v>9 #N/A 9.036764706</c:v>
                </c:pt>
                <c:pt idx="9">
                  <c:v>10 #N/A #N/A</c:v>
                </c:pt>
                <c:pt idx="10">
                  <c:v>11 12  #N/A</c:v>
                </c:pt>
                <c:pt idx="11">
                  <c:v>12 #N/A #N/A</c:v>
                </c:pt>
              </c:strCache>
            </c:strRef>
          </c:xVal>
          <c:yVal>
            <c:numRef>
              <c:f>(千图网Excel文档工作室!$Q$5:$S$5,千图网Excel文档工作室!$Q$6:$S$6,千图网Excel文档工作室!$Q$7:$S$7,千图网Excel文档工作室!$Q$8:$S$8,千图网Excel文档工作室!$Q$9:$S$9,千图网Excel文档工作室!$Q$10:$S$10,千图网Excel文档工作室!$Q$11:$S$11,千图网Excel文档工作室!$Q$12:$S$12,千图网Excel文档工作室!$Q$13:$S$13,千图网Excel文档工作室!$Q$14:$S$14,千图网Excel文档工作室!$Q$15:$S$15,千图网Excel文档工作室!$Q$16:$S$16)</c:f>
              <c:numCache>
                <c:formatCode>General</c:formatCode>
                <c:ptCount val="36"/>
                <c:pt idx="0">
                  <c:v>#N/A</c:v>
                </c:pt>
                <c:pt idx="1" c:formatCode="#,##0_);[Red]\(#,##0\)">
                  <c:v>#N/A</c:v>
                </c:pt>
                <c:pt idx="2">
                  <c:v>#N/A</c:v>
                </c:pt>
                <c:pt idx="3">
                  <c:v>#N/A</c:v>
                </c:pt>
                <c:pt idx="4" c:formatCode="#,##0_);[Red]\(#,##0\)">
                  <c:v>#N/A</c:v>
                </c:pt>
                <c:pt idx="5">
                  <c:v>#N/A</c:v>
                </c:pt>
                <c:pt idx="6">
                  <c:v>#N/A</c:v>
                </c:pt>
                <c:pt idx="7" c:formatCode="#,##0_);[Red]\(#,##0\)">
                  <c:v>300</c:v>
                </c:pt>
                <c:pt idx="8">
                  <c:v>#N/A</c:v>
                </c:pt>
                <c:pt idx="9">
                  <c:v>374</c:v>
                </c:pt>
                <c:pt idx="10" c:formatCode="#,##0_);[Red]\(#,##0\)">
                  <c:v>#N/A</c:v>
                </c:pt>
                <c:pt idx="11">
                  <c:v>600</c:v>
                </c:pt>
                <c:pt idx="12">
                  <c:v>#N/A</c:v>
                </c:pt>
                <c:pt idx="13" c:formatCode="#,##0_);[Red]\(#,##0\)">
                  <c:v>#N/A</c:v>
                </c:pt>
                <c:pt idx="14">
                  <c:v>#N/A</c:v>
                </c:pt>
                <c:pt idx="15">
                  <c:v>#N/A</c:v>
                </c:pt>
                <c:pt idx="16" c:formatCode="#,##0_);[Red]\(#,##0\)">
                  <c:v>#N/A</c:v>
                </c:pt>
                <c:pt idx="17">
                  <c:v>#N/A</c:v>
                </c:pt>
                <c:pt idx="18">
                  <c:v>#N/A</c:v>
                </c:pt>
                <c:pt idx="19" c:formatCode="#,##0_);[Red]\(#,##0\)">
                  <c:v>#N/A</c:v>
                </c:pt>
                <c:pt idx="20">
                  <c:v>#N/A</c:v>
                </c:pt>
                <c:pt idx="21">
                  <c:v>#N/A</c:v>
                </c:pt>
                <c:pt idx="22" c:formatCode="#,##0_);[Red]\(#,##0\)">
                  <c:v>#N/A</c:v>
                </c:pt>
                <c:pt idx="23">
                  <c:v>#N/A</c:v>
                </c:pt>
                <c:pt idx="24">
                  <c:v>#N/A</c:v>
                </c:pt>
                <c:pt idx="25" c:formatCode="#,##0_);[Red]\(#,##0\)">
                  <c:v>#N/A</c:v>
                </c:pt>
                <c:pt idx="26">
                  <c:v>600</c:v>
                </c:pt>
                <c:pt idx="27">
                  <c:v>469</c:v>
                </c:pt>
                <c:pt idx="28" c:formatCode="#,##0_);[Red]\(#,##0\)">
                  <c:v>#N/A</c:v>
                </c:pt>
                <c:pt idx="29">
                  <c:v>#N/A</c:v>
                </c:pt>
                <c:pt idx="30">
                  <c:v>598</c:v>
                </c:pt>
                <c:pt idx="31" c:formatCode="#,##0_);[Red]\(#,##0\)">
                  <c:v>300</c:v>
                </c:pt>
                <c:pt idx="32">
                  <c:v>#N/A</c:v>
                </c:pt>
                <c:pt idx="33">
                  <c:v>#N/A</c:v>
                </c:pt>
                <c:pt idx="34" c:formatCode="#,##0_);[Red]\(#,##0\)">
                  <c:v>#N/A</c:v>
                </c:pt>
                <c:pt idx="35">
                  <c:v>#N/A</c:v>
                </c:pt>
              </c:numCache>
            </c:numRef>
          </c:yVal>
          <c:smooth val="0"/>
        </c:ser>
        <c:ser>
          <c:idx val="5"/>
          <c:order val="3"/>
          <c:tx>
            <c:strRef>
              <c:f>"低点"</c:f>
              <c:strCache>
                <c:ptCount val="1"/>
                <c:pt idx="0">
                  <c:v>低点</c:v>
                </c:pt>
              </c:strCache>
            </c:strRef>
          </c:tx>
          <c:spPr>
            <a:ln w="38100" cap="rnd" cmpd="sng" algn="ctr">
              <a:solidFill>
                <a:srgbClr val="0070C0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xVal>
            <c:strRef>
              <c:f>(千图网Excel文档工作室!$U$5:$V$5,千图网Excel文档工作室!$U$6:$V$6,千图网Excel文档工作室!$U$7:$V$7,千图网Excel文档工作室!$U$8:$V$8,千图网Excel文档工作室!$U$9:$V$9,千图网Excel文档工作室!$U$10:$V$10,千图网Excel文档工作室!$U$11:$V$11,千图网Excel文档工作室!$U$12:$V$12,千图网Excel文档工作室!$U$13:$V$13,千图网Excel文档工作室!$U$14:$V$14,千图网Excel文档工作室!$U$15:$V$15,千图网Excel文档工作室!$U$16:$V$16)</c:f>
              <c:strCache>
                <c:ptCount val="12"/>
                <c:pt idx="0">
                  <c:v>1 #N/A</c:v>
                </c:pt>
                <c:pt idx="1">
                  <c:v>2 #N/A</c:v>
                </c:pt>
                <c:pt idx="2">
                  <c:v>3 4 </c:v>
                </c:pt>
                <c:pt idx="3">
                  <c:v>4 #N/A</c:v>
                </c:pt>
                <c:pt idx="4">
                  <c:v>5 #N/A</c:v>
                </c:pt>
                <c:pt idx="5">
                  <c:v>6 #N/A</c:v>
                </c:pt>
                <c:pt idx="6">
                  <c:v>7 #N/A</c:v>
                </c:pt>
                <c:pt idx="7">
                  <c:v>8 #N/A</c:v>
                </c:pt>
                <c:pt idx="8">
                  <c:v>9 #N/A</c:v>
                </c:pt>
                <c:pt idx="9">
                  <c:v>10 #N/A</c:v>
                </c:pt>
                <c:pt idx="10">
                  <c:v>11 12 </c:v>
                </c:pt>
                <c:pt idx="11">
                  <c:v>12 #N/A</c:v>
                </c:pt>
              </c:strCache>
            </c:strRef>
          </c:xVal>
          <c:yVal>
            <c:numRef>
              <c:f>(千图网Excel文档工作室!$X$5:$Y$5,千图网Excel文档工作室!$X$6:$Y$6,千图网Excel文档工作室!$X$7:$Y$7,千图网Excel文档工作室!$X$8:$Y$8,千图网Excel文档工作室!$X$9:$Y$9,千图网Excel文档工作室!$X$10:$Y$10,千图网Excel文档工作室!$X$11:$Y$11,千图网Excel文档工作室!$X$12:$Y$12,千图网Excel文档工作室!$X$13:$Y$13,千图网Excel文档工作室!$X$14:$Y$14,千图网Excel文档工作室!$X$15:$Y$15,千图网Excel文档工作室!$X$16:$Y$16)</c:f>
              <c:numCache>
                <c:formatCode>General</c:formatCode>
                <c:ptCount val="24"/>
                <c:pt idx="0">
                  <c:v>107</c:v>
                </c:pt>
                <c:pt idx="1" c:formatCode="#,##0_);[Red]\(#,##0\)">
                  <c:v>#N/A</c:v>
                </c:pt>
                <c:pt idx="2">
                  <c:v>156</c:v>
                </c:pt>
                <c:pt idx="3" c:formatCode="#,##0_);[Red]\(#,##0\)">
                  <c:v>#N/A</c:v>
                </c:pt>
                <c:pt idx="4">
                  <c:v>115</c:v>
                </c:pt>
                <c:pt idx="5" c:formatCode="#,##0_);[Red]\(#,##0\)">
                  <c:v>300</c:v>
                </c:pt>
                <c:pt idx="6">
                  <c:v>#N/A</c:v>
                </c:pt>
                <c:pt idx="7" c:formatCode="#,##0_);[Red]\(#,##0\)">
                  <c:v>#N/A</c:v>
                </c:pt>
                <c:pt idx="8">
                  <c:v>#N/A</c:v>
                </c:pt>
                <c:pt idx="9" c:formatCode="#,##0_);[Red]\(#,##0\)">
                  <c:v>#N/A</c:v>
                </c:pt>
                <c:pt idx="10">
                  <c:v>#N/A</c:v>
                </c:pt>
                <c:pt idx="11" c:formatCode="#,##0_);[Red]\(#,##0\)">
                  <c:v>#N/A</c:v>
                </c:pt>
                <c:pt idx="12">
                  <c:v>#N/A</c:v>
                </c:pt>
                <c:pt idx="13" c:formatCode="#,##0_);[Red]\(#,##0\)">
                  <c:v>#N/A</c:v>
                </c:pt>
                <c:pt idx="14">
                  <c:v>#N/A</c:v>
                </c:pt>
                <c:pt idx="15" c:formatCode="#,##0_);[Red]\(#,##0\)">
                  <c:v>#N/A</c:v>
                </c:pt>
                <c:pt idx="16">
                  <c:v>#N/A</c:v>
                </c:pt>
                <c:pt idx="17" c:formatCode="#,##0_);[Red]\(#,##0\)">
                  <c:v>#N/A</c:v>
                </c:pt>
                <c:pt idx="18">
                  <c:v>#N/A</c:v>
                </c:pt>
                <c:pt idx="19" c:formatCode="#,##0_);[Red]\(#,##0\)">
                  <c:v>#N/A</c:v>
                </c:pt>
                <c:pt idx="20">
                  <c:v>#N/A</c:v>
                </c:pt>
                <c:pt idx="21" c:formatCode="#,##0_);[Red]\(#,##0\)">
                  <c:v>300</c:v>
                </c:pt>
                <c:pt idx="22">
                  <c:v>236</c:v>
                </c:pt>
                <c:pt idx="23" c:formatCode="#,##0_);[Red]\(#,##0\)">
                  <c:v>#N/A</c:v>
                </c:pt>
              </c:numCache>
            </c:numRef>
          </c:yVal>
          <c:smooth val="0"/>
        </c:ser>
        <c:ser>
          <c:idx val="2"/>
          <c:order val="4"/>
          <c:tx>
            <c:strRef>
              <c:f>300</c:f>
              <c:strCache>
                <c:ptCount val="1"/>
                <c:pt idx="0">
                  <c:v>300</c:v>
                </c:pt>
              </c:strCache>
            </c:strRef>
          </c:tx>
          <c:spPr>
            <a:ln w="38100" cap="rnd" cmpd="sng" algn="ctr">
              <a:solidFill>
                <a:schemeClr val="tx1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xVal>
            <c:numRef>
              <c:f>千图网Excel文档工作室!$AA$5:$AA$6</c:f>
              <c:numCache>
                <c:formatCode>General</c:formatCode>
                <c:ptCount val="2"/>
                <c:pt idx="0">
                  <c:v>1</c:v>
                </c:pt>
                <c:pt idx="1">
                  <c:v>12</c:v>
                </c:pt>
              </c:numCache>
            </c:numRef>
          </c:xVal>
          <c:yVal>
            <c:numRef>
              <c:f>千图网Excel文档工作室!$AB$5:$AB$6</c:f>
              <c:numCache>
                <c:formatCode>#,##0_);[Red]\(#,##0\)</c:formatCode>
                <c:ptCount val="2"/>
                <c:pt idx="0">
                  <c:v>300</c:v>
                </c:pt>
                <c:pt idx="1">
                  <c:v>300</c:v>
                </c:pt>
              </c:numCache>
            </c:numRef>
          </c:yVal>
          <c:smooth val="0"/>
        </c:ser>
        <c:ser>
          <c:idx val="4"/>
          <c:order val="5"/>
          <c:tx>
            <c:strRef>
              <c:f>600</c:f>
              <c:strCache>
                <c:ptCount val="1"/>
                <c:pt idx="0">
                  <c:v>600</c:v>
                </c:pt>
              </c:strCache>
            </c:strRef>
          </c:tx>
          <c:spPr>
            <a:ln w="38100" cap="rnd" cmpd="sng" algn="ctr">
              <a:solidFill>
                <a:schemeClr val="tx1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xVal>
            <c:numRef>
              <c:f>千图网Excel文档工作室!$AA$7:$AA$8</c:f>
              <c:numCache>
                <c:formatCode>General</c:formatCode>
                <c:ptCount val="2"/>
                <c:pt idx="0">
                  <c:v>1</c:v>
                </c:pt>
                <c:pt idx="1">
                  <c:v>12</c:v>
                </c:pt>
              </c:numCache>
            </c:numRef>
          </c:xVal>
          <c:yVal>
            <c:numRef>
              <c:f>千图网Excel文档工作室!$AB$7:$AB$8</c:f>
              <c:numCache>
                <c:formatCode>#,##0_);[Red]\(#,##0\)</c:formatCode>
                <c:ptCount val="2"/>
                <c:pt idx="0">
                  <c:v>600</c:v>
                </c:pt>
                <c:pt idx="1">
                  <c:v>600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5678400"/>
        <c:axId val="1"/>
      </c:scatterChart>
      <c:valAx>
        <c:axId val="355678400"/>
        <c:scaling>
          <c:orientation val="minMax"/>
          <c:max val="12.5"/>
          <c:min val="0.5"/>
        </c:scaling>
        <c:delete val="1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875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000"/>
          <c:min val="0"/>
        </c:scaling>
        <c:delete val="0"/>
        <c:axPos val="l"/>
        <c:numFmt formatCode="#,##0_);[Red]\(#,##0\)" sourceLinked="0"/>
        <c:majorTickMark val="none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355678400"/>
        <c:crosses val="autoZero"/>
        <c:crossBetween val="midCat"/>
      </c:valAx>
      <c:catAx>
        <c:axId val="3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9525" cap="flat" cmpd="sng" algn="ctr">
            <a:noFill/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4"/>
        <c:crosses val="autoZero"/>
        <c:auto val="1"/>
        <c:lblAlgn val="ctr"/>
        <c:lblOffset val="100"/>
        <c:tickLblSkip val="1"/>
        <c:noMultiLvlLbl val="0"/>
      </c:catAx>
      <c:valAx>
        <c:axId val="4"/>
        <c:scaling>
          <c:orientation val="minMax"/>
        </c:scaling>
        <c:delete val="1"/>
        <c:axPos val="r"/>
        <c:numFmt formatCode="#,##0_);[Red]\(#,##0\)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875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3"/>
        <c:crosses val="max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3175" cap="flat" cmpd="sng" algn="ctr">
      <a:noFill/>
      <a:prstDash val="solid"/>
      <a:round/>
    </a:ln>
  </c:spPr>
  <c:txPr>
    <a:bodyPr/>
    <a:lstStyle/>
    <a:p>
      <a:pPr>
        <a:defRPr lang="zh-CN" sz="87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47625</xdr:colOff>
      <xdr:row>19</xdr:row>
      <xdr:rowOff>85725</xdr:rowOff>
    </xdr:from>
    <xdr:to>
      <xdr:col>13</xdr:col>
      <xdr:colOff>47625</xdr:colOff>
      <xdr:row>40</xdr:row>
      <xdr:rowOff>0</xdr:rowOff>
    </xdr:to>
    <xdr:graphicFrame>
      <xdr:nvGraphicFramePr>
        <xdr:cNvPr id="1085" name="图表 1"/>
        <xdr:cNvGraphicFramePr/>
      </xdr:nvGraphicFramePr>
      <xdr:xfrm>
        <a:off x="733425" y="3600450"/>
        <a:ext cx="6457950" cy="39147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B69"/>
  <sheetViews>
    <sheetView showGridLines="0" tabSelected="1" topLeftCell="A43" workbookViewId="0">
      <selection activeCell="G2" sqref="G2"/>
    </sheetView>
  </sheetViews>
  <sheetFormatPr defaultColWidth="9" defaultRowHeight="14.25"/>
  <cols>
    <col min="1" max="1" width="9" style="2"/>
    <col min="2" max="2" width="10.375" style="2" customWidth="1"/>
    <col min="3" max="3" width="1.75" style="2" customWidth="1"/>
    <col min="4" max="5" width="11.375" style="2" customWidth="1"/>
    <col min="6" max="6" width="1.625" style="3" customWidth="1"/>
    <col min="7" max="8" width="9" style="2"/>
    <col min="9" max="9" width="1.625" style="3" customWidth="1"/>
    <col min="10" max="11" width="9" style="2"/>
    <col min="12" max="12" width="1.625" style="3" customWidth="1"/>
    <col min="13" max="14" width="9" style="2"/>
    <col min="15" max="15" width="11.125" style="2"/>
    <col min="16" max="16" width="1.625" style="3" customWidth="1"/>
    <col min="17" max="19" width="9" style="2"/>
    <col min="20" max="20" width="1.625" style="3" customWidth="1"/>
    <col min="21" max="21" width="9" style="2"/>
    <col min="22" max="22" width="9" style="2" customWidth="1"/>
    <col min="23" max="23" width="1.625" style="3" customWidth="1"/>
    <col min="24" max="25" width="9" style="2"/>
    <col min="26" max="26" width="1.625" style="2" customWidth="1"/>
    <col min="27" max="27" width="9.125" style="2" customWidth="1"/>
    <col min="28" max="28" width="8.25" style="2" customWidth="1"/>
    <col min="29" max="16384" width="9" style="2"/>
  </cols>
  <sheetData>
    <row r="1" s="1" customFormat="1" customHeight="1" spans="1:23">
      <c r="A1" s="4"/>
      <c r="B1" s="5"/>
      <c r="C1" s="4"/>
      <c r="F1" s="3"/>
      <c r="I1" s="3"/>
      <c r="L1" s="3"/>
      <c r="P1" s="3"/>
      <c r="T1" s="3"/>
      <c r="W1" s="3"/>
    </row>
    <row r="2" s="1" customFormat="1" customHeight="1" spans="1:23">
      <c r="A2" s="4"/>
      <c r="B2" s="5"/>
      <c r="C2" s="4"/>
      <c r="F2" s="3"/>
      <c r="I2" s="3"/>
      <c r="L2" s="3"/>
      <c r="P2" s="3"/>
      <c r="T2" s="3"/>
      <c r="W2" s="3"/>
    </row>
    <row r="3" s="1" customFormat="1" customHeight="1" spans="6:23">
      <c r="F3" s="3"/>
      <c r="I3" s="3"/>
      <c r="L3" s="3"/>
      <c r="P3" s="3"/>
      <c r="T3" s="3"/>
      <c r="W3" s="3"/>
    </row>
    <row r="4" s="1" customFormat="1" spans="1:28">
      <c r="A4" s="6" t="s">
        <v>0</v>
      </c>
      <c r="B4" s="6" t="s">
        <v>1</v>
      </c>
      <c r="D4" s="6" t="s">
        <v>2</v>
      </c>
      <c r="E4" s="6" t="s">
        <v>3</v>
      </c>
      <c r="F4" s="7"/>
      <c r="G4" s="6" t="s">
        <v>4</v>
      </c>
      <c r="H4" s="6" t="s">
        <v>5</v>
      </c>
      <c r="I4" s="7"/>
      <c r="J4" s="6" t="s">
        <v>6</v>
      </c>
      <c r="K4" s="6" t="s">
        <v>7</v>
      </c>
      <c r="L4" s="7"/>
      <c r="M4" s="6" t="s">
        <v>4</v>
      </c>
      <c r="N4" s="6" t="s">
        <v>8</v>
      </c>
      <c r="O4" s="6" t="s">
        <v>9</v>
      </c>
      <c r="P4" s="7"/>
      <c r="Q4" s="6" t="s">
        <v>10</v>
      </c>
      <c r="R4" s="6" t="s">
        <v>11</v>
      </c>
      <c r="S4" s="6" t="s">
        <v>12</v>
      </c>
      <c r="T4" s="7"/>
      <c r="U4" s="6" t="s">
        <v>4</v>
      </c>
      <c r="V4" s="6" t="s">
        <v>13</v>
      </c>
      <c r="W4" s="7"/>
      <c r="X4" s="6" t="s">
        <v>14</v>
      </c>
      <c r="Y4" s="6" t="s">
        <v>7</v>
      </c>
      <c r="AA4" s="6" t="s">
        <v>15</v>
      </c>
      <c r="AB4" s="6" t="s">
        <v>16</v>
      </c>
    </row>
    <row r="5" s="1" customFormat="1" spans="1:28">
      <c r="A5" s="8" t="s">
        <v>17</v>
      </c>
      <c r="B5" s="9">
        <f ca="1" t="shared" ref="B5:B16" si="0">RANDBETWEEN(100,900)</f>
        <v>107</v>
      </c>
      <c r="D5" s="8" t="b">
        <f ca="1">IF(B6&lt;&gt;"",SMALL(IF({1;1;0},B5:B6,$E$19),2)=$E$19)</f>
        <v>0</v>
      </c>
      <c r="E5" s="9" t="b">
        <f ca="1">IF(B6&lt;&gt;"",SMALL(IF({1;1;0},B5:B6,$D$19),2)=$D$19)</f>
        <v>0</v>
      </c>
      <c r="F5" s="3"/>
      <c r="G5" s="8">
        <v>1</v>
      </c>
      <c r="H5" s="9" t="e">
        <f ca="1">IF(D5,($E$19-B5)/(B6-B5)+G5,NA())</f>
        <v>#N/A</v>
      </c>
      <c r="I5" s="3"/>
      <c r="J5" s="8" t="e">
        <f ca="1">IF(B5&gt;$E$19,B5,NA())</f>
        <v>#N/A</v>
      </c>
      <c r="K5" s="9" t="e">
        <f ca="1">IF(H5,$E$19)</f>
        <v>#N/A</v>
      </c>
      <c r="L5" s="3"/>
      <c r="M5" s="8">
        <v>1</v>
      </c>
      <c r="N5" s="9" t="e">
        <f ca="1">IF((ISNA(V5))+(ISNA(H5)),V5,IF(V5&gt;H5,H5,V5))</f>
        <v>#N/A</v>
      </c>
      <c r="O5" s="8" t="e">
        <f ca="1">IF((ISNA(H5))+(ISNA(V5)),H5,IF(V5&gt;H5,V5,H5))</f>
        <v>#N/A</v>
      </c>
      <c r="P5" s="3"/>
      <c r="Q5" s="8" t="e">
        <f ca="1">IF(AND(B5&lt;$E$19,B5&gt;$D$19),B5,NA())</f>
        <v>#N/A</v>
      </c>
      <c r="R5" s="9" t="e">
        <f ca="1">IF((ISNA(V5))+(ISNA(H5)),Y5,IF(V5&gt;H5,K5,Y5))</f>
        <v>#N/A</v>
      </c>
      <c r="S5" s="8" t="e">
        <f ca="1">IF((ISNA(H5))+(ISNA(V5)),K5,IF(V5&gt;H5,Y5,K5))</f>
        <v>#N/A</v>
      </c>
      <c r="T5" s="3"/>
      <c r="U5" s="8">
        <v>1</v>
      </c>
      <c r="V5" s="9" t="e">
        <f ca="1" t="shared" ref="V5:V16" si="1">IF(E5,($D$19-B5)/(B6-B5)+G5,NA())</f>
        <v>#N/A</v>
      </c>
      <c r="W5" s="3"/>
      <c r="X5" s="8">
        <f ca="1" t="shared" ref="X5:X16" si="2">IF(B5&lt;$D$19,B5,NA())</f>
        <v>107</v>
      </c>
      <c r="Y5" s="9" t="e">
        <f ca="1" t="shared" ref="Y5:Y16" si="3">IF(V5,$D$19)</f>
        <v>#N/A</v>
      </c>
      <c r="AA5" s="8">
        <v>1</v>
      </c>
      <c r="AB5" s="9">
        <f>D19</f>
        <v>300</v>
      </c>
    </row>
    <row r="6" s="1" customFormat="1" spans="1:28">
      <c r="A6" s="8" t="s">
        <v>18</v>
      </c>
      <c r="B6" s="9">
        <f ca="1" t="shared" si="0"/>
        <v>156</v>
      </c>
      <c r="D6" s="8" t="b">
        <f ca="1">IF(B7&lt;&gt;"",SMALL(IF({1;1;0},B6:B7,$E$19),2)=$E$19)</f>
        <v>0</v>
      </c>
      <c r="E6" s="9" t="b">
        <f ca="1">IF(B7&lt;&gt;"",SMALL(IF({1;1;0},B6:B7,$D$19),2)=$D$19)</f>
        <v>0</v>
      </c>
      <c r="F6" s="3"/>
      <c r="G6" s="8">
        <v>2</v>
      </c>
      <c r="H6" s="9" t="e">
        <f ca="1" t="shared" ref="H6:H16" si="4">IF(D6,($E$19-B6)/(B7-B6)+G6,NA())</f>
        <v>#N/A</v>
      </c>
      <c r="I6" s="3"/>
      <c r="J6" s="8" t="e">
        <f ca="1" t="shared" ref="J6:J16" si="5">IF(B6&gt;$E$19,B6,NA())</f>
        <v>#N/A</v>
      </c>
      <c r="K6" s="9" t="e">
        <f ca="1" t="shared" ref="K6:K16" si="6">IF(H6,$E$19)</f>
        <v>#N/A</v>
      </c>
      <c r="L6" s="3"/>
      <c r="M6" s="8">
        <v>2</v>
      </c>
      <c r="N6" s="9" t="e">
        <f ca="1" t="shared" ref="N6:N16" si="7">IF((ISNA(V6))+(ISNA(H6)),V6,IF(V6&gt;H6,H6,V6))</f>
        <v>#N/A</v>
      </c>
      <c r="O6" s="8" t="e">
        <f ca="1" t="shared" ref="O6:O16" si="8">IF((ISNA(H6))+(ISNA(V6)),H6,IF(V6&gt;H6,V6,H6))</f>
        <v>#N/A</v>
      </c>
      <c r="P6" s="3"/>
      <c r="Q6" s="8" t="e">
        <f ca="1" t="shared" ref="Q6:Q16" si="9">IF(AND(B6&lt;$E$19,B6&gt;$D$19),B6,NA())</f>
        <v>#N/A</v>
      </c>
      <c r="R6" s="9" t="e">
        <f ca="1" t="shared" ref="R6:R16" si="10">IF((ISNA(V6))+(ISNA(H6)),Y6,IF(V6&gt;H6,K6,Y6))</f>
        <v>#N/A</v>
      </c>
      <c r="S6" s="8" t="e">
        <f ca="1" t="shared" ref="S6:S16" si="11">IF((ISNA(H6))+(ISNA(V6)),K6,IF(V6&gt;H6,Y6,K6))</f>
        <v>#N/A</v>
      </c>
      <c r="T6" s="3"/>
      <c r="U6" s="8">
        <v>2</v>
      </c>
      <c r="V6" s="9" t="e">
        <f ca="1" t="shared" si="1"/>
        <v>#N/A</v>
      </c>
      <c r="W6" s="3"/>
      <c r="X6" s="8">
        <f ca="1" t="shared" si="2"/>
        <v>156</v>
      </c>
      <c r="Y6" s="9" t="e">
        <f ca="1" t="shared" si="3"/>
        <v>#N/A</v>
      </c>
      <c r="AA6" s="8">
        <v>12</v>
      </c>
      <c r="AB6" s="9">
        <f>D19</f>
        <v>300</v>
      </c>
    </row>
    <row r="7" s="1" customFormat="1" spans="1:28">
      <c r="A7" s="8" t="s">
        <v>19</v>
      </c>
      <c r="B7" s="9">
        <f ca="1" t="shared" si="0"/>
        <v>115</v>
      </c>
      <c r="D7" s="8" t="b">
        <f ca="1">IF(B8&lt;&gt;"",SMALL(IF({1;1;0},B7:B8,$E$19),2)=$E$19)</f>
        <v>0</v>
      </c>
      <c r="E7" s="9" t="b">
        <f ca="1">IF(B8&lt;&gt;"",SMALL(IF({1;1;0},B7:B8,$D$19),2)=$D$19)</f>
        <v>1</v>
      </c>
      <c r="F7" s="3"/>
      <c r="G7" s="8">
        <v>3</v>
      </c>
      <c r="H7" s="9" t="e">
        <f ca="1" t="shared" si="4"/>
        <v>#N/A</v>
      </c>
      <c r="I7" s="3"/>
      <c r="J7" s="8" t="e">
        <f ca="1" t="shared" si="5"/>
        <v>#N/A</v>
      </c>
      <c r="K7" s="9" t="e">
        <f ca="1" t="shared" si="6"/>
        <v>#N/A</v>
      </c>
      <c r="L7" s="3"/>
      <c r="M7" s="8">
        <v>3</v>
      </c>
      <c r="N7" s="9">
        <f ca="1" t="shared" si="7"/>
        <v>3.71428571428571</v>
      </c>
      <c r="O7" s="8" t="e">
        <f ca="1" t="shared" si="8"/>
        <v>#N/A</v>
      </c>
      <c r="P7" s="3"/>
      <c r="Q7" s="8" t="e">
        <f ca="1" t="shared" si="9"/>
        <v>#N/A</v>
      </c>
      <c r="R7" s="9">
        <f ca="1" t="shared" si="10"/>
        <v>300</v>
      </c>
      <c r="S7" s="8" t="e">
        <f ca="1" t="shared" si="11"/>
        <v>#N/A</v>
      </c>
      <c r="T7" s="3"/>
      <c r="U7" s="8">
        <v>3</v>
      </c>
      <c r="V7" s="9">
        <f ca="1" t="shared" si="1"/>
        <v>3.71428571428571</v>
      </c>
      <c r="W7" s="3"/>
      <c r="X7" s="8">
        <f ca="1" t="shared" si="2"/>
        <v>115</v>
      </c>
      <c r="Y7" s="9">
        <f ca="1" t="shared" si="3"/>
        <v>300</v>
      </c>
      <c r="AA7" s="8">
        <v>1</v>
      </c>
      <c r="AB7" s="9">
        <f>E19</f>
        <v>600</v>
      </c>
    </row>
    <row r="8" s="1" customFormat="1" spans="1:28">
      <c r="A8" s="8" t="s">
        <v>20</v>
      </c>
      <c r="B8" s="9">
        <f ca="1" t="shared" si="0"/>
        <v>374</v>
      </c>
      <c r="D8" s="8" t="b">
        <f ca="1">IF(B9&lt;&gt;"",SMALL(IF({1;1;0},B8:B9,$E$19),2)=$E$19)</f>
        <v>1</v>
      </c>
      <c r="E8" s="9" t="b">
        <f ca="1">IF(B9&lt;&gt;"",SMALL(IF({1;1;0},B8:B9,$D$19),2)=$D$19)</f>
        <v>0</v>
      </c>
      <c r="F8" s="3"/>
      <c r="G8" s="8">
        <v>4</v>
      </c>
      <c r="H8" s="9">
        <f ca="1" t="shared" si="4"/>
        <v>4.54457831325301</v>
      </c>
      <c r="I8" s="3"/>
      <c r="J8" s="8" t="e">
        <f ca="1" t="shared" si="5"/>
        <v>#N/A</v>
      </c>
      <c r="K8" s="9">
        <f ca="1" t="shared" si="6"/>
        <v>600</v>
      </c>
      <c r="L8" s="3"/>
      <c r="M8" s="8">
        <v>4</v>
      </c>
      <c r="N8" s="9" t="e">
        <f ca="1" t="shared" si="7"/>
        <v>#N/A</v>
      </c>
      <c r="O8" s="8">
        <f ca="1" t="shared" si="8"/>
        <v>4.54457831325301</v>
      </c>
      <c r="P8" s="3"/>
      <c r="Q8" s="8">
        <f ca="1" t="shared" si="9"/>
        <v>374</v>
      </c>
      <c r="R8" s="9" t="e">
        <f ca="1" t="shared" si="10"/>
        <v>#N/A</v>
      </c>
      <c r="S8" s="8">
        <f ca="1" t="shared" si="11"/>
        <v>600</v>
      </c>
      <c r="T8" s="3"/>
      <c r="U8" s="8">
        <v>4</v>
      </c>
      <c r="V8" s="9" t="e">
        <f ca="1" t="shared" si="1"/>
        <v>#N/A</v>
      </c>
      <c r="W8" s="3"/>
      <c r="X8" s="8" t="e">
        <f ca="1" t="shared" si="2"/>
        <v>#N/A</v>
      </c>
      <c r="Y8" s="9" t="e">
        <f ca="1" t="shared" si="3"/>
        <v>#N/A</v>
      </c>
      <c r="AA8" s="8">
        <v>12</v>
      </c>
      <c r="AB8" s="9">
        <f>E19</f>
        <v>600</v>
      </c>
    </row>
    <row r="9" s="1" customFormat="1" spans="1:28">
      <c r="A9" s="8" t="s">
        <v>21</v>
      </c>
      <c r="B9" s="9">
        <f ca="1" t="shared" si="0"/>
        <v>789</v>
      </c>
      <c r="D9" s="8" t="b">
        <f ca="1">IF(B10&lt;&gt;"",SMALL(IF({1;1;0},B9:B10,$E$19),2)=$E$19)</f>
        <v>0</v>
      </c>
      <c r="E9" s="9" t="b">
        <f ca="1">IF(B10&lt;&gt;"",SMALL(IF({1;1;0},B9:B10,$D$19),2)=$D$19)</f>
        <v>0</v>
      </c>
      <c r="F9" s="3"/>
      <c r="G9" s="8">
        <v>5</v>
      </c>
      <c r="H9" s="9" t="e">
        <f ca="1" t="shared" si="4"/>
        <v>#N/A</v>
      </c>
      <c r="I9" s="3"/>
      <c r="J9" s="8">
        <f ca="1" t="shared" si="5"/>
        <v>789</v>
      </c>
      <c r="K9" s="9" t="e">
        <f ca="1" t="shared" si="6"/>
        <v>#N/A</v>
      </c>
      <c r="L9" s="3"/>
      <c r="M9" s="8">
        <v>5</v>
      </c>
      <c r="N9" s="9" t="e">
        <f ca="1" t="shared" si="7"/>
        <v>#N/A</v>
      </c>
      <c r="O9" s="8" t="e">
        <f ca="1" t="shared" si="8"/>
        <v>#N/A</v>
      </c>
      <c r="P9" s="3"/>
      <c r="Q9" s="8" t="e">
        <f ca="1" t="shared" si="9"/>
        <v>#N/A</v>
      </c>
      <c r="R9" s="9" t="e">
        <f ca="1" t="shared" si="10"/>
        <v>#N/A</v>
      </c>
      <c r="S9" s="8" t="e">
        <f ca="1" t="shared" si="11"/>
        <v>#N/A</v>
      </c>
      <c r="T9" s="3"/>
      <c r="U9" s="8">
        <v>5</v>
      </c>
      <c r="V9" s="9" t="e">
        <f ca="1" t="shared" si="1"/>
        <v>#N/A</v>
      </c>
      <c r="W9" s="3"/>
      <c r="X9" s="8" t="e">
        <f ca="1" t="shared" si="2"/>
        <v>#N/A</v>
      </c>
      <c r="Y9" s="9" t="e">
        <f ca="1" t="shared" si="3"/>
        <v>#N/A</v>
      </c>
      <c r="AA9" s="27" t="s">
        <v>22</v>
      </c>
      <c r="AB9" s="28" t="e">
        <f ca="1">(千图网Excel文档工作室!G5:H5,千图网Excel文档工作室!G6:H6,千图网Excel文档工作室!G7:H7,千图网Excel文档工作室!G8:H8,千图网Excel文档工作室!G9:H9,千图网Excel文档工作室!G10:H10,千图网Excel文档工作室!G11:H11,千图网Excel文档工作室!G12:H12,千图网Excel文档工作室!G13:H13,千图网Excel文档工作室!G14:H14,千图网Excel文档工作室!G15:H15,千图网Excel文档工作室!G16)</f>
        <v>#VALUE!</v>
      </c>
    </row>
    <row r="10" s="1" customFormat="1" spans="1:28">
      <c r="A10" s="8" t="s">
        <v>23</v>
      </c>
      <c r="B10" s="9">
        <f ca="1" t="shared" si="0"/>
        <v>655</v>
      </c>
      <c r="D10" s="8" t="b">
        <f ca="1">IF(B11&lt;&gt;"",SMALL(IF({1;1;0},B10:B11,$E$19),2)=$E$19)</f>
        <v>0</v>
      </c>
      <c r="E10" s="9" t="b">
        <f ca="1">IF(B11&lt;&gt;"",SMALL(IF({1;1;0},B10:B11,$D$19),2)=$D$19)</f>
        <v>0</v>
      </c>
      <c r="F10" s="3"/>
      <c r="G10" s="8">
        <v>6</v>
      </c>
      <c r="H10" s="9" t="e">
        <f ca="1" t="shared" si="4"/>
        <v>#N/A</v>
      </c>
      <c r="I10" s="3"/>
      <c r="J10" s="8">
        <f ca="1" t="shared" si="5"/>
        <v>655</v>
      </c>
      <c r="K10" s="9" t="e">
        <f ca="1" t="shared" si="6"/>
        <v>#N/A</v>
      </c>
      <c r="L10" s="3"/>
      <c r="M10" s="8">
        <v>6</v>
      </c>
      <c r="N10" s="9" t="e">
        <f ca="1" t="shared" si="7"/>
        <v>#N/A</v>
      </c>
      <c r="O10" s="8" t="e">
        <f ca="1" t="shared" si="8"/>
        <v>#N/A</v>
      </c>
      <c r="P10" s="3"/>
      <c r="Q10" s="8" t="e">
        <f ca="1" t="shared" si="9"/>
        <v>#N/A</v>
      </c>
      <c r="R10" s="9" t="e">
        <f ca="1" t="shared" si="10"/>
        <v>#N/A</v>
      </c>
      <c r="S10" s="8" t="e">
        <f ca="1" t="shared" si="11"/>
        <v>#N/A</v>
      </c>
      <c r="T10" s="3"/>
      <c r="U10" s="8">
        <v>6</v>
      </c>
      <c r="V10" s="9" t="e">
        <f ca="1" t="shared" si="1"/>
        <v>#N/A</v>
      </c>
      <c r="W10" s="3"/>
      <c r="X10" s="8" t="e">
        <f ca="1" t="shared" si="2"/>
        <v>#N/A</v>
      </c>
      <c r="Y10" s="9" t="e">
        <f ca="1" t="shared" si="3"/>
        <v>#N/A</v>
      </c>
      <c r="AA10" s="27" t="s">
        <v>24</v>
      </c>
      <c r="AB10" s="28" t="e">
        <f ca="1">(千图网Excel文档工作室!J5:K5,千图网Excel文档工作室!J6:K6,千图网Excel文档工作室!J7:K7,千图网Excel文档工作室!J8:K8,千图网Excel文档工作室!J9:K9,千图网Excel文档工作室!J10:K10,千图网Excel文档工作室!J11:K11,千图网Excel文档工作室!J12:K12,千图网Excel文档工作室!J13:K13,千图网Excel文档工作室!J14:K14,千图网Excel文档工作室!J15:K15,千图网Excel文档工作室!J16)</f>
        <v>#VALUE!</v>
      </c>
    </row>
    <row r="11" s="1" customFormat="1" spans="1:28">
      <c r="A11" s="8" t="s">
        <v>25</v>
      </c>
      <c r="B11" s="9">
        <f ca="1" t="shared" si="0"/>
        <v>637</v>
      </c>
      <c r="D11" s="8" t="b">
        <f ca="1">IF(B12&lt;&gt;"",SMALL(IF({1;1;0},B11:B12,$E$19),2)=$E$19)</f>
        <v>0</v>
      </c>
      <c r="E11" s="9" t="b">
        <f ca="1">IF(B12&lt;&gt;"",SMALL(IF({1;1;0},B11:B12,$D$19),2)=$D$19)</f>
        <v>0</v>
      </c>
      <c r="F11" s="3"/>
      <c r="G11" s="8">
        <v>7</v>
      </c>
      <c r="H11" s="9" t="e">
        <f ca="1" t="shared" si="4"/>
        <v>#N/A</v>
      </c>
      <c r="I11" s="3"/>
      <c r="J11" s="8">
        <f ca="1" t="shared" si="5"/>
        <v>637</v>
      </c>
      <c r="K11" s="9" t="e">
        <f ca="1" t="shared" si="6"/>
        <v>#N/A</v>
      </c>
      <c r="L11" s="3"/>
      <c r="M11" s="8">
        <v>7</v>
      </c>
      <c r="N11" s="9" t="e">
        <f ca="1" t="shared" si="7"/>
        <v>#N/A</v>
      </c>
      <c r="O11" s="8" t="e">
        <f ca="1" t="shared" si="8"/>
        <v>#N/A</v>
      </c>
      <c r="P11" s="3"/>
      <c r="Q11" s="8" t="e">
        <f ca="1" t="shared" si="9"/>
        <v>#N/A</v>
      </c>
      <c r="R11" s="9" t="e">
        <f ca="1" t="shared" si="10"/>
        <v>#N/A</v>
      </c>
      <c r="S11" s="8" t="e">
        <f ca="1" t="shared" si="11"/>
        <v>#N/A</v>
      </c>
      <c r="T11" s="3"/>
      <c r="U11" s="8">
        <v>7</v>
      </c>
      <c r="V11" s="9" t="e">
        <f ca="1" t="shared" si="1"/>
        <v>#N/A</v>
      </c>
      <c r="W11" s="3"/>
      <c r="X11" s="8" t="e">
        <f ca="1" t="shared" si="2"/>
        <v>#N/A</v>
      </c>
      <c r="Y11" s="9" t="e">
        <f ca="1" t="shared" si="3"/>
        <v>#N/A</v>
      </c>
      <c r="AB11" s="28"/>
    </row>
    <row r="12" s="1" customFormat="1" spans="1:28">
      <c r="A12" s="8" t="s">
        <v>26</v>
      </c>
      <c r="B12" s="9">
        <f ca="1" t="shared" si="0"/>
        <v>793</v>
      </c>
      <c r="D12" s="8" t="b">
        <f ca="1">IF(B13&lt;&gt;"",SMALL(IF({1;1;0},B12:B13,$E$19),2)=$E$19)</f>
        <v>0</v>
      </c>
      <c r="E12" s="9" t="b">
        <f ca="1">IF(B13&lt;&gt;"",SMALL(IF({1;1;0},B12:B13,$D$19),2)=$D$19)</f>
        <v>0</v>
      </c>
      <c r="F12" s="3"/>
      <c r="G12" s="8">
        <v>8</v>
      </c>
      <c r="H12" s="9" t="e">
        <f ca="1" t="shared" si="4"/>
        <v>#N/A</v>
      </c>
      <c r="I12" s="3"/>
      <c r="J12" s="8">
        <f ca="1" t="shared" si="5"/>
        <v>793</v>
      </c>
      <c r="K12" s="9" t="e">
        <f ca="1" t="shared" si="6"/>
        <v>#N/A</v>
      </c>
      <c r="L12" s="3"/>
      <c r="M12" s="8">
        <v>8</v>
      </c>
      <c r="N12" s="9" t="e">
        <f ca="1" t="shared" si="7"/>
        <v>#N/A</v>
      </c>
      <c r="O12" s="8" t="e">
        <f ca="1" t="shared" si="8"/>
        <v>#N/A</v>
      </c>
      <c r="P12" s="3"/>
      <c r="Q12" s="8" t="e">
        <f ca="1" t="shared" si="9"/>
        <v>#N/A</v>
      </c>
      <c r="R12" s="9" t="e">
        <f ca="1" t="shared" si="10"/>
        <v>#N/A</v>
      </c>
      <c r="S12" s="8" t="e">
        <f ca="1" t="shared" si="11"/>
        <v>#N/A</v>
      </c>
      <c r="T12" s="3"/>
      <c r="U12" s="8">
        <v>8</v>
      </c>
      <c r="V12" s="9" t="e">
        <f ca="1" t="shared" si="1"/>
        <v>#N/A</v>
      </c>
      <c r="W12" s="3"/>
      <c r="X12" s="8" t="e">
        <f ca="1" t="shared" si="2"/>
        <v>#N/A</v>
      </c>
      <c r="Y12" s="9" t="e">
        <f ca="1" t="shared" si="3"/>
        <v>#N/A</v>
      </c>
      <c r="AA12" s="27" t="s">
        <v>27</v>
      </c>
      <c r="AB12" s="28" t="e">
        <f ca="1">(千图网Excel文档工作室!M5:O5,千图网Excel文档工作室!M6:O6,千图网Excel文档工作室!M7:O7,千图网Excel文档工作室!M8:O8,千图网Excel文档工作室!M9:O9,千图网Excel文档工作室!M10:O10,千图网Excel文档工作室!M11:O11,千图网Excel文档工作室!M12:O12,千图网Excel文档工作室!M13:O13,千图网Excel文档工作室!M14:O14,千图网Excel文档工作室!M15:O15,千图网Excel文档工作室!M16:O16)</f>
        <v>#VALUE!</v>
      </c>
    </row>
    <row r="13" s="1" customFormat="1" spans="1:28">
      <c r="A13" s="8" t="s">
        <v>28</v>
      </c>
      <c r="B13" s="9">
        <f ca="1" t="shared" si="0"/>
        <v>605</v>
      </c>
      <c r="D13" s="8" t="b">
        <f ca="1">IF(B14&lt;&gt;"",SMALL(IF({1;1;0},B13:B14,$E$19),2)=$E$19)</f>
        <v>1</v>
      </c>
      <c r="E13" s="9" t="b">
        <f ca="1">IF(B14&lt;&gt;"",SMALL(IF({1;1;0},B13:B14,$D$19),2)=$D$19)</f>
        <v>0</v>
      </c>
      <c r="F13" s="3"/>
      <c r="G13" s="8">
        <v>9</v>
      </c>
      <c r="H13" s="9">
        <f ca="1" t="shared" si="4"/>
        <v>9.03676470588235</v>
      </c>
      <c r="I13" s="3"/>
      <c r="J13" s="8">
        <f ca="1" t="shared" si="5"/>
        <v>605</v>
      </c>
      <c r="K13" s="9">
        <f ca="1" t="shared" si="6"/>
        <v>600</v>
      </c>
      <c r="L13" s="3"/>
      <c r="M13" s="8">
        <v>9</v>
      </c>
      <c r="N13" s="9" t="e">
        <f ca="1" t="shared" si="7"/>
        <v>#N/A</v>
      </c>
      <c r="O13" s="8">
        <f ca="1" t="shared" si="8"/>
        <v>9.03676470588235</v>
      </c>
      <c r="P13" s="3"/>
      <c r="Q13" s="8" t="e">
        <f ca="1" t="shared" si="9"/>
        <v>#N/A</v>
      </c>
      <c r="R13" s="9" t="e">
        <f ca="1" t="shared" si="10"/>
        <v>#N/A</v>
      </c>
      <c r="S13" s="8">
        <f ca="1" t="shared" si="11"/>
        <v>600</v>
      </c>
      <c r="T13" s="3"/>
      <c r="U13" s="8">
        <v>9</v>
      </c>
      <c r="V13" s="9" t="e">
        <f ca="1" t="shared" si="1"/>
        <v>#N/A</v>
      </c>
      <c r="W13" s="3"/>
      <c r="X13" s="8" t="e">
        <f ca="1" t="shared" si="2"/>
        <v>#N/A</v>
      </c>
      <c r="Y13" s="9" t="e">
        <f ca="1" t="shared" si="3"/>
        <v>#N/A</v>
      </c>
      <c r="AA13" s="27" t="s">
        <v>29</v>
      </c>
      <c r="AB13" s="28" t="e">
        <f ca="1">(千图网Excel文档工作室!Q5:S5,千图网Excel文档工作室!Q6:S6,千图网Excel文档工作室!Q7:S7,千图网Excel文档工作室!Q8:S8,千图网Excel文档工作室!Q9:S9,千图网Excel文档工作室!Q10:S10,千图网Excel文档工作室!Q11:S11,千图网Excel文档工作室!Q12:S12,千图网Excel文档工作室!Q13:S13,千图网Excel文档工作室!Q14:S14,千图网Excel文档工作室!Q15:S15,千图网Excel文档工作室!Q16:S16)</f>
        <v>#VALUE!</v>
      </c>
    </row>
    <row r="14" s="1" customFormat="1" spans="1:28">
      <c r="A14" s="8" t="s">
        <v>30</v>
      </c>
      <c r="B14" s="9">
        <f ca="1" t="shared" si="0"/>
        <v>469</v>
      </c>
      <c r="D14" s="8" t="b">
        <f ca="1">IF(B15&lt;&gt;"",SMALL(IF({1;1;0},B14:B15,$E$19),2)=$E$19)</f>
        <v>0</v>
      </c>
      <c r="E14" s="9" t="b">
        <f ca="1">IF(B15&lt;&gt;"",SMALL(IF({1;1;0},B14:B15,$D$19),2)=$D$19)</f>
        <v>0</v>
      </c>
      <c r="F14" s="3"/>
      <c r="G14" s="8">
        <v>10</v>
      </c>
      <c r="H14" s="9" t="e">
        <f ca="1" t="shared" si="4"/>
        <v>#N/A</v>
      </c>
      <c r="I14" s="3"/>
      <c r="J14" s="8" t="e">
        <f ca="1" t="shared" si="5"/>
        <v>#N/A</v>
      </c>
      <c r="K14" s="9" t="e">
        <f ca="1" t="shared" si="6"/>
        <v>#N/A</v>
      </c>
      <c r="L14" s="3"/>
      <c r="M14" s="8">
        <v>10</v>
      </c>
      <c r="N14" s="9" t="e">
        <f ca="1" t="shared" si="7"/>
        <v>#N/A</v>
      </c>
      <c r="O14" s="8" t="e">
        <f ca="1" t="shared" si="8"/>
        <v>#N/A</v>
      </c>
      <c r="P14" s="3"/>
      <c r="Q14" s="8">
        <f ca="1" t="shared" si="9"/>
        <v>469</v>
      </c>
      <c r="R14" s="9" t="e">
        <f ca="1" t="shared" si="10"/>
        <v>#N/A</v>
      </c>
      <c r="S14" s="8" t="e">
        <f ca="1" t="shared" si="11"/>
        <v>#N/A</v>
      </c>
      <c r="T14" s="3"/>
      <c r="U14" s="8">
        <v>10</v>
      </c>
      <c r="V14" s="9" t="e">
        <f ca="1" t="shared" si="1"/>
        <v>#N/A</v>
      </c>
      <c r="W14" s="3"/>
      <c r="X14" s="8" t="e">
        <f ca="1" t="shared" si="2"/>
        <v>#N/A</v>
      </c>
      <c r="Y14" s="9" t="e">
        <f ca="1" t="shared" si="3"/>
        <v>#N/A</v>
      </c>
      <c r="AB14" s="28"/>
    </row>
    <row r="15" s="1" customFormat="1" spans="1:28">
      <c r="A15" s="8" t="s">
        <v>31</v>
      </c>
      <c r="B15" s="9">
        <f ca="1" t="shared" si="0"/>
        <v>598</v>
      </c>
      <c r="D15" s="8" t="b">
        <f ca="1">IF(B16&lt;&gt;"",SMALL(IF({1;1;0},B15:B16,$E$19),2)=$E$19)</f>
        <v>0</v>
      </c>
      <c r="E15" s="9" t="b">
        <f ca="1">IF(B16&lt;&gt;"",SMALL(IF({1;1;0},B15:B16,$D$19),2)=$D$19)</f>
        <v>1</v>
      </c>
      <c r="F15" s="3"/>
      <c r="G15" s="8">
        <v>11</v>
      </c>
      <c r="H15" s="9" t="e">
        <f ca="1" t="shared" si="4"/>
        <v>#N/A</v>
      </c>
      <c r="I15" s="3"/>
      <c r="J15" s="8" t="e">
        <f ca="1" t="shared" si="5"/>
        <v>#N/A</v>
      </c>
      <c r="K15" s="9" t="e">
        <f ca="1" t="shared" si="6"/>
        <v>#N/A</v>
      </c>
      <c r="L15" s="3"/>
      <c r="M15" s="8">
        <v>11</v>
      </c>
      <c r="N15" s="9">
        <f ca="1" t="shared" si="7"/>
        <v>11.8232044198895</v>
      </c>
      <c r="O15" s="8" t="e">
        <f ca="1" t="shared" si="8"/>
        <v>#N/A</v>
      </c>
      <c r="P15" s="3"/>
      <c r="Q15" s="8">
        <f ca="1" t="shared" si="9"/>
        <v>598</v>
      </c>
      <c r="R15" s="9">
        <f ca="1" t="shared" si="10"/>
        <v>300</v>
      </c>
      <c r="S15" s="8" t="e">
        <f ca="1" t="shared" si="11"/>
        <v>#N/A</v>
      </c>
      <c r="T15" s="3"/>
      <c r="U15" s="8">
        <v>11</v>
      </c>
      <c r="V15" s="9">
        <f ca="1" t="shared" si="1"/>
        <v>11.8232044198895</v>
      </c>
      <c r="W15" s="3"/>
      <c r="X15" s="8" t="e">
        <f ca="1" t="shared" si="2"/>
        <v>#N/A</v>
      </c>
      <c r="Y15" s="9">
        <f ca="1" t="shared" si="3"/>
        <v>300</v>
      </c>
      <c r="AA15" s="27" t="s">
        <v>32</v>
      </c>
      <c r="AB15" s="28" t="e">
        <f ca="1">(千图网Excel文档工作室!U5:V5,千图网Excel文档工作室!U6:V6,千图网Excel文档工作室!U7:V7,千图网Excel文档工作室!U8:V8,千图网Excel文档工作室!U9:V9,千图网Excel文档工作室!U10:V10,千图网Excel文档工作室!U11:V11,千图网Excel文档工作室!U12:V12,千图网Excel文档工作室!U13:V13,千图网Excel文档工作室!U14:V14,千图网Excel文档工作室!U15:V15,千图网Excel文档工作室!U16)</f>
        <v>#VALUE!</v>
      </c>
    </row>
    <row r="16" s="1" customFormat="1" spans="1:28">
      <c r="A16" s="8" t="s">
        <v>33</v>
      </c>
      <c r="B16" s="9">
        <f ca="1" t="shared" si="0"/>
        <v>236</v>
      </c>
      <c r="D16" s="8" t="b">
        <f ca="1">IF(B17&lt;&gt;"",SMALL(IF({1;1;0},B16:B17,$E$19),2)=$E$19)</f>
        <v>0</v>
      </c>
      <c r="E16" s="9" t="b">
        <f ca="1">IF(B17&lt;&gt;"",SMALL(IF({1;1;0},B16:B17,$D$19),2)=$D$19)</f>
        <v>0</v>
      </c>
      <c r="F16" s="3"/>
      <c r="G16" s="8">
        <v>12</v>
      </c>
      <c r="H16" s="9" t="e">
        <f ca="1" t="shared" si="4"/>
        <v>#N/A</v>
      </c>
      <c r="I16" s="3"/>
      <c r="J16" s="8" t="e">
        <f ca="1" t="shared" si="5"/>
        <v>#N/A</v>
      </c>
      <c r="K16" s="9" t="e">
        <f ca="1" t="shared" si="6"/>
        <v>#N/A</v>
      </c>
      <c r="L16" s="3"/>
      <c r="M16" s="8">
        <v>12</v>
      </c>
      <c r="N16" s="9" t="e">
        <f ca="1" t="shared" si="7"/>
        <v>#N/A</v>
      </c>
      <c r="O16" s="8" t="e">
        <f ca="1" t="shared" si="8"/>
        <v>#N/A</v>
      </c>
      <c r="P16" s="3"/>
      <c r="Q16" s="8" t="e">
        <f ca="1" t="shared" si="9"/>
        <v>#N/A</v>
      </c>
      <c r="R16" s="9" t="e">
        <f ca="1" t="shared" si="10"/>
        <v>#N/A</v>
      </c>
      <c r="S16" s="8" t="e">
        <f ca="1" t="shared" si="11"/>
        <v>#N/A</v>
      </c>
      <c r="T16" s="3"/>
      <c r="U16" s="8">
        <v>12</v>
      </c>
      <c r="V16" s="9" t="e">
        <f ca="1" t="shared" si="1"/>
        <v>#N/A</v>
      </c>
      <c r="W16" s="3"/>
      <c r="X16" s="8">
        <f ca="1" t="shared" si="2"/>
        <v>236</v>
      </c>
      <c r="Y16" s="9" t="e">
        <f ca="1" t="shared" si="3"/>
        <v>#N/A</v>
      </c>
      <c r="AA16" s="27" t="s">
        <v>34</v>
      </c>
      <c r="AB16" s="28" t="e">
        <f ca="1">(千图网Excel文档工作室!X5:Y5,千图网Excel文档工作室!X6:Y6,千图网Excel文档工作室!X7:Y7,千图网Excel文档工作室!X8:Y8,千图网Excel文档工作室!X9:Y9,千图网Excel文档工作室!X10:Y10,千图网Excel文档工作室!X11:Y11,千图网Excel文档工作室!X12:Y12,千图网Excel文档工作室!X13:Y13,千图网Excel文档工作室!X14:Y14,千图网Excel文档工作室!X15:Y15,千图网Excel文档工作室!X16)</f>
        <v>#VALUE!</v>
      </c>
    </row>
    <row r="17" ht="15"/>
    <row r="18" spans="2:13">
      <c r="B18" s="10"/>
      <c r="C18" s="11"/>
      <c r="D18" s="11"/>
      <c r="E18" s="11"/>
      <c r="F18" s="12"/>
      <c r="G18" s="11"/>
      <c r="H18" s="11"/>
      <c r="I18" s="12"/>
      <c r="J18" s="11"/>
      <c r="K18" s="11"/>
      <c r="L18" s="12"/>
      <c r="M18" s="20"/>
    </row>
    <row r="19" ht="19.5" customHeight="1" spans="2:28">
      <c r="B19" s="13" t="s">
        <v>35</v>
      </c>
      <c r="C19" s="14"/>
      <c r="D19" s="15">
        <v>300</v>
      </c>
      <c r="E19" s="15">
        <v>600</v>
      </c>
      <c r="G19" s="1"/>
      <c r="H19" s="1"/>
      <c r="J19" s="1"/>
      <c r="K19" s="1"/>
      <c r="M19" s="21"/>
      <c r="O19" s="22" t="s">
        <v>36</v>
      </c>
      <c r="AB19" s="29"/>
    </row>
    <row r="20" ht="15" customHeight="1" spans="2:15">
      <c r="B20" s="16"/>
      <c r="C20" s="1"/>
      <c r="D20" s="1"/>
      <c r="E20" s="1"/>
      <c r="G20" s="1"/>
      <c r="H20" s="1"/>
      <c r="J20" s="1"/>
      <c r="K20" s="1"/>
      <c r="M20" s="21"/>
      <c r="O20" s="23" t="s">
        <v>2</v>
      </c>
    </row>
    <row r="21" ht="15" customHeight="1" spans="2:15">
      <c r="B21" s="16"/>
      <c r="C21" s="1"/>
      <c r="D21" s="1"/>
      <c r="E21" s="1"/>
      <c r="G21" s="1"/>
      <c r="H21" s="1"/>
      <c r="J21" s="1"/>
      <c r="K21" s="1"/>
      <c r="M21" s="21"/>
      <c r="O21" s="30" t="s">
        <v>37</v>
      </c>
    </row>
    <row r="22" ht="15" customHeight="1" spans="2:15">
      <c r="B22" s="16"/>
      <c r="C22" s="1"/>
      <c r="D22" s="1"/>
      <c r="E22" s="1"/>
      <c r="G22" s="1"/>
      <c r="H22" s="1"/>
      <c r="J22" s="1"/>
      <c r="K22" s="1"/>
      <c r="M22" s="21"/>
      <c r="O22" s="24" t="s">
        <v>38</v>
      </c>
    </row>
    <row r="23" ht="15" customHeight="1" spans="2:15">
      <c r="B23" s="16"/>
      <c r="C23" s="1"/>
      <c r="D23" s="1"/>
      <c r="E23" s="1"/>
      <c r="G23" s="1"/>
      <c r="H23" s="1"/>
      <c r="J23" s="1"/>
      <c r="K23" s="1"/>
      <c r="M23" s="21"/>
      <c r="O23" s="24" t="s">
        <v>39</v>
      </c>
    </row>
    <row r="24" ht="15" customHeight="1" spans="2:15">
      <c r="B24" s="16"/>
      <c r="C24" s="1"/>
      <c r="D24" s="1"/>
      <c r="E24" s="1"/>
      <c r="G24" s="1"/>
      <c r="H24" s="1"/>
      <c r="J24" s="1"/>
      <c r="K24" s="1"/>
      <c r="M24" s="21"/>
      <c r="O24" s="24" t="s">
        <v>40</v>
      </c>
    </row>
    <row r="25" ht="15" customHeight="1" spans="2:15">
      <c r="B25" s="16"/>
      <c r="C25" s="1"/>
      <c r="D25" s="1"/>
      <c r="E25" s="1"/>
      <c r="G25" s="1"/>
      <c r="H25" s="1"/>
      <c r="J25" s="1"/>
      <c r="K25" s="1"/>
      <c r="M25" s="21"/>
      <c r="O25" s="23" t="s">
        <v>3</v>
      </c>
    </row>
    <row r="26" ht="15" customHeight="1" spans="2:15">
      <c r="B26" s="16"/>
      <c r="C26" s="1"/>
      <c r="D26" s="1"/>
      <c r="E26" s="1"/>
      <c r="G26" s="1"/>
      <c r="H26" s="1"/>
      <c r="J26" s="1"/>
      <c r="K26" s="1"/>
      <c r="M26" s="21"/>
      <c r="O26" s="25" t="s">
        <v>41</v>
      </c>
    </row>
    <row r="27" ht="15" customHeight="1" spans="2:15">
      <c r="B27" s="16"/>
      <c r="C27" s="1"/>
      <c r="D27" s="1"/>
      <c r="E27" s="1"/>
      <c r="G27" s="1"/>
      <c r="H27" s="1"/>
      <c r="J27" s="1"/>
      <c r="K27" s="1"/>
      <c r="M27" s="21"/>
      <c r="O27" s="23" t="s">
        <v>5</v>
      </c>
    </row>
    <row r="28" ht="15" customHeight="1" spans="2:15">
      <c r="B28" s="16"/>
      <c r="C28" s="1"/>
      <c r="D28" s="1"/>
      <c r="E28" s="1"/>
      <c r="G28" s="1"/>
      <c r="H28" s="1"/>
      <c r="J28" s="1"/>
      <c r="K28" s="1"/>
      <c r="M28" s="21"/>
      <c r="O28" s="24" t="s">
        <v>42</v>
      </c>
    </row>
    <row r="29" ht="15" customHeight="1" spans="2:15">
      <c r="B29" s="16"/>
      <c r="C29" s="1"/>
      <c r="D29" s="1"/>
      <c r="E29" s="1"/>
      <c r="G29" s="1"/>
      <c r="H29" s="1"/>
      <c r="J29" s="1"/>
      <c r="K29" s="1"/>
      <c r="M29" s="21"/>
      <c r="O29" s="24" t="s">
        <v>43</v>
      </c>
    </row>
    <row r="30" ht="15" customHeight="1" spans="2:15">
      <c r="B30" s="16"/>
      <c r="C30" s="1"/>
      <c r="D30" s="1"/>
      <c r="E30" s="1"/>
      <c r="G30" s="1"/>
      <c r="H30" s="1"/>
      <c r="J30" s="1"/>
      <c r="K30" s="1"/>
      <c r="M30" s="21"/>
      <c r="O30" s="24" t="s">
        <v>44</v>
      </c>
    </row>
    <row r="31" ht="15" customHeight="1" spans="2:15">
      <c r="B31" s="16"/>
      <c r="C31" s="1"/>
      <c r="D31" s="1"/>
      <c r="E31" s="1"/>
      <c r="G31" s="1"/>
      <c r="H31" s="1"/>
      <c r="J31" s="1"/>
      <c r="K31" s="1"/>
      <c r="M31" s="21"/>
      <c r="O31" s="23" t="s">
        <v>6</v>
      </c>
    </row>
    <row r="32" ht="15" customHeight="1" spans="2:15">
      <c r="B32" s="16"/>
      <c r="C32" s="1"/>
      <c r="D32" s="1"/>
      <c r="E32" s="1"/>
      <c r="G32" s="1"/>
      <c r="H32" s="1"/>
      <c r="J32" s="1"/>
      <c r="K32" s="1"/>
      <c r="M32" s="21"/>
      <c r="O32" s="24" t="s">
        <v>45</v>
      </c>
    </row>
    <row r="33" ht="15" customHeight="1" spans="2:15">
      <c r="B33" s="16"/>
      <c r="C33" s="1"/>
      <c r="D33" s="1"/>
      <c r="E33" s="1"/>
      <c r="G33" s="1"/>
      <c r="H33" s="1"/>
      <c r="J33" s="1"/>
      <c r="K33" s="1"/>
      <c r="M33" s="21"/>
      <c r="O33" s="24" t="s">
        <v>46</v>
      </c>
    </row>
    <row r="34" ht="15" customHeight="1" spans="2:15">
      <c r="B34" s="16"/>
      <c r="C34" s="1"/>
      <c r="D34" s="1"/>
      <c r="E34" s="1"/>
      <c r="G34" s="1"/>
      <c r="H34" s="1"/>
      <c r="J34" s="1"/>
      <c r="K34" s="1"/>
      <c r="M34" s="21"/>
      <c r="O34" s="23" t="s">
        <v>7</v>
      </c>
    </row>
    <row r="35" ht="15" customHeight="1" spans="2:15">
      <c r="B35" s="16"/>
      <c r="C35" s="1"/>
      <c r="D35" s="1"/>
      <c r="E35" s="1"/>
      <c r="G35" s="1"/>
      <c r="H35" s="1"/>
      <c r="J35" s="1"/>
      <c r="K35" s="1"/>
      <c r="M35" s="21"/>
      <c r="O35" s="24" t="s">
        <v>47</v>
      </c>
    </row>
    <row r="36" ht="15" customHeight="1" spans="2:15">
      <c r="B36" s="16"/>
      <c r="C36" s="1"/>
      <c r="D36" s="1"/>
      <c r="E36" s="1"/>
      <c r="G36" s="1"/>
      <c r="H36" s="1"/>
      <c r="J36" s="1"/>
      <c r="K36" s="1"/>
      <c r="M36" s="21"/>
      <c r="O36" s="24" t="s">
        <v>48</v>
      </c>
    </row>
    <row r="37" ht="15" customHeight="1" spans="2:15">
      <c r="B37" s="16"/>
      <c r="C37" s="1"/>
      <c r="D37" s="1"/>
      <c r="E37" s="1"/>
      <c r="G37" s="1"/>
      <c r="H37" s="1"/>
      <c r="J37" s="1"/>
      <c r="K37" s="1"/>
      <c r="M37" s="21"/>
      <c r="O37" s="25" t="s">
        <v>49</v>
      </c>
    </row>
    <row r="38" ht="15" customHeight="1" spans="2:15">
      <c r="B38" s="16"/>
      <c r="C38" s="1"/>
      <c r="D38" s="1"/>
      <c r="E38" s="1"/>
      <c r="G38" s="1"/>
      <c r="H38" s="1"/>
      <c r="J38" s="1"/>
      <c r="K38" s="1"/>
      <c r="M38" s="21"/>
      <c r="O38" s="23" t="s">
        <v>8</v>
      </c>
    </row>
    <row r="39" ht="15" customHeight="1" spans="2:15">
      <c r="B39" s="16"/>
      <c r="C39" s="1"/>
      <c r="D39" s="1"/>
      <c r="E39" s="1"/>
      <c r="G39" s="1"/>
      <c r="H39" s="1"/>
      <c r="J39" s="1"/>
      <c r="K39" s="1"/>
      <c r="M39" s="21"/>
      <c r="O39" s="30" t="s">
        <v>50</v>
      </c>
    </row>
    <row r="40" ht="15" customHeight="1" spans="2:15">
      <c r="B40" s="17"/>
      <c r="C40" s="18"/>
      <c r="D40" s="18"/>
      <c r="E40" s="18"/>
      <c r="F40" s="19"/>
      <c r="G40" s="18"/>
      <c r="H40" s="18"/>
      <c r="I40" s="19"/>
      <c r="J40" s="18"/>
      <c r="K40" s="18"/>
      <c r="L40" s="19"/>
      <c r="M40" s="26"/>
      <c r="O40" s="24" t="s">
        <v>51</v>
      </c>
    </row>
    <row r="41" ht="15" customHeight="1" spans="15:15">
      <c r="O41" s="23" t="s">
        <v>9</v>
      </c>
    </row>
    <row r="42" ht="15" customHeight="1" spans="15:15">
      <c r="O42" s="24" t="s">
        <v>52</v>
      </c>
    </row>
    <row r="43" ht="15" customHeight="1" spans="15:15">
      <c r="O43" s="24" t="s">
        <v>53</v>
      </c>
    </row>
    <row r="44" ht="15" customHeight="1" spans="15:15">
      <c r="O44" s="23" t="s">
        <v>10</v>
      </c>
    </row>
    <row r="45" ht="15" customHeight="1" spans="15:15">
      <c r="O45" s="2" t="s">
        <v>54</v>
      </c>
    </row>
    <row r="46" ht="15" customHeight="1" spans="15:15">
      <c r="O46" s="2" t="s">
        <v>55</v>
      </c>
    </row>
    <row r="47" ht="15" customHeight="1" spans="15:15">
      <c r="O47" s="23" t="s">
        <v>11</v>
      </c>
    </row>
    <row r="48" ht="15" customHeight="1" spans="15:15">
      <c r="O48" s="2" t="s">
        <v>56</v>
      </c>
    </row>
    <row r="49" ht="15" customHeight="1" spans="15:15">
      <c r="O49" s="24" t="s">
        <v>57</v>
      </c>
    </row>
    <row r="50" ht="15" customHeight="1" spans="15:15">
      <c r="O50" s="23" t="s">
        <v>12</v>
      </c>
    </row>
    <row r="51" ht="15" customHeight="1" spans="15:15">
      <c r="O51" s="24" t="s">
        <v>58</v>
      </c>
    </row>
    <row r="52" ht="15" customHeight="1" spans="15:15">
      <c r="O52" s="25" t="s">
        <v>59</v>
      </c>
    </row>
    <row r="53" ht="15" customHeight="1" spans="15:15">
      <c r="O53" s="25" t="s">
        <v>60</v>
      </c>
    </row>
    <row r="54" ht="15" customHeight="1" spans="15:15">
      <c r="O54" s="24" t="s">
        <v>61</v>
      </c>
    </row>
    <row r="55" ht="15" customHeight="1" spans="15:15">
      <c r="O55" s="24" t="s">
        <v>62</v>
      </c>
    </row>
    <row r="56" ht="15" customHeight="1" spans="15:15">
      <c r="O56" s="24"/>
    </row>
    <row r="57" ht="15" customHeight="1" spans="15:15">
      <c r="O57" s="24"/>
    </row>
    <row r="58" ht="15" customHeight="1" spans="15:15">
      <c r="O58" s="24"/>
    </row>
    <row r="59" ht="15" customHeight="1" spans="15:15">
      <c r="O59" s="24"/>
    </row>
    <row r="60" ht="15" customHeight="1"/>
    <row r="61" ht="15" customHeight="1"/>
    <row r="62" ht="15" customHeight="1"/>
    <row r="63" ht="15" customHeight="1"/>
    <row r="64" ht="15" customHeight="1"/>
    <row r="65" ht="15" customHeight="1"/>
    <row r="66" ht="15" customHeight="1"/>
    <row r="67" ht="15" customHeight="1"/>
    <row r="68" ht="15" customHeight="1"/>
    <row r="69" ht="15" customHeight="1"/>
  </sheetData>
  <pageMargins left="0.75" right="0.75" top="1" bottom="1" header="0.5" footer="0.5"/>
  <pageSetup paperSize="9" orientation="portrait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>MC SYSTEM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千图网Excel文档工作室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 SYSTEM</dc:creator>
  <cp:lastModifiedBy>muou</cp:lastModifiedBy>
  <dcterms:created xsi:type="dcterms:W3CDTF">2008-01-21T01:09:00Z</dcterms:created>
  <dcterms:modified xsi:type="dcterms:W3CDTF">2017-06-10T02:36:28Z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2052-10.1.0.6490</vt:lpwstr>
  </property>
</Properties>
</file>