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8" fillId="30" borderId="7" applyNumberFormat="0" applyFon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22" fillId="9" borderId="5" applyNumberFormat="0" applyAlignment="0" applyProtection="0">
      <alignment vertical="center"/>
    </xf>
    <xf numFmtId="0" fontId="21" fillId="29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13" applyFont="1" applyFill="1"/>
    <xf numFmtId="0" fontId="1" fillId="0" borderId="0" xfId="13" applyFont="1"/>
    <xf numFmtId="0" fontId="2" fillId="0" borderId="0" xfId="10" applyFont="1" applyAlignment="1"/>
    <xf numFmtId="0" fontId="1" fillId="2" borderId="0" xfId="13" applyFont="1" applyFill="1"/>
    <xf numFmtId="0" fontId="3" fillId="0" borderId="0" xfId="13" applyFont="1"/>
    <xf numFmtId="0" fontId="3" fillId="0" borderId="0" xfId="13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0668188947872506"/>
          <c:y val="0.0318824570383822"/>
          <c:w val="0.978820353319391"/>
          <c:h val="0.934069638851344"/>
        </c:manualLayout>
      </c:layout>
      <c:areaChart>
        <c:grouping val="standard"/>
        <c:varyColors val="0"/>
        <c:ser>
          <c:idx val="25"/>
          <c:order val="0"/>
          <c:spPr>
            <a:solidFill>
              <a:srgbClr val="FAAD8A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千图网Excel文档工作室!$AA$5:$AA$22</c:f>
              <c:numCache>
                <c:formatCode>General</c:formatCode>
                <c:ptCount val="18"/>
                <c:pt idx="3">
                  <c:v>4.7</c:v>
                </c:pt>
                <c:pt idx="4">
                  <c:v>4.7</c:v>
                </c:pt>
                <c:pt idx="5">
                  <c:v>4.7</c:v>
                </c:pt>
              </c:numCache>
            </c:numRef>
          </c:val>
        </c:ser>
        <c:ser>
          <c:idx val="26"/>
          <c:order val="1"/>
          <c:spPr>
            <a:solidFill>
              <a:srgbClr val="E8FC9E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千图网Excel文档工作室!$AB$5:$AB$22</c:f>
              <c:numCache>
                <c:formatCode>General</c:formatCode>
                <c:ptCount val="18"/>
                <c:pt idx="5">
                  <c:v>4.7</c:v>
                </c:pt>
                <c:pt idx="6">
                  <c:v>4.7</c:v>
                </c:pt>
              </c:numCache>
            </c:numRef>
          </c:val>
        </c:ser>
        <c:ser>
          <c:idx val="27"/>
          <c:order val="2"/>
          <c:spPr>
            <a:solidFill>
              <a:srgbClr val="3B94D1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千图网Excel文档工作室!$AC$5:$AC$22</c:f>
              <c:numCache>
                <c:formatCode>General</c:formatCode>
                <c:ptCount val="18"/>
                <c:pt idx="6">
                  <c:v>4.7</c:v>
                </c:pt>
                <c:pt idx="7">
                  <c:v>4.7</c:v>
                </c:pt>
              </c:numCache>
            </c:numRef>
          </c:val>
        </c:ser>
        <c:ser>
          <c:idx val="24"/>
          <c:order val="3"/>
          <c:spPr>
            <a:solidFill>
              <a:srgbClr val="CE3E89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千图网Excel文档工作室!$Z$5:$Z$22</c:f>
              <c:numCache>
                <c:formatCode>General</c:formatCode>
                <c:ptCount val="18"/>
                <c:pt idx="1">
                  <c:v>4.7</c:v>
                </c:pt>
                <c:pt idx="2">
                  <c:v>4.7</c:v>
                </c:pt>
                <c:pt idx="3">
                  <c:v>4.7</c:v>
                </c:pt>
              </c:numCache>
            </c:numRef>
          </c:val>
        </c:ser>
        <c:ser>
          <c:idx val="28"/>
          <c:order val="4"/>
          <c:spPr>
            <a:solidFill>
              <a:srgbClr val="8CB6D8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千图网Excel文档工作室!$AD$5:$AD$22</c:f>
              <c:numCache>
                <c:formatCode>General</c:formatCode>
                <c:ptCount val="18"/>
                <c:pt idx="7">
                  <c:v>4.7</c:v>
                </c:pt>
                <c:pt idx="8">
                  <c:v>4.7</c:v>
                </c:pt>
                <c:pt idx="9">
                  <c:v>4.7</c:v>
                </c:pt>
                <c:pt idx="10">
                  <c:v>4.7</c:v>
                </c:pt>
                <c:pt idx="11">
                  <c:v>4.7</c:v>
                </c:pt>
                <c:pt idx="12">
                  <c:v>4.7</c:v>
                </c:pt>
                <c:pt idx="13">
                  <c:v>4.7</c:v>
                </c:pt>
                <c:pt idx="14">
                  <c:v>4.7</c:v>
                </c:pt>
              </c:numCache>
            </c:numRef>
          </c:val>
        </c:ser>
        <c:ser>
          <c:idx val="29"/>
          <c:order val="5"/>
          <c:spPr>
            <a:solidFill>
              <a:srgbClr val="46C683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千图网Excel文档工作室!$AE$5:$AE$22</c:f>
              <c:numCache>
                <c:formatCode>General</c:formatCode>
                <c:ptCount val="18"/>
                <c:pt idx="14">
                  <c:v>4.7</c:v>
                </c:pt>
                <c:pt idx="15">
                  <c:v>4.7</c:v>
                </c:pt>
                <c:pt idx="16">
                  <c:v>4.7</c:v>
                </c:pt>
              </c:numCache>
            </c:numRef>
          </c:val>
        </c:ser>
        <c:ser>
          <c:idx val="21"/>
          <c:order val="6"/>
          <c:spPr>
            <a:solidFill>
              <a:srgbClr val="C9DDED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千图网Excel文档工作室!$W$5:$W$22</c:f>
              <c:numCache>
                <c:formatCode>General</c:formatCode>
                <c:ptCount val="18"/>
                <c:pt idx="7">
                  <c:v>3.7</c:v>
                </c:pt>
                <c:pt idx="8">
                  <c:v>3.7</c:v>
                </c:pt>
                <c:pt idx="9">
                  <c:v>3.7</c:v>
                </c:pt>
                <c:pt idx="10">
                  <c:v>3.7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3.7</c:v>
                </c:pt>
              </c:numCache>
            </c:numRef>
          </c:val>
        </c:ser>
        <c:ser>
          <c:idx val="22"/>
          <c:order val="7"/>
          <c:spPr>
            <a:solidFill>
              <a:srgbClr val="B6E8CE"/>
            </a:solidFill>
            <a:ln w="25400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千图网Excel文档工作室!$X$5:$X$22</c:f>
              <c:numCache>
                <c:formatCode>General</c:formatCode>
                <c:ptCount val="18"/>
                <c:pt idx="11">
                  <c:v>3.5</c:v>
                </c:pt>
                <c:pt idx="12">
                  <c:v>3.55</c:v>
                </c:pt>
                <c:pt idx="13">
                  <c:v>3.625</c:v>
                </c:pt>
                <c:pt idx="14">
                  <c:v>3.7</c:v>
                </c:pt>
                <c:pt idx="15">
                  <c:v>3.7</c:v>
                </c:pt>
                <c:pt idx="16">
                  <c:v>3.7</c:v>
                </c:pt>
                <c:pt idx="17">
                  <c:v>3.7</c:v>
                </c:pt>
              </c:numCache>
            </c:numRef>
          </c:val>
        </c:ser>
        <c:ser>
          <c:idx val="23"/>
          <c:order val="8"/>
          <c:spPr>
            <a:solidFill>
              <a:schemeClr val="bg1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千图网Excel文档工作室!$Y$5:$Y$22</c:f>
              <c:numCache>
                <c:formatCode>General</c:formatCode>
                <c:ptCount val="18"/>
                <c:pt idx="13">
                  <c:v>3.5</c:v>
                </c:pt>
                <c:pt idx="14">
                  <c:v>3.53809523809524</c:v>
                </c:pt>
                <c:pt idx="15">
                  <c:v>3.63015873015873</c:v>
                </c:pt>
                <c:pt idx="16">
                  <c:v>3.7</c:v>
                </c:pt>
                <c:pt idx="17">
                  <c:v>3.7</c:v>
                </c:pt>
              </c:numCache>
            </c:numRef>
          </c:val>
        </c:ser>
        <c:ser>
          <c:idx val="20"/>
          <c:order val="9"/>
          <c:spPr>
            <a:solidFill>
              <a:srgbClr val="B8D8EE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千图网Excel文档工作室!$V$5:$V$22</c:f>
              <c:numCache>
                <c:formatCode>General</c:formatCode>
                <c:ptCount val="18"/>
                <c:pt idx="6">
                  <c:v>3.7</c:v>
                </c:pt>
                <c:pt idx="7">
                  <c:v>3.7</c:v>
                </c:pt>
                <c:pt idx="8">
                  <c:v>3.65555555555556</c:v>
                </c:pt>
                <c:pt idx="9">
                  <c:v>3.64017094017094</c:v>
                </c:pt>
                <c:pt idx="10">
                  <c:v>3.5</c:v>
                </c:pt>
                <c:pt idx="11">
                  <c:v>3.5</c:v>
                </c:pt>
              </c:numCache>
            </c:numRef>
          </c:val>
        </c:ser>
        <c:ser>
          <c:idx val="18"/>
          <c:order val="10"/>
          <c:spPr>
            <a:solidFill>
              <a:schemeClr val="bg1"/>
            </a:solidFill>
            <a:ln w="9525">
              <a:noFill/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千图网Excel文档工作室!$T$5:$T$22</c:f>
              <c:numCache>
                <c:formatCode>General</c:formatCode>
                <c:ptCount val="18"/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</c:numCache>
            </c:numRef>
          </c:val>
        </c:ser>
        <c:ser>
          <c:idx val="19"/>
          <c:order val="11"/>
          <c:spPr>
            <a:solidFill>
              <a:srgbClr val="F9FEE6"/>
            </a:solidFill>
            <a:ln w="9525">
              <a:noFill/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千图网Excel文档工作室!$U$5:$U$22</c:f>
              <c:numCache>
                <c:formatCode>General</c:formatCode>
                <c:ptCount val="18"/>
                <c:pt idx="4">
                  <c:v>3.5</c:v>
                </c:pt>
                <c:pt idx="5">
                  <c:v>3.7</c:v>
                </c:pt>
                <c:pt idx="6">
                  <c:v>3.7</c:v>
                </c:pt>
                <c:pt idx="7">
                  <c:v>3.52666666666667</c:v>
                </c:pt>
                <c:pt idx="8">
                  <c:v>3.5</c:v>
                </c:pt>
                <c:pt idx="9">
                  <c:v>3.5</c:v>
                </c:pt>
              </c:numCache>
            </c:numRef>
          </c:val>
        </c:ser>
        <c:ser>
          <c:idx val="17"/>
          <c:order val="12"/>
          <c:spPr>
            <a:solidFill>
              <a:srgbClr val="F2CADF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千图网Excel文档工作室!$S$5:$S$22</c:f>
              <c:numCache>
                <c:formatCode>General</c:formatCode>
                <c:ptCount val="18"/>
                <c:pt idx="1">
                  <c:v>3.7</c:v>
                </c:pt>
                <c:pt idx="2">
                  <c:v>3.7</c:v>
                </c:pt>
                <c:pt idx="3">
                  <c:v>3.7</c:v>
                </c:pt>
                <c:pt idx="4">
                  <c:v>3.5</c:v>
                </c:pt>
              </c:numCache>
            </c:numRef>
          </c:val>
        </c:ser>
        <c:ser>
          <c:idx val="13"/>
          <c:order val="13"/>
          <c:spPr>
            <a:solidFill>
              <a:srgbClr val="E8FC9E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千图网Excel文档工作室!$O$5:$O$22</c:f>
              <c:numCache>
                <c:formatCode>General</c:formatCode>
                <c:ptCount val="18"/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</c:numCache>
            </c:numRef>
          </c:val>
        </c:ser>
        <c:ser>
          <c:idx val="12"/>
          <c:order val="14"/>
          <c:spPr>
            <a:solidFill>
              <a:srgbClr val="CE3E89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千图网Excel文档工作室!$N$5:$N$22</c:f>
              <c:numCache>
                <c:formatCode>General</c:formatCode>
                <c:ptCount val="18"/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</c:numCache>
            </c:numRef>
          </c:val>
        </c:ser>
        <c:ser>
          <c:idx val="14"/>
          <c:order val="15"/>
          <c:spPr>
            <a:solidFill>
              <a:srgbClr val="3B94D1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千图网Excel文档工作室!$P$5:$P$22</c:f>
              <c:numCache>
                <c:formatCode>General</c:formatCode>
                <c:ptCount val="18"/>
                <c:pt idx="9">
                  <c:v>3.5</c:v>
                </c:pt>
                <c:pt idx="10">
                  <c:v>3.5</c:v>
                </c:pt>
              </c:numCache>
            </c:numRef>
          </c:val>
        </c:ser>
        <c:ser>
          <c:idx val="15"/>
          <c:order val="16"/>
          <c:spPr>
            <a:solidFill>
              <a:srgbClr val="8CB6D8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千图网Excel文档工作室!$Q$5:$Q$22</c:f>
              <c:numCache>
                <c:formatCode>General</c:formatCode>
                <c:ptCount val="18"/>
                <c:pt idx="10">
                  <c:v>3.5</c:v>
                </c:pt>
                <c:pt idx="11">
                  <c:v>3.5</c:v>
                </c:pt>
              </c:numCache>
            </c:numRef>
          </c:val>
        </c:ser>
        <c:ser>
          <c:idx val="16"/>
          <c:order val="17"/>
          <c:spPr>
            <a:solidFill>
              <a:srgbClr val="46C683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千图网Excel文档工作室!$R$5:$R$22</c:f>
              <c:numCache>
                <c:formatCode>General</c:formatCode>
                <c:ptCount val="18"/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</c:numCache>
            </c:numRef>
          </c:val>
        </c:ser>
        <c:ser>
          <c:idx val="6"/>
          <c:order val="18"/>
          <c:spPr>
            <a:solidFill>
              <a:srgbClr val="F2CADF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千图网Excel文档工作室!$H$5:$H$22</c:f>
              <c:numCache>
                <c:formatCode>General</c:formatCode>
                <c:ptCount val="18"/>
                <c:pt idx="0">
                  <c:v>1.5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</c:numCache>
            </c:numRef>
          </c:val>
        </c:ser>
        <c:ser>
          <c:idx val="7"/>
          <c:order val="19"/>
          <c:spPr>
            <a:solidFill>
              <a:schemeClr val="bg1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千图网Excel文档工作室!$I$5:$I$22</c:f>
              <c:numCache>
                <c:formatCode>General</c:formatCode>
                <c:ptCount val="1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2.05172413793103</c:v>
                </c:pt>
                <c:pt idx="4">
                  <c:v>2.5</c:v>
                </c:pt>
              </c:numCache>
            </c:numRef>
          </c:val>
        </c:ser>
        <c:ser>
          <c:idx val="11"/>
          <c:order val="20"/>
          <c:spPr>
            <a:solidFill>
              <a:srgbClr val="B6E8CE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千图网Excel文档工作室!$M$5:$M$22</c:f>
              <c:numCache>
                <c:formatCode>General</c:formatCode>
                <c:ptCount val="18"/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2.39285714285714</c:v>
                </c:pt>
                <c:pt idx="15">
                  <c:v>2.13392857142857</c:v>
                </c:pt>
                <c:pt idx="16">
                  <c:v>1.9375</c:v>
                </c:pt>
                <c:pt idx="17">
                  <c:v>1.5</c:v>
                </c:pt>
              </c:numCache>
            </c:numRef>
          </c:val>
        </c:ser>
        <c:ser>
          <c:idx val="10"/>
          <c:order val="21"/>
          <c:spPr>
            <a:solidFill>
              <a:srgbClr val="C9DDED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千图网Excel文档工作室!$L$5:$L$22</c:f>
              <c:numCache>
                <c:formatCode>General</c:formatCode>
                <c:ptCount val="18"/>
                <c:pt idx="10">
                  <c:v>2.5</c:v>
                </c:pt>
                <c:pt idx="11">
                  <c:v>2.5</c:v>
                </c:pt>
                <c:pt idx="12">
                  <c:v>2.36885245901639</c:v>
                </c:pt>
                <c:pt idx="13">
                  <c:v>2.17213114754098</c:v>
                </c:pt>
                <c:pt idx="14">
                  <c:v>1.97540983606557</c:v>
                </c:pt>
                <c:pt idx="15">
                  <c:v>1.5</c:v>
                </c:pt>
              </c:numCache>
            </c:numRef>
          </c:val>
        </c:ser>
        <c:ser>
          <c:idx val="8"/>
          <c:order val="22"/>
          <c:spPr>
            <a:solidFill>
              <a:srgbClr val="F9FEE6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千图网Excel文档工作室!$J$5:$J$22</c:f>
              <c:numCache>
                <c:formatCode>General</c:formatCode>
                <c:ptCount val="1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</c:numCache>
            </c:numRef>
          </c:val>
        </c:ser>
        <c:ser>
          <c:idx val="9"/>
          <c:order val="23"/>
          <c:spPr>
            <a:solidFill>
              <a:srgbClr val="B8D8EE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千图网Excel文档工作室!$K$5:$K$22</c:f>
              <c:numCache>
                <c:formatCode>General</c:formatCode>
                <c:ptCount val="18"/>
                <c:pt idx="7">
                  <c:v>1.5</c:v>
                </c:pt>
                <c:pt idx="8">
                  <c:v>2.16666666666667</c:v>
                </c:pt>
                <c:pt idx="9">
                  <c:v>2.5</c:v>
                </c:pt>
                <c:pt idx="10">
                  <c:v>2.5</c:v>
                </c:pt>
                <c:pt idx="11">
                  <c:v>2.07142857142857</c:v>
                </c:pt>
                <c:pt idx="12">
                  <c:v>1.5</c:v>
                </c:pt>
              </c:numCache>
            </c:numRef>
          </c:val>
        </c:ser>
        <c:ser>
          <c:idx val="0"/>
          <c:order val="24"/>
          <c:spPr>
            <a:solidFill>
              <a:srgbClr val="CE3E89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千图网Excel文档工作室!$B$5:$B$22</c:f>
              <c:numCache>
                <c:formatCode>General</c:formatCode>
                <c:ptCount val="1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val>
        </c:ser>
        <c:ser>
          <c:idx val="1"/>
          <c:order val="25"/>
          <c:spPr>
            <a:solidFill>
              <a:srgbClr val="FAAD8A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千图网Excel文档工作室!$C$5:$C$22</c:f>
              <c:numCache>
                <c:formatCode>General</c:formatCode>
                <c:ptCount val="18"/>
                <c:pt idx="2">
                  <c:v>1.5</c:v>
                </c:pt>
                <c:pt idx="3">
                  <c:v>1.5</c:v>
                </c:pt>
              </c:numCache>
            </c:numRef>
          </c:val>
        </c:ser>
        <c:ser>
          <c:idx val="2"/>
          <c:order val="26"/>
          <c:spPr>
            <a:solidFill>
              <a:srgbClr val="E8FC9E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千图网Excel文档工作室!$D$5:$D$22</c:f>
              <c:numCache>
                <c:formatCode>General</c:formatCode>
                <c:ptCount val="18"/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</c:numCache>
            </c:numRef>
          </c:val>
        </c:ser>
        <c:ser>
          <c:idx val="3"/>
          <c:order val="27"/>
          <c:spPr>
            <a:solidFill>
              <a:srgbClr val="3B94D1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千图网Excel文档工作室!$E$5:$E$22</c:f>
              <c:numCache>
                <c:formatCode>General</c:formatCode>
                <c:ptCount val="18"/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</c:numCache>
            </c:numRef>
          </c:val>
        </c:ser>
        <c:ser>
          <c:idx val="4"/>
          <c:order val="28"/>
          <c:spPr>
            <a:solidFill>
              <a:srgbClr val="8CB6D8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千图网Excel文档工作室!$F$5:$F$22</c:f>
              <c:numCache>
                <c:formatCode>General</c:formatCode>
                <c:ptCount val="18"/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</c:numCache>
            </c:numRef>
          </c:val>
        </c:ser>
        <c:ser>
          <c:idx val="5"/>
          <c:order val="29"/>
          <c:spPr>
            <a:solidFill>
              <a:srgbClr val="46C683"/>
            </a:solidFill>
            <a:ln w="9525">
              <a:solidFill>
                <a:schemeClr val="bg1"/>
              </a:solidFill>
            </a:ln>
            <a:effectLst/>
          </c:spPr>
          <c:dLbls>
            <c:delete val="1"/>
          </c:dLbls>
          <c:cat>
            <c:numRef>
              <c:f>千图网Excel文档工作室!$A$5:$A$22</c:f>
              <c:numCache>
                <c:formatCode>General</c:formatCode>
                <c:ptCount val="18"/>
                <c:pt idx="0">
                  <c:v>0</c:v>
                </c:pt>
                <c:pt idx="1">
                  <c:v>77</c:v>
                </c:pt>
                <c:pt idx="2">
                  <c:v>109</c:v>
                </c:pt>
                <c:pt idx="3">
                  <c:v>125</c:v>
                </c:pt>
                <c:pt idx="4">
                  <c:v>138</c:v>
                </c:pt>
                <c:pt idx="5">
                  <c:v>141</c:v>
                </c:pt>
                <c:pt idx="6">
                  <c:v>155</c:v>
                </c:pt>
                <c:pt idx="7">
                  <c:v>168</c:v>
                </c:pt>
                <c:pt idx="8">
                  <c:v>170</c:v>
                </c:pt>
                <c:pt idx="9">
                  <c:v>171</c:v>
                </c:pt>
                <c:pt idx="10">
                  <c:v>177</c:v>
                </c:pt>
                <c:pt idx="11">
                  <c:v>183</c:v>
                </c:pt>
                <c:pt idx="12">
                  <c:v>191</c:v>
                </c:pt>
                <c:pt idx="13">
                  <c:v>203</c:v>
                </c:pt>
                <c:pt idx="14">
                  <c:v>215</c:v>
                </c:pt>
                <c:pt idx="15">
                  <c:v>244</c:v>
                </c:pt>
                <c:pt idx="16">
                  <c:v>266</c:v>
                </c:pt>
                <c:pt idx="17">
                  <c:v>315</c:v>
                </c:pt>
              </c:numCache>
            </c:numRef>
          </c:cat>
          <c:val>
            <c:numRef>
              <c:f>千图网Excel文档工作室!$G$5:$G$22</c:f>
              <c:numCache>
                <c:formatCode>General</c:formatCode>
                <c:ptCount val="18"/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67640"/>
        <c:axId val="590261368"/>
      </c:areaChart>
      <c:dateAx>
        <c:axId val="590267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61368"/>
        <c:crosses val="autoZero"/>
        <c:auto val="0"/>
        <c:lblOffset val="100"/>
        <c:baseTimeUnit val="days"/>
      </c:dateAx>
      <c:valAx>
        <c:axId val="590261368"/>
        <c:scaling>
          <c:orientation val="minMax"/>
          <c:max val="4.7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6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22</xdr:row>
      <xdr:rowOff>145586</xdr:rowOff>
    </xdr:from>
    <xdr:to>
      <xdr:col>10</xdr:col>
      <xdr:colOff>341540</xdr:colOff>
      <xdr:row>35</xdr:row>
      <xdr:rowOff>123825</xdr:rowOff>
    </xdr:to>
    <xdr:graphicFrame>
      <xdr:nvGraphicFramePr>
        <xdr:cNvPr id="2" name="图表 1"/>
        <xdr:cNvGraphicFramePr/>
      </xdr:nvGraphicFramePr>
      <xdr:xfrm>
        <a:off x="0" y="4755515"/>
        <a:ext cx="7513320" cy="270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228600</xdr:colOff>
      <xdr:row>37</xdr:row>
      <xdr:rowOff>76200</xdr:rowOff>
    </xdr:from>
    <xdr:to>
      <xdr:col>10</xdr:col>
      <xdr:colOff>200025</xdr:colOff>
      <xdr:row>48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rcRect l="1778" t="11206" r="9317" b="11316"/>
        <a:stretch>
          <a:fillRect/>
        </a:stretch>
      </xdr:blipFill>
      <xdr:spPr>
        <a:xfrm>
          <a:off x="228600" y="7829550"/>
          <a:ext cx="7143750" cy="230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AE22"/>
  <sheetViews>
    <sheetView showGridLines="0" tabSelected="1" workbookViewId="0">
      <selection activeCell="D1" sqref="D1"/>
    </sheetView>
  </sheetViews>
  <sheetFormatPr defaultColWidth="8.875" defaultRowHeight="16.5"/>
  <cols>
    <col min="1" max="1" width="9" style="2" customWidth="1"/>
    <col min="2" max="8" width="8.875" style="2"/>
    <col min="9" max="9" width="14.125" style="2"/>
    <col min="10" max="10" width="8.875" style="2"/>
    <col min="11" max="13" width="14.125" style="2"/>
    <col min="14" max="20" width="8.875" style="2"/>
    <col min="21" max="22" width="14.125" style="2"/>
    <col min="23" max="24" width="8.875" style="2"/>
    <col min="25" max="25" width="14.125" style="2"/>
    <col min="26" max="16384" width="8.875" style="2"/>
  </cols>
  <sheetData>
    <row r="1" spans="2:2">
      <c r="B1" s="3"/>
    </row>
    <row r="2" spans="2:2">
      <c r="B2" s="3"/>
    </row>
    <row r="4" spans="1:31">
      <c r="A4" s="4"/>
      <c r="B4" s="4"/>
      <c r="C4" s="4"/>
      <c r="D4" s="4"/>
      <c r="E4" s="4">
        <v>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10">
      <c r="A5" s="2">
        <v>0</v>
      </c>
      <c r="B5" s="2">
        <v>1.5</v>
      </c>
      <c r="H5" s="2">
        <v>1.5</v>
      </c>
      <c r="I5" s="2">
        <v>1.5</v>
      </c>
      <c r="J5" s="2">
        <v>1.5</v>
      </c>
    </row>
    <row r="6" spans="1:26">
      <c r="A6" s="2">
        <v>77</v>
      </c>
      <c r="B6" s="2">
        <v>1.5</v>
      </c>
      <c r="H6" s="2">
        <v>2.5</v>
      </c>
      <c r="I6" s="2">
        <v>1.5</v>
      </c>
      <c r="J6" s="2">
        <v>1.5</v>
      </c>
      <c r="N6" s="2">
        <v>3.5</v>
      </c>
      <c r="S6" s="2">
        <v>3.7</v>
      </c>
      <c r="Z6" s="2">
        <v>4.7</v>
      </c>
    </row>
    <row r="7" spans="1:26">
      <c r="A7" s="2">
        <v>109</v>
      </c>
      <c r="B7" s="2">
        <v>1.5</v>
      </c>
      <c r="C7" s="2">
        <v>1.5</v>
      </c>
      <c r="H7" s="2">
        <v>2.5</v>
      </c>
      <c r="I7" s="2">
        <v>1.5</v>
      </c>
      <c r="J7" s="2">
        <v>1.5</v>
      </c>
      <c r="N7" s="2">
        <v>3.5</v>
      </c>
      <c r="S7" s="2">
        <v>3.7</v>
      </c>
      <c r="Z7" s="2">
        <v>4.7</v>
      </c>
    </row>
    <row r="8" spans="1:27">
      <c r="A8" s="2">
        <v>125</v>
      </c>
      <c r="C8" s="2">
        <v>1.5</v>
      </c>
      <c r="D8" s="2">
        <v>1.5</v>
      </c>
      <c r="H8" s="2">
        <v>2.5</v>
      </c>
      <c r="I8" s="5">
        <f>I7+1/($A9-$A7)*($A8-$A7)</f>
        <v>2.05172413793103</v>
      </c>
      <c r="J8" s="2">
        <v>1.5</v>
      </c>
      <c r="N8" s="2">
        <v>3.5</v>
      </c>
      <c r="S8" s="2">
        <v>3.7</v>
      </c>
      <c r="T8" s="2">
        <v>3.7</v>
      </c>
      <c r="Z8" s="2">
        <v>4.7</v>
      </c>
      <c r="AA8" s="2">
        <v>4.7</v>
      </c>
    </row>
    <row r="9" spans="1:27">
      <c r="A9" s="2">
        <v>138</v>
      </c>
      <c r="D9" s="2">
        <v>1.5</v>
      </c>
      <c r="H9" s="2">
        <v>2.5</v>
      </c>
      <c r="I9" s="2">
        <v>2.5</v>
      </c>
      <c r="J9" s="2">
        <v>2.5</v>
      </c>
      <c r="N9" s="2">
        <v>3.5</v>
      </c>
      <c r="O9" s="2">
        <v>3.5</v>
      </c>
      <c r="S9" s="2">
        <v>3.5</v>
      </c>
      <c r="T9" s="2">
        <v>3.7</v>
      </c>
      <c r="U9" s="2">
        <v>3.5</v>
      </c>
      <c r="AA9" s="2">
        <v>4.7</v>
      </c>
    </row>
    <row r="10" spans="1:28">
      <c r="A10" s="2">
        <v>141</v>
      </c>
      <c r="D10" s="2">
        <v>1.5</v>
      </c>
      <c r="H10" s="2">
        <v>2.5</v>
      </c>
      <c r="J10" s="2">
        <v>2.5</v>
      </c>
      <c r="O10" s="2">
        <v>3.5</v>
      </c>
      <c r="T10" s="2">
        <v>3.7</v>
      </c>
      <c r="U10" s="2">
        <v>3.7</v>
      </c>
      <c r="AA10" s="2">
        <v>4.7</v>
      </c>
      <c r="AB10" s="2">
        <v>4.7</v>
      </c>
    </row>
    <row r="11" spans="1:29">
      <c r="A11" s="2">
        <v>155</v>
      </c>
      <c r="D11" s="2">
        <v>1.5</v>
      </c>
      <c r="H11" s="2">
        <v>2.5</v>
      </c>
      <c r="J11" s="2">
        <v>2.5</v>
      </c>
      <c r="O11" s="2">
        <v>3.5</v>
      </c>
      <c r="U11" s="2">
        <v>3.7</v>
      </c>
      <c r="V11" s="2">
        <v>3.7</v>
      </c>
      <c r="AB11" s="2">
        <v>4.7</v>
      </c>
      <c r="AC11" s="2">
        <v>4.7</v>
      </c>
    </row>
    <row r="12" spans="1:30">
      <c r="A12" s="2">
        <v>168</v>
      </c>
      <c r="D12" s="2">
        <v>1.5</v>
      </c>
      <c r="E12" s="2">
        <v>1.5</v>
      </c>
      <c r="H12" s="2">
        <v>2.5</v>
      </c>
      <c r="J12" s="2">
        <v>2.5</v>
      </c>
      <c r="K12" s="2">
        <v>1.5</v>
      </c>
      <c r="O12" s="2">
        <v>3.5</v>
      </c>
      <c r="U12" s="5">
        <f>U11-0.2/($A13-$A11)*($A12-$A11)</f>
        <v>3.52666666666667</v>
      </c>
      <c r="V12" s="2">
        <v>3.7</v>
      </c>
      <c r="W12" s="2">
        <v>3.7</v>
      </c>
      <c r="AC12" s="2">
        <v>4.7</v>
      </c>
      <c r="AD12" s="2">
        <v>4.7</v>
      </c>
    </row>
    <row r="13" spans="1:30">
      <c r="A13" s="2">
        <v>170</v>
      </c>
      <c r="E13" s="2">
        <v>1.5</v>
      </c>
      <c r="H13" s="2">
        <v>2.5</v>
      </c>
      <c r="J13" s="2">
        <v>2.5</v>
      </c>
      <c r="K13" s="5">
        <f>K12+1/($A14-$A12)*($A13-$A12)</f>
        <v>2.16666666666667</v>
      </c>
      <c r="O13" s="2">
        <v>3.5</v>
      </c>
      <c r="U13" s="2">
        <v>3.5</v>
      </c>
      <c r="V13" s="5">
        <f>V12-0.2/($A15-$A12)*($A13-$A12)</f>
        <v>3.65555555555556</v>
      </c>
      <c r="W13" s="2">
        <v>3.7</v>
      </c>
      <c r="AD13" s="2">
        <v>4.7</v>
      </c>
    </row>
    <row r="14" spans="1:30">
      <c r="A14" s="2">
        <v>171</v>
      </c>
      <c r="E14" s="2">
        <v>1.5</v>
      </c>
      <c r="H14" s="2">
        <v>2.5</v>
      </c>
      <c r="J14" s="2">
        <v>2.5</v>
      </c>
      <c r="K14" s="2">
        <v>2.5</v>
      </c>
      <c r="O14" s="2">
        <v>3.5</v>
      </c>
      <c r="P14" s="2">
        <v>3.5</v>
      </c>
      <c r="U14" s="2">
        <v>3.5</v>
      </c>
      <c r="V14" s="5">
        <f>V13-0.2/($A16-$A13)*($A14-$A13)</f>
        <v>3.64017094017094</v>
      </c>
      <c r="W14" s="2">
        <v>3.7</v>
      </c>
      <c r="AD14" s="2">
        <v>4.7</v>
      </c>
    </row>
    <row r="15" spans="1:30">
      <c r="A15" s="2">
        <v>177</v>
      </c>
      <c r="E15" s="2">
        <v>1.5</v>
      </c>
      <c r="H15" s="2">
        <v>2.5</v>
      </c>
      <c r="J15" s="2">
        <v>2.5</v>
      </c>
      <c r="K15" s="2">
        <v>2.5</v>
      </c>
      <c r="L15" s="2">
        <v>2.5</v>
      </c>
      <c r="P15" s="2">
        <v>3.5</v>
      </c>
      <c r="Q15" s="2">
        <v>3.5</v>
      </c>
      <c r="V15" s="2">
        <v>3.5</v>
      </c>
      <c r="W15" s="2">
        <v>3.7</v>
      </c>
      <c r="AD15" s="2">
        <v>4.7</v>
      </c>
    </row>
    <row r="16" spans="1:30">
      <c r="A16" s="2">
        <v>183</v>
      </c>
      <c r="E16" s="2">
        <v>1.5</v>
      </c>
      <c r="K16" s="5">
        <f>K15-1/($A17-$A15)*($A16-$A15)</f>
        <v>2.07142857142857</v>
      </c>
      <c r="L16" s="2">
        <v>2.5</v>
      </c>
      <c r="M16" s="2">
        <v>2.5</v>
      </c>
      <c r="Q16" s="2">
        <v>3.5</v>
      </c>
      <c r="R16" s="2">
        <v>3.5</v>
      </c>
      <c r="V16" s="2">
        <v>3.5</v>
      </c>
      <c r="W16" s="2">
        <v>3.7</v>
      </c>
      <c r="X16" s="2">
        <v>3.5</v>
      </c>
      <c r="AD16" s="2">
        <v>4.7</v>
      </c>
    </row>
    <row r="17" spans="1:30">
      <c r="A17" s="2">
        <v>191</v>
      </c>
      <c r="E17" s="2">
        <v>1.5</v>
      </c>
      <c r="F17" s="2">
        <v>1.5</v>
      </c>
      <c r="K17" s="2">
        <v>1.5</v>
      </c>
      <c r="L17" s="5">
        <f>L16-1/($A20-$A16)*($A17-$A16)</f>
        <v>2.36885245901639</v>
      </c>
      <c r="M17" s="2">
        <v>2.5</v>
      </c>
      <c r="R17" s="2">
        <v>3.5</v>
      </c>
      <c r="W17" s="2">
        <v>3.7</v>
      </c>
      <c r="X17" s="5">
        <f>X16+0.2/($A19-$A16)*($A17-$A16)</f>
        <v>3.55</v>
      </c>
      <c r="AD17" s="2">
        <v>4.7</v>
      </c>
    </row>
    <row r="18" s="1" customFormat="1" spans="1:30">
      <c r="A18" s="1">
        <v>203</v>
      </c>
      <c r="F18" s="1">
        <v>1.5</v>
      </c>
      <c r="L18" s="6">
        <f>L17-1/($A20-$A16)*($A18-$A17)</f>
        <v>2.17213114754098</v>
      </c>
      <c r="M18" s="1">
        <v>2.5</v>
      </c>
      <c r="R18" s="1">
        <v>3.5</v>
      </c>
      <c r="W18" s="1">
        <v>3.7</v>
      </c>
      <c r="X18" s="6">
        <f>X17+0.2/($A19-$A16)*($A18-$A17)</f>
        <v>3.625</v>
      </c>
      <c r="Y18" s="1">
        <v>3.5</v>
      </c>
      <c r="AD18" s="1">
        <v>4.7</v>
      </c>
    </row>
    <row r="19" s="1" customFormat="1" spans="1:31">
      <c r="A19" s="1">
        <v>215</v>
      </c>
      <c r="F19" s="1">
        <v>1.5</v>
      </c>
      <c r="L19" s="6">
        <f>L18-1/($A20-$A16)*($A19-$A18)</f>
        <v>1.97540983606557</v>
      </c>
      <c r="M19" s="6">
        <f>M18-1/($A22-$A18)*($A19-$A18)</f>
        <v>2.39285714285714</v>
      </c>
      <c r="W19" s="1">
        <v>3.7</v>
      </c>
      <c r="X19" s="1">
        <v>3.7</v>
      </c>
      <c r="Y19" s="6">
        <f>Y18+0.2/($A21-$A18)*($A19-$A18)</f>
        <v>3.53809523809524</v>
      </c>
      <c r="AD19" s="1">
        <v>4.7</v>
      </c>
      <c r="AE19" s="1">
        <v>4.7</v>
      </c>
    </row>
    <row r="20" s="1" customFormat="1" spans="1:31">
      <c r="A20" s="1">
        <v>244</v>
      </c>
      <c r="F20" s="1">
        <v>1.5</v>
      </c>
      <c r="G20" s="1">
        <v>1.5</v>
      </c>
      <c r="L20" s="1">
        <v>1.5</v>
      </c>
      <c r="M20" s="6">
        <f>M19-1/($A22-$A18)*($A20-$A19)</f>
        <v>2.13392857142857</v>
      </c>
      <c r="W20" s="1">
        <v>3.7</v>
      </c>
      <c r="X20" s="1">
        <v>3.7</v>
      </c>
      <c r="Y20" s="6">
        <f>Y19+0.2/($A21-$A18)*($A20-$A19)</f>
        <v>3.63015873015873</v>
      </c>
      <c r="AE20" s="1">
        <v>4.7</v>
      </c>
    </row>
    <row r="21" spans="1:31">
      <c r="A21" s="2">
        <v>266</v>
      </c>
      <c r="G21" s="2">
        <v>1.5</v>
      </c>
      <c r="M21" s="5">
        <f>M20-1/($A22-$A18)*($A21-$A20)</f>
        <v>1.9375</v>
      </c>
      <c r="X21" s="2">
        <v>3.7</v>
      </c>
      <c r="Y21" s="2">
        <v>3.7</v>
      </c>
      <c r="AE21" s="2">
        <v>4.7</v>
      </c>
    </row>
    <row r="22" spans="1:25">
      <c r="A22" s="2">
        <v>315</v>
      </c>
      <c r="G22" s="2">
        <v>1.5</v>
      </c>
      <c r="M22" s="2">
        <v>1.5</v>
      </c>
      <c r="X22" s="2">
        <v>3.7</v>
      </c>
      <c r="Y22" s="2">
        <v>3.7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iTianKong.com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2016-03-10T10:34:00Z</dcterms:created>
  <dcterms:modified xsi:type="dcterms:W3CDTF">2017-06-10T02:32:32Z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