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<sst xmlns="http://schemas.openxmlformats.org/spreadsheetml/2006/main" count="45">
  <si>
    <t>辅助数据：</t>
  </si>
  <si>
    <t>序号</t>
  </si>
  <si>
    <t>姓名</t>
  </si>
  <si>
    <t>指标</t>
  </si>
  <si>
    <t>区别重复</t>
  </si>
  <si>
    <r>
      <t>前</t>
    </r>
    <r>
      <rPr>
        <sz val="11"/>
        <color theme="1"/>
        <rFont val="微软雅黑"/>
        <charset val="134"/>
      </rPr>
      <t>5</t>
    </r>
    <r>
      <rPr>
        <sz val="10"/>
        <rFont val="微软雅黑"/>
        <charset val="134"/>
      </rPr>
      <t>名</t>
    </r>
  </si>
  <si>
    <r>
      <t>后</t>
    </r>
    <r>
      <rPr>
        <sz val="11"/>
        <color theme="1"/>
        <rFont val="微软雅黑"/>
        <charset val="134"/>
      </rPr>
      <t>5</t>
    </r>
    <r>
      <rPr>
        <sz val="10"/>
        <rFont val="微软雅黑"/>
        <charset val="134"/>
      </rPr>
      <t>名</t>
    </r>
  </si>
  <si>
    <t>中间</t>
  </si>
  <si>
    <t xml:space="preserve">  红领巾学校初中一班各学生分数</t>
  </si>
  <si>
    <t>张新</t>
  </si>
  <si>
    <t xml:space="preserve">    试卷总分为：120分</t>
  </si>
  <si>
    <t>李玲</t>
  </si>
  <si>
    <t>王芬</t>
  </si>
  <si>
    <t>郑晓</t>
  </si>
  <si>
    <t>张王艳</t>
  </si>
  <si>
    <t>里春桃</t>
  </si>
  <si>
    <t>辛晓琪</t>
  </si>
  <si>
    <t>李明利</t>
  </si>
  <si>
    <t>王陵</t>
  </si>
  <si>
    <t>刘冰</t>
  </si>
  <si>
    <t>孙子好</t>
  </si>
  <si>
    <t>黎姿</t>
  </si>
  <si>
    <t>于心</t>
  </si>
  <si>
    <t>王磊</t>
  </si>
  <si>
    <t>法理资</t>
  </si>
  <si>
    <t>林伟</t>
  </si>
  <si>
    <t>郑晓莉</t>
  </si>
  <si>
    <t>数据来源：教务处</t>
  </si>
  <si>
    <t>辛子奇</t>
  </si>
  <si>
    <t>孙吉</t>
  </si>
  <si>
    <t>作图思路</t>
  </si>
  <si>
    <t>张静</t>
  </si>
  <si>
    <t>突出前后五名，中间的数据使用线条显示趋势</t>
  </si>
  <si>
    <t>杨杨</t>
  </si>
  <si>
    <t>使用条形图制作，中部数据使用次坐标轴显示</t>
  </si>
  <si>
    <t>魏钱霞</t>
  </si>
  <si>
    <t>孔利明</t>
  </si>
  <si>
    <t>孙子瑜</t>
  </si>
  <si>
    <t>张清</t>
  </si>
  <si>
    <t>林立</t>
  </si>
  <si>
    <t>微微</t>
  </si>
  <si>
    <t>林兰</t>
  </si>
  <si>
    <t>林峰</t>
  </si>
  <si>
    <t>王春</t>
  </si>
  <si>
    <t>孙小妹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</si>
</sst>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  <numFmt numFmtId="177" formatCode="0.00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1"/>
      <color theme="0"/>
      <name val="微软雅黑"/>
      <charset val="134"/>
    </font>
    <font>
      <sz val="10"/>
      <color indexed="62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8" fillId="10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3" applyFont="1" applyBorder="1" applyAlignment="1">
      <alignment vertical="center"/>
    </xf>
    <xf numFmtId="0" fontId="1" fillId="0" borderId="0" xfId="13" applyFont="1" applyBorder="1"/>
    <xf numFmtId="0" fontId="1" fillId="0" borderId="0" xfId="13" applyFont="1"/>
    <xf numFmtId="0" fontId="2" fillId="0" borderId="0" xfId="10" applyFont="1" applyBorder="1" applyAlignment="1">
      <alignment horizontal="right" vertical="center"/>
    </xf>
    <xf numFmtId="0" fontId="1" fillId="0" borderId="0" xfId="13" applyFont="1" applyBorder="1" applyAlignment="1">
      <alignment horizontal="right" vertical="center"/>
    </xf>
    <xf numFmtId="0" fontId="3" fillId="0" borderId="0" xfId="13" applyFont="1" applyBorder="1" applyAlignment="1">
      <alignment horizontal="right" vertical="center"/>
    </xf>
    <xf numFmtId="0" fontId="1" fillId="0" borderId="0" xfId="13" applyFont="1" applyFill="1" applyBorder="1" applyAlignment="1">
      <alignment horizontal="right" vertical="center"/>
    </xf>
    <xf numFmtId="0" fontId="4" fillId="0" borderId="0" xfId="13" applyFont="1" applyFill="1" applyBorder="1" applyAlignment="1">
      <alignment horizontal="right" vertical="center"/>
    </xf>
    <xf numFmtId="0" fontId="5" fillId="2" borderId="0" xfId="13" applyFont="1" applyFill="1" applyBorder="1" applyAlignment="1">
      <alignment horizontal="right" vertical="center"/>
    </xf>
    <xf numFmtId="49" fontId="4" fillId="0" borderId="0" xfId="13" applyNumberFormat="1" applyFont="1" applyFill="1" applyBorder="1" applyAlignment="1">
      <alignment horizontal="right" vertical="center"/>
    </xf>
    <xf numFmtId="176" fontId="4" fillId="0" borderId="0" xfId="13" applyNumberFormat="1" applyFont="1" applyFill="1" applyBorder="1" applyAlignment="1">
      <alignment horizontal="right" vertical="center"/>
    </xf>
    <xf numFmtId="177" fontId="4" fillId="0" borderId="0" xfId="13" applyNumberFormat="1" applyFont="1" applyFill="1" applyBorder="1" applyAlignment="1">
      <alignment horizontal="right" vertical="center"/>
    </xf>
    <xf numFmtId="0" fontId="6" fillId="0" borderId="0" xfId="13" applyFont="1" applyFill="1" applyBorder="1" applyAlignment="1">
      <alignment horizontal="right" vertical="center"/>
    </xf>
    <xf numFmtId="0" fontId="4" fillId="0" borderId="0" xfId="13" applyNumberFormat="1" applyFont="1" applyFill="1" applyBorder="1" applyAlignment="1">
      <alignment horizontal="right" vertical="center"/>
    </xf>
    <xf numFmtId="0" fontId="1" fillId="0" borderId="0" xfId="13" applyFont="1" applyFill="1" applyAlignment="1">
      <alignment vertical="center"/>
    </xf>
    <xf numFmtId="0" fontId="6" fillId="0" borderId="0" xfId="13" applyFont="1" applyFill="1" applyAlignment="1">
      <alignment horizontal="center" vertical="center"/>
    </xf>
    <xf numFmtId="176" fontId="1" fillId="0" borderId="0" xfId="13" applyNumberFormat="1" applyFont="1" applyFill="1" applyAlignment="1">
      <alignment vertical="center"/>
    </xf>
    <xf numFmtId="0" fontId="1" fillId="0" borderId="0" xfId="13" applyFont="1" applyFill="1" applyBorder="1" applyAlignment="1">
      <alignment vertical="center"/>
    </xf>
    <xf numFmtId="0" fontId="7" fillId="0" borderId="0" xfId="13" applyFont="1" applyFill="1" applyBorder="1" applyAlignment="1">
      <alignment vertical="center"/>
    </xf>
    <xf numFmtId="177" fontId="1" fillId="0" borderId="0" xfId="13" applyNumberFormat="1" applyFont="1" applyFill="1" applyBorder="1" applyAlignment="1">
      <alignment horizontal="right" vertical="center"/>
    </xf>
    <xf numFmtId="176" fontId="1" fillId="0" borderId="0" xfId="13" applyNumberFormat="1" applyFont="1" applyFill="1" applyBorder="1" applyAlignment="1">
      <alignment vertical="center"/>
    </xf>
    <xf numFmtId="0" fontId="1" fillId="0" borderId="0" xfId="13" applyFont="1" applyBorder="1"/>
    <xf numFmtId="0" fontId="6" fillId="0" borderId="0" xfId="13" applyFont="1" applyFill="1" applyBorder="1" applyAlignment="1">
      <alignment vertical="center"/>
    </xf>
    <xf numFmtId="177" fontId="1" fillId="0" borderId="0" xfId="13" applyNumberFormat="1" applyFont="1" applyFill="1" applyBorder="1" applyAlignment="1">
      <alignment vertical="center"/>
    </xf>
    <xf numFmtId="0" fontId="6" fillId="0" borderId="0" xfId="13" applyFont="1" applyFill="1" applyBorder="1" applyAlignment="1">
      <alignment horizontal="center" vertical="center"/>
    </xf>
    <xf numFmtId="0" fontId="6" fillId="0" borderId="0" xfId="13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571662917135"/>
          <c:y val="0.0438596624697275"/>
          <c:w val="0.820232298548888"/>
          <c:h val="0.891720063917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千图网Excel文档工作室!$I$5</c:f>
              <c:strCache>
                <c:ptCount val="1"/>
                <c:pt idx="0">
                  <c:v>前5名</c:v>
                </c:pt>
              </c:strCache>
            </c:strRef>
          </c:tx>
          <c:spPr>
            <a:solidFill>
              <a:srgbClr val="1D924D"/>
            </a:solidFill>
            <a:ln w="25400">
              <a:noFill/>
            </a:ln>
          </c:spPr>
          <c:invertIfNegative val="0"/>
          <c:dLbls>
            <c:dLbl>
              <c:idx val="0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000000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000000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000000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000000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000000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0_ 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750" b="0" i="0" u="none" strike="noStrike" kern="1200" baseline="0">
                      <a:solidFill>
                        <a:srgbClr val="FFFFFF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_ 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千图网Excel文档工作室!$H$6:$H$20</c:f>
              <c:strCache>
                <c:ptCount val="15"/>
                <c:pt idx="0">
                  <c:v>郑晓莉</c:v>
                </c:pt>
                <c:pt idx="1">
                  <c:v>李明利</c:v>
                </c:pt>
                <c:pt idx="2">
                  <c:v>孙子瑜</c:v>
                </c:pt>
                <c:pt idx="3">
                  <c:v>孙小妹</c:v>
                </c:pt>
                <c:pt idx="4">
                  <c:v>微微</c:v>
                </c:pt>
                <c:pt idx="10">
                  <c:v>林兰</c:v>
                </c:pt>
                <c:pt idx="11">
                  <c:v>王春</c:v>
                </c:pt>
                <c:pt idx="12">
                  <c:v>杨杨</c:v>
                </c:pt>
                <c:pt idx="13">
                  <c:v>法理资</c:v>
                </c:pt>
                <c:pt idx="14">
                  <c:v>王磊</c:v>
                </c:pt>
              </c:strCache>
            </c:strRef>
          </c:cat>
          <c:val>
            <c:numRef>
              <c:f>千图网Excel文档工作室!$I$6:$I$20</c:f>
              <c:numCache>
                <c:formatCode>0.00_ </c:formatCode>
                <c:ptCount val="15"/>
                <c:pt idx="0">
                  <c:v>120.0018</c:v>
                </c:pt>
                <c:pt idx="1">
                  <c:v>119.0009</c:v>
                </c:pt>
                <c:pt idx="2">
                  <c:v>116.0025</c:v>
                </c:pt>
                <c:pt idx="3">
                  <c:v>115.0032</c:v>
                </c:pt>
                <c:pt idx="4">
                  <c:v>113.0028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千图网Excel文档工作室!$J$5</c:f>
              <c:strCache>
                <c:ptCount val="1"/>
                <c:pt idx="0">
                  <c:v>后5名</c:v>
                </c:pt>
              </c:strCache>
            </c:strRef>
          </c:tx>
          <c:spPr>
            <a:solidFill>
              <a:srgbClr val="D72F27"/>
            </a:solidFill>
            <a:ln w="25400">
              <a:noFill/>
            </a:ln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千图网Excel文档工作室!$H$6:$H$20</c:f>
              <c:strCache>
                <c:ptCount val="15"/>
                <c:pt idx="0">
                  <c:v>郑晓莉</c:v>
                </c:pt>
                <c:pt idx="1">
                  <c:v>李明利</c:v>
                </c:pt>
                <c:pt idx="2">
                  <c:v>孙子瑜</c:v>
                </c:pt>
                <c:pt idx="3">
                  <c:v>孙小妹</c:v>
                </c:pt>
                <c:pt idx="4">
                  <c:v>微微</c:v>
                </c:pt>
                <c:pt idx="10">
                  <c:v>林兰</c:v>
                </c:pt>
                <c:pt idx="11">
                  <c:v>王春</c:v>
                </c:pt>
                <c:pt idx="12">
                  <c:v>杨杨</c:v>
                </c:pt>
                <c:pt idx="13">
                  <c:v>法理资</c:v>
                </c:pt>
                <c:pt idx="14">
                  <c:v>王磊</c:v>
                </c:pt>
              </c:strCache>
            </c:strRef>
          </c:cat>
          <c:val>
            <c:numRef>
              <c:f>千图网Excel文档工作室!$J$6:$J$20</c:f>
              <c:numCache>
                <c:formatCode>0.00_ </c:formatCode>
                <c:ptCount val="15"/>
                <c:pt idx="10">
                  <c:v>38.0029</c:v>
                </c:pt>
                <c:pt idx="11">
                  <c:v>36.0031</c:v>
                </c:pt>
                <c:pt idx="12">
                  <c:v>35.0022</c:v>
                </c:pt>
                <c:pt idx="13">
                  <c:v>35.0016</c:v>
                </c:pt>
                <c:pt idx="14">
                  <c:v>34.0015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604992240"/>
        <c:axId val="604990280"/>
      </c:barChart>
      <c:barChart>
        <c:barDir val="bar"/>
        <c:grouping val="clustered"/>
        <c:varyColors val="0"/>
        <c:ser>
          <c:idx val="2"/>
          <c:order val="2"/>
          <c:tx>
            <c:strRef>
              <c:f>千图网Excel文档工作室!$L$5</c:f>
              <c:strCache>
                <c:ptCount val="1"/>
                <c:pt idx="0">
                  <c:v>中间</c:v>
                </c:pt>
              </c:strCache>
            </c:strRef>
          </c:tx>
          <c:spPr>
            <a:solidFill>
              <a:srgbClr val="B4B4B4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千图网Excel文档工作室!$H$6:$H$20</c:f>
              <c:strCache>
                <c:ptCount val="15"/>
                <c:pt idx="0">
                  <c:v>郑晓莉</c:v>
                </c:pt>
                <c:pt idx="1">
                  <c:v>李明利</c:v>
                </c:pt>
                <c:pt idx="2">
                  <c:v>孙子瑜</c:v>
                </c:pt>
                <c:pt idx="3">
                  <c:v>孙小妹</c:v>
                </c:pt>
                <c:pt idx="4">
                  <c:v>微微</c:v>
                </c:pt>
                <c:pt idx="10">
                  <c:v>林兰</c:v>
                </c:pt>
                <c:pt idx="11">
                  <c:v>王春</c:v>
                </c:pt>
                <c:pt idx="12">
                  <c:v>杨杨</c:v>
                </c:pt>
                <c:pt idx="13">
                  <c:v>法理资</c:v>
                </c:pt>
                <c:pt idx="14">
                  <c:v>王磊</c:v>
                </c:pt>
              </c:strCache>
            </c:strRef>
          </c:cat>
          <c:val>
            <c:numRef>
              <c:f>千图网Excel文档工作室!$L$6:$L$64</c:f>
              <c:numCache>
                <c:formatCode>General</c:formatCode>
                <c:ptCount val="59"/>
                <c:pt idx="20" c:formatCode="0.00_ ">
                  <c:v>110.0023</c:v>
                </c:pt>
                <c:pt idx="21" c:formatCode="0.00_ ">
                  <c:v>94.0026</c:v>
                </c:pt>
                <c:pt idx="22" c:formatCode="0.00_ ">
                  <c:v>94.0005</c:v>
                </c:pt>
                <c:pt idx="23" c:formatCode="0.00_ ">
                  <c:v>78.0006</c:v>
                </c:pt>
                <c:pt idx="24" c:formatCode="0.00_ ">
                  <c:v>75.002</c:v>
                </c:pt>
                <c:pt idx="25" c:formatCode="0.00_ ">
                  <c:v>75.0019</c:v>
                </c:pt>
                <c:pt idx="26" c:formatCode="0.00_ ">
                  <c:v>75.0011</c:v>
                </c:pt>
                <c:pt idx="27" c:formatCode="0.00_ ">
                  <c:v>73.0012</c:v>
                </c:pt>
                <c:pt idx="28" c:formatCode="0.00_ ">
                  <c:v>71.0007</c:v>
                </c:pt>
                <c:pt idx="29" c:formatCode="0.00_ ">
                  <c:v>69.0014</c:v>
                </c:pt>
                <c:pt idx="30" c:formatCode="0.00_ ">
                  <c:v>64.0013</c:v>
                </c:pt>
                <c:pt idx="31" c:formatCode="0.00_ ">
                  <c:v>62.0001</c:v>
                </c:pt>
                <c:pt idx="32" c:formatCode="0.00_ ">
                  <c:v>61.0027</c:v>
                </c:pt>
                <c:pt idx="33" c:formatCode="0.00_ ">
                  <c:v>58.003</c:v>
                </c:pt>
                <c:pt idx="34" c:formatCode="0.00_ ">
                  <c:v>58.0021</c:v>
                </c:pt>
                <c:pt idx="35" c:formatCode="0.00_ ">
                  <c:v>56.0017</c:v>
                </c:pt>
                <c:pt idx="36" c:formatCode="0.00_ ">
                  <c:v>54.0024</c:v>
                </c:pt>
                <c:pt idx="37" c:formatCode="0.00_ ">
                  <c:v>52.0004</c:v>
                </c:pt>
                <c:pt idx="38" c:formatCode="0.00_ ">
                  <c:v>51.0002</c:v>
                </c:pt>
                <c:pt idx="39" c:formatCode="0.00_ ">
                  <c:v>48.001</c:v>
                </c:pt>
                <c:pt idx="40" c:formatCode="0.00_ ">
                  <c:v>47.0008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604991848"/>
        <c:axId val="604990672"/>
      </c:barChart>
      <c:catAx>
        <c:axId val="604992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04990280"/>
        <c:crosses val="autoZero"/>
        <c:auto val="1"/>
        <c:lblAlgn val="ctr"/>
        <c:lblOffset val="100"/>
        <c:tickLblSkip val="1"/>
        <c:noMultiLvlLbl val="0"/>
      </c:catAx>
      <c:valAx>
        <c:axId val="604990280"/>
        <c:scaling>
          <c:orientation val="minMax"/>
        </c:scaling>
        <c:delete val="1"/>
        <c:axPos val="t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604992240"/>
        <c:crosses val="autoZero"/>
        <c:crossBetween val="between"/>
      </c:valAx>
      <c:valAx>
        <c:axId val="604990672"/>
        <c:scaling>
          <c:orientation val="minMax"/>
          <c:max val="150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604991848"/>
        <c:crosses val="max"/>
        <c:crossBetween val="between"/>
      </c:valAx>
      <c:catAx>
        <c:axId val="604991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6049906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2700" cap="flat" cmpd="sng" algn="ctr">
      <a:noFill/>
      <a:prstDash val="solid"/>
      <a:round/>
    </a:ln>
  </c:spPr>
  <c:txPr>
    <a:bodyPr/>
    <a:lstStyle/>
    <a:p>
      <a:pPr>
        <a:defRPr lang="zh-CN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5</xdr:row>
      <xdr:rowOff>133350</xdr:rowOff>
    </xdr:from>
    <xdr:ext cx="4143375" cy="3457575"/>
    <xdr:graphicFrame>
      <xdr:nvGraphicFramePr>
        <xdr:cNvPr id="2" name="图表 1"/>
        <xdr:cNvGraphicFramePr/>
      </xdr:nvGraphicFramePr>
      <xdr:xfrm>
        <a:off x="7686675" y="1457325"/>
        <a:ext cx="4143375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T69"/>
  <sheetViews>
    <sheetView showGridLines="0" tabSelected="1" topLeftCell="A13" workbookViewId="0">
      <selection activeCell="I25" sqref="I25"/>
    </sheetView>
  </sheetViews>
  <sheetFormatPr defaultColWidth="9" defaultRowHeight="16.5"/>
  <cols>
    <col min="1" max="1" width="2" style="3" customWidth="1"/>
    <col min="2" max="4" width="9" style="3"/>
    <col min="5" max="5" width="9.375" style="3" customWidth="1"/>
    <col min="6" max="6" width="3.375" style="3" customWidth="1"/>
    <col min="7" max="7" width="11.125" style="3" customWidth="1"/>
    <col min="8" max="12" width="9" style="3"/>
    <col min="13" max="13" width="3" style="2" customWidth="1"/>
    <col min="14" max="20" width="9" style="2"/>
    <col min="21" max="16384" width="9" style="3"/>
  </cols>
  <sheetData>
    <row r="1" s="1" customFormat="1" ht="21" customHeight="1" spans="2:14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="1" customFormat="1" ht="21" customHeight="1" spans="2:14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="1" customFormat="1" ht="21" customHeight="1" spans="2:1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="2" customFormat="1" spans="2:20">
      <c r="B4" s="7"/>
      <c r="C4" s="7"/>
      <c r="D4" s="7"/>
      <c r="E4" s="7"/>
      <c r="F4" s="7"/>
      <c r="G4" s="8" t="s">
        <v>0</v>
      </c>
      <c r="H4" s="7"/>
      <c r="I4" s="7"/>
      <c r="J4" s="7"/>
      <c r="K4" s="13"/>
      <c r="L4" s="7"/>
      <c r="M4" s="7"/>
      <c r="N4" s="8"/>
      <c r="O4" s="18"/>
      <c r="P4" s="18"/>
      <c r="Q4" s="18"/>
      <c r="R4" s="18"/>
      <c r="S4" s="18"/>
      <c r="T4" s="18"/>
    </row>
    <row r="5" s="2" customFormat="1" ht="24.75" spans="2:20">
      <c r="B5" s="9" t="s">
        <v>1</v>
      </c>
      <c r="C5" s="9" t="s">
        <v>2</v>
      </c>
      <c r="D5" s="9" t="s">
        <v>3</v>
      </c>
      <c r="E5" s="9" t="s">
        <v>4</v>
      </c>
      <c r="F5" s="7"/>
      <c r="G5" s="9" t="s">
        <v>1</v>
      </c>
      <c r="H5" s="9" t="s">
        <v>2</v>
      </c>
      <c r="I5" s="9" t="s">
        <v>5</v>
      </c>
      <c r="J5" s="9" t="s">
        <v>6</v>
      </c>
      <c r="K5" s="9" t="s">
        <v>1</v>
      </c>
      <c r="L5" s="9" t="s">
        <v>7</v>
      </c>
      <c r="M5" s="7"/>
      <c r="N5" s="19" t="s">
        <v>8</v>
      </c>
      <c r="O5" s="18"/>
      <c r="P5" s="18"/>
      <c r="Q5" s="18"/>
      <c r="R5" s="18"/>
      <c r="S5" s="25"/>
      <c r="T5" s="18"/>
    </row>
    <row r="6" s="2" customFormat="1" spans="2:20">
      <c r="B6" s="7">
        <v>1</v>
      </c>
      <c r="C6" s="10" t="s">
        <v>9</v>
      </c>
      <c r="D6" s="11">
        <f ca="1" t="shared" ref="D6:D36" si="0">RANDBETWEEN(30,120)</f>
        <v>62</v>
      </c>
      <c r="E6" s="11">
        <f ca="1">D6+ROW(B1)*1%%</f>
        <v>62.0001</v>
      </c>
      <c r="F6" s="12"/>
      <c r="G6" s="13">
        <v>1</v>
      </c>
      <c r="H6" s="14" t="str">
        <f ca="1" t="shared" ref="H6:H10" si="1">INDEX(C$6:C$36,MATCH(I6,E$6:E$36,))</f>
        <v>郑晓莉</v>
      </c>
      <c r="I6" s="20">
        <f ca="1">LARGE(E$6:E$36,ROW(B1))</f>
        <v>120.0018</v>
      </c>
      <c r="J6" s="20"/>
      <c r="K6" s="13">
        <v>1</v>
      </c>
      <c r="L6" s="7"/>
      <c r="M6" s="7"/>
      <c r="N6" s="18" t="s">
        <v>10</v>
      </c>
      <c r="O6" s="18"/>
      <c r="P6" s="18"/>
      <c r="Q6" s="18"/>
      <c r="R6" s="18"/>
      <c r="S6" s="25"/>
      <c r="T6" s="18"/>
    </row>
    <row r="7" s="2" customFormat="1" spans="2:20">
      <c r="B7" s="7">
        <v>2</v>
      </c>
      <c r="C7" s="10" t="s">
        <v>11</v>
      </c>
      <c r="D7" s="11">
        <f ca="1" t="shared" si="0"/>
        <v>51</v>
      </c>
      <c r="E7" s="11">
        <f ca="1">D7+ROW(B2)*1%%</f>
        <v>51.0002</v>
      </c>
      <c r="F7" s="12"/>
      <c r="G7" s="13">
        <v>2</v>
      </c>
      <c r="H7" s="14" t="str">
        <f ca="1" t="shared" si="1"/>
        <v>李明利</v>
      </c>
      <c r="I7" s="20">
        <f ca="1">LARGE(E$6:E$36,ROW(B2))</f>
        <v>119.0009</v>
      </c>
      <c r="J7" s="20"/>
      <c r="K7" s="13">
        <v>2</v>
      </c>
      <c r="L7" s="7"/>
      <c r="M7" s="7"/>
      <c r="N7" s="18"/>
      <c r="O7" s="18"/>
      <c r="P7" s="18"/>
      <c r="Q7" s="18"/>
      <c r="R7" s="18"/>
      <c r="S7" s="25"/>
      <c r="T7" s="18"/>
    </row>
    <row r="8" s="2" customFormat="1" spans="2:20">
      <c r="B8" s="7">
        <v>3</v>
      </c>
      <c r="C8" s="10" t="s">
        <v>12</v>
      </c>
      <c r="D8" s="11">
        <f ca="1" t="shared" si="0"/>
        <v>52</v>
      </c>
      <c r="E8" s="11">
        <f ca="1" t="shared" ref="E8:E36" si="2">D8+ROW(B4)*1%%</f>
        <v>52.0004</v>
      </c>
      <c r="F8" s="12"/>
      <c r="G8" s="13">
        <v>3</v>
      </c>
      <c r="H8" s="14" t="str">
        <f ca="1" t="shared" si="1"/>
        <v>孙子瑜</v>
      </c>
      <c r="I8" s="20">
        <f ca="1">LARGE(E$6:E$36,ROW(B3))</f>
        <v>116.0025</v>
      </c>
      <c r="J8" s="20"/>
      <c r="K8" s="13">
        <v>3</v>
      </c>
      <c r="L8" s="7"/>
      <c r="M8" s="7"/>
      <c r="N8" s="18"/>
      <c r="O8" s="18"/>
      <c r="P8" s="18"/>
      <c r="Q8" s="18"/>
      <c r="R8" s="18"/>
      <c r="S8" s="25"/>
      <c r="T8" s="18"/>
    </row>
    <row r="9" s="2" customFormat="1" spans="2:20">
      <c r="B9" s="7">
        <v>4</v>
      </c>
      <c r="C9" s="10" t="s">
        <v>13</v>
      </c>
      <c r="D9" s="11">
        <f ca="1" t="shared" si="0"/>
        <v>94</v>
      </c>
      <c r="E9" s="11">
        <f ca="1" t="shared" si="2"/>
        <v>94.0005</v>
      </c>
      <c r="F9" s="12"/>
      <c r="G9" s="13">
        <v>4</v>
      </c>
      <c r="H9" s="14" t="str">
        <f ca="1" t="shared" si="1"/>
        <v>孙小妹</v>
      </c>
      <c r="I9" s="20">
        <f ca="1">LARGE(E$6:E$36,ROW(B4))</f>
        <v>115.0032</v>
      </c>
      <c r="J9" s="20"/>
      <c r="K9" s="13">
        <v>4</v>
      </c>
      <c r="L9" s="7"/>
      <c r="M9" s="7"/>
      <c r="N9" s="18"/>
      <c r="O9" s="18"/>
      <c r="P9" s="18"/>
      <c r="Q9" s="18"/>
      <c r="R9" s="18"/>
      <c r="S9" s="25"/>
      <c r="T9" s="18"/>
    </row>
    <row r="10" s="2" customFormat="1" spans="2:20">
      <c r="B10" s="7">
        <v>5</v>
      </c>
      <c r="C10" s="10" t="s">
        <v>14</v>
      </c>
      <c r="D10" s="11">
        <f ca="1" t="shared" si="0"/>
        <v>78</v>
      </c>
      <c r="E10" s="11">
        <f ca="1" t="shared" si="2"/>
        <v>78.0006</v>
      </c>
      <c r="F10" s="12"/>
      <c r="G10" s="13">
        <v>5</v>
      </c>
      <c r="H10" s="14" t="str">
        <f ca="1" t="shared" si="1"/>
        <v>微微</v>
      </c>
      <c r="I10" s="20">
        <f ca="1">LARGE(E$6:E$36,ROW(B5))</f>
        <v>113.0028</v>
      </c>
      <c r="J10" s="20"/>
      <c r="K10" s="13">
        <v>5</v>
      </c>
      <c r="L10" s="7"/>
      <c r="M10" s="7"/>
      <c r="N10" s="18"/>
      <c r="O10" s="18"/>
      <c r="P10" s="18"/>
      <c r="Q10" s="18"/>
      <c r="R10" s="18"/>
      <c r="S10" s="25"/>
      <c r="T10" s="18"/>
    </row>
    <row r="11" s="2" customFormat="1" spans="2:20">
      <c r="B11" s="7">
        <v>6</v>
      </c>
      <c r="C11" s="10" t="s">
        <v>15</v>
      </c>
      <c r="D11" s="11">
        <f ca="1" t="shared" si="0"/>
        <v>71</v>
      </c>
      <c r="E11" s="11">
        <f ca="1" t="shared" si="2"/>
        <v>71.0007</v>
      </c>
      <c r="F11" s="12"/>
      <c r="G11" s="13">
        <v>6</v>
      </c>
      <c r="H11" s="8"/>
      <c r="I11" s="7"/>
      <c r="J11" s="20"/>
      <c r="K11" s="13">
        <v>6</v>
      </c>
      <c r="L11" s="7"/>
      <c r="M11" s="7"/>
      <c r="N11" s="18"/>
      <c r="O11" s="18"/>
      <c r="P11" s="18"/>
      <c r="Q11" s="18"/>
      <c r="R11" s="18"/>
      <c r="S11" s="25"/>
      <c r="T11" s="18"/>
    </row>
    <row r="12" s="2" customFormat="1" spans="2:20">
      <c r="B12" s="7">
        <v>7</v>
      </c>
      <c r="C12" s="10" t="s">
        <v>16</v>
      </c>
      <c r="D12" s="11">
        <f ca="1" t="shared" si="0"/>
        <v>47</v>
      </c>
      <c r="E12" s="11">
        <f ca="1" t="shared" si="2"/>
        <v>47.0008</v>
      </c>
      <c r="F12" s="12"/>
      <c r="G12" s="13">
        <v>7</v>
      </c>
      <c r="H12" s="8"/>
      <c r="I12" s="7"/>
      <c r="J12" s="20"/>
      <c r="K12" s="13">
        <v>7</v>
      </c>
      <c r="L12" s="7"/>
      <c r="M12" s="7"/>
      <c r="N12" s="18"/>
      <c r="O12" s="18"/>
      <c r="P12" s="18"/>
      <c r="Q12" s="18"/>
      <c r="R12" s="18"/>
      <c r="S12" s="25"/>
      <c r="T12" s="18"/>
    </row>
    <row r="13" s="2" customFormat="1" spans="2:20">
      <c r="B13" s="7">
        <v>8</v>
      </c>
      <c r="C13" s="10" t="s">
        <v>17</v>
      </c>
      <c r="D13" s="11">
        <f ca="1" t="shared" si="0"/>
        <v>119</v>
      </c>
      <c r="E13" s="11">
        <f ca="1" t="shared" si="2"/>
        <v>119.0009</v>
      </c>
      <c r="F13" s="12"/>
      <c r="G13" s="13">
        <v>8</v>
      </c>
      <c r="H13" s="8"/>
      <c r="I13" s="7"/>
      <c r="J13" s="20"/>
      <c r="K13" s="13">
        <v>8</v>
      </c>
      <c r="L13" s="7"/>
      <c r="M13" s="7"/>
      <c r="N13" s="18"/>
      <c r="O13" s="18"/>
      <c r="P13" s="18"/>
      <c r="Q13" s="18"/>
      <c r="R13" s="18"/>
      <c r="S13" s="25"/>
      <c r="T13" s="18"/>
    </row>
    <row r="14" s="2" customFormat="1" spans="2:20">
      <c r="B14" s="7">
        <v>9</v>
      </c>
      <c r="C14" s="10" t="s">
        <v>18</v>
      </c>
      <c r="D14" s="11">
        <f ca="1" t="shared" si="0"/>
        <v>48</v>
      </c>
      <c r="E14" s="11">
        <f ca="1" t="shared" si="2"/>
        <v>48.001</v>
      </c>
      <c r="F14" s="12"/>
      <c r="G14" s="13">
        <v>9</v>
      </c>
      <c r="H14" s="8"/>
      <c r="I14" s="7"/>
      <c r="J14" s="20"/>
      <c r="K14" s="13">
        <v>9</v>
      </c>
      <c r="L14" s="7"/>
      <c r="M14" s="7"/>
      <c r="N14" s="18"/>
      <c r="O14" s="18"/>
      <c r="P14" s="18"/>
      <c r="Q14" s="18"/>
      <c r="R14" s="18"/>
      <c r="S14" s="25"/>
      <c r="T14" s="18"/>
    </row>
    <row r="15" s="2" customFormat="1" spans="2:20">
      <c r="B15" s="7">
        <v>10</v>
      </c>
      <c r="C15" s="10" t="s">
        <v>19</v>
      </c>
      <c r="D15" s="11">
        <f ca="1" t="shared" si="0"/>
        <v>75</v>
      </c>
      <c r="E15" s="11">
        <f ca="1" t="shared" si="2"/>
        <v>75.0011</v>
      </c>
      <c r="F15" s="12"/>
      <c r="G15" s="13">
        <v>10</v>
      </c>
      <c r="H15" s="8"/>
      <c r="I15" s="7"/>
      <c r="J15" s="20"/>
      <c r="K15" s="13">
        <v>10</v>
      </c>
      <c r="L15" s="7"/>
      <c r="M15" s="7"/>
      <c r="N15" s="18"/>
      <c r="O15" s="18"/>
      <c r="P15" s="21"/>
      <c r="Q15" s="18"/>
      <c r="R15" s="18"/>
      <c r="S15" s="25"/>
      <c r="T15" s="18"/>
    </row>
    <row r="16" s="2" customFormat="1" spans="2:20">
      <c r="B16" s="7">
        <v>11</v>
      </c>
      <c r="C16" s="10" t="s">
        <v>20</v>
      </c>
      <c r="D16" s="11">
        <f ca="1" t="shared" si="0"/>
        <v>73</v>
      </c>
      <c r="E16" s="11">
        <f ca="1" t="shared" si="2"/>
        <v>73.0012</v>
      </c>
      <c r="F16" s="12"/>
      <c r="G16" s="13">
        <v>11</v>
      </c>
      <c r="H16" s="14" t="str">
        <f ca="1" t="shared" ref="H16:H20" si="3">INDEX(C$6:C$36,MATCH(J16,E$6:E$36,))</f>
        <v>林兰</v>
      </c>
      <c r="I16" s="7"/>
      <c r="J16" s="20">
        <f ca="1">SMALL(E$6:E$36,6-ROW(B1))</f>
        <v>38.0029</v>
      </c>
      <c r="K16" s="13">
        <v>11</v>
      </c>
      <c r="L16" s="7"/>
      <c r="M16" s="7"/>
      <c r="N16" s="18"/>
      <c r="O16" s="18"/>
      <c r="P16" s="21"/>
      <c r="Q16" s="18"/>
      <c r="R16" s="18"/>
      <c r="S16" s="25"/>
      <c r="T16" s="18"/>
    </row>
    <row r="17" s="2" customFormat="1" spans="2:20">
      <c r="B17" s="7">
        <v>12</v>
      </c>
      <c r="C17" s="10" t="s">
        <v>21</v>
      </c>
      <c r="D17" s="11">
        <f ca="1" t="shared" si="0"/>
        <v>64</v>
      </c>
      <c r="E17" s="11">
        <f ca="1" t="shared" si="2"/>
        <v>64.0013</v>
      </c>
      <c r="F17" s="12"/>
      <c r="G17" s="13">
        <v>12</v>
      </c>
      <c r="H17" s="14" t="str">
        <f ca="1" t="shared" si="3"/>
        <v>王春</v>
      </c>
      <c r="I17" s="7"/>
      <c r="J17" s="20">
        <f ca="1">SMALL(E$6:E$36,6-ROW(B2))</f>
        <v>36.0031</v>
      </c>
      <c r="K17" s="13">
        <v>12</v>
      </c>
      <c r="L17" s="7"/>
      <c r="M17" s="7"/>
      <c r="N17" s="18"/>
      <c r="O17" s="18"/>
      <c r="P17" s="21"/>
      <c r="Q17" s="18"/>
      <c r="R17" s="18"/>
      <c r="S17" s="25"/>
      <c r="T17" s="18"/>
    </row>
    <row r="18" s="2" customFormat="1" spans="2:20">
      <c r="B18" s="7">
        <v>13</v>
      </c>
      <c r="C18" s="10" t="s">
        <v>22</v>
      </c>
      <c r="D18" s="11">
        <f ca="1" t="shared" si="0"/>
        <v>69</v>
      </c>
      <c r="E18" s="11">
        <f ca="1" t="shared" si="2"/>
        <v>69.0014</v>
      </c>
      <c r="F18" s="12"/>
      <c r="G18" s="13">
        <v>13</v>
      </c>
      <c r="H18" s="14" t="str">
        <f ca="1" t="shared" si="3"/>
        <v>杨杨</v>
      </c>
      <c r="I18" s="7"/>
      <c r="J18" s="20">
        <f ca="1">SMALL(E$6:E$36,6-ROW(B3))</f>
        <v>35.0022</v>
      </c>
      <c r="K18" s="13">
        <v>13</v>
      </c>
      <c r="L18" s="7"/>
      <c r="M18" s="7"/>
      <c r="N18" s="18"/>
      <c r="O18" s="18"/>
      <c r="P18" s="21"/>
      <c r="Q18" s="18"/>
      <c r="R18" s="18"/>
      <c r="S18" s="25"/>
      <c r="T18" s="18"/>
    </row>
    <row r="19" s="2" customFormat="1" spans="2:20">
      <c r="B19" s="7">
        <v>14</v>
      </c>
      <c r="C19" s="10" t="s">
        <v>23</v>
      </c>
      <c r="D19" s="11">
        <f ca="1" t="shared" si="0"/>
        <v>34</v>
      </c>
      <c r="E19" s="11">
        <f ca="1" t="shared" si="2"/>
        <v>34.0015</v>
      </c>
      <c r="F19" s="12"/>
      <c r="G19" s="13">
        <v>14</v>
      </c>
      <c r="H19" s="14" t="str">
        <f ca="1" t="shared" si="3"/>
        <v>法理资</v>
      </c>
      <c r="I19" s="7"/>
      <c r="J19" s="20">
        <f ca="1">SMALL(E$6:E$36,6-ROW(B4))</f>
        <v>35.0016</v>
      </c>
      <c r="K19" s="13">
        <v>14</v>
      </c>
      <c r="L19" s="7"/>
      <c r="M19" s="7"/>
      <c r="N19" s="18"/>
      <c r="O19" s="18"/>
      <c r="P19" s="21"/>
      <c r="Q19" s="18"/>
      <c r="R19" s="18"/>
      <c r="S19" s="25"/>
      <c r="T19" s="18"/>
    </row>
    <row r="20" s="2" customFormat="1" spans="2:20">
      <c r="B20" s="7">
        <v>15</v>
      </c>
      <c r="C20" s="10" t="s">
        <v>24</v>
      </c>
      <c r="D20" s="11">
        <f ca="1" t="shared" si="0"/>
        <v>35</v>
      </c>
      <c r="E20" s="11">
        <f ca="1" t="shared" si="2"/>
        <v>35.0016</v>
      </c>
      <c r="F20" s="12"/>
      <c r="G20" s="13">
        <v>15</v>
      </c>
      <c r="H20" s="14" t="str">
        <f ca="1" t="shared" si="3"/>
        <v>王磊</v>
      </c>
      <c r="I20" s="7"/>
      <c r="J20" s="20">
        <f ca="1">SMALL(E$6:E$36,6-ROW(B5))</f>
        <v>34.0015</v>
      </c>
      <c r="K20" s="13">
        <v>15</v>
      </c>
      <c r="L20" s="7"/>
      <c r="M20" s="7"/>
      <c r="N20" s="18"/>
      <c r="O20" s="18"/>
      <c r="P20" s="21"/>
      <c r="Q20" s="18"/>
      <c r="R20" s="18"/>
      <c r="S20" s="25"/>
      <c r="T20" s="18"/>
    </row>
    <row r="21" s="2" customFormat="1" spans="2:20">
      <c r="B21" s="7">
        <v>16</v>
      </c>
      <c r="C21" s="10" t="s">
        <v>25</v>
      </c>
      <c r="D21" s="11">
        <f ca="1" t="shared" si="0"/>
        <v>56</v>
      </c>
      <c r="E21" s="11">
        <f ca="1" t="shared" si="2"/>
        <v>56.0017</v>
      </c>
      <c r="F21" s="12"/>
      <c r="G21" s="13"/>
      <c r="H21" s="7"/>
      <c r="I21" s="7"/>
      <c r="J21" s="7"/>
      <c r="K21" s="13">
        <v>16</v>
      </c>
      <c r="L21" s="7"/>
      <c r="M21" s="7"/>
      <c r="N21" s="18"/>
      <c r="O21" s="18"/>
      <c r="P21" s="21"/>
      <c r="Q21" s="18"/>
      <c r="S21" s="25"/>
      <c r="T21" s="18"/>
    </row>
    <row r="22" s="2" customFormat="1" spans="2:20">
      <c r="B22" s="7">
        <v>17</v>
      </c>
      <c r="C22" s="10" t="s">
        <v>26</v>
      </c>
      <c r="D22" s="11">
        <f ca="1" t="shared" si="0"/>
        <v>120</v>
      </c>
      <c r="E22" s="11">
        <f ca="1" t="shared" si="2"/>
        <v>120.0018</v>
      </c>
      <c r="F22" s="12"/>
      <c r="G22" s="13"/>
      <c r="H22" s="7"/>
      <c r="I22" s="7"/>
      <c r="J22" s="7"/>
      <c r="K22" s="13">
        <v>17</v>
      </c>
      <c r="L22" s="7"/>
      <c r="M22" s="7"/>
      <c r="R22" s="18" t="s">
        <v>27</v>
      </c>
      <c r="T22" s="18"/>
    </row>
    <row r="23" s="2" customFormat="1" spans="2:20">
      <c r="B23" s="7">
        <v>18</v>
      </c>
      <c r="C23" s="10" t="s">
        <v>28</v>
      </c>
      <c r="D23" s="11">
        <f ca="1" t="shared" si="0"/>
        <v>75</v>
      </c>
      <c r="E23" s="11">
        <f ca="1" t="shared" si="2"/>
        <v>75.0019</v>
      </c>
      <c r="F23" s="12"/>
      <c r="G23" s="13"/>
      <c r="H23" s="7"/>
      <c r="I23" s="7"/>
      <c r="J23" s="7"/>
      <c r="K23" s="13">
        <v>18</v>
      </c>
      <c r="L23" s="7"/>
      <c r="M23" s="7"/>
      <c r="T23" s="18"/>
    </row>
    <row r="24" s="2" customFormat="1" spans="2:20">
      <c r="B24" s="7">
        <v>19</v>
      </c>
      <c r="C24" s="10" t="s">
        <v>29</v>
      </c>
      <c r="D24" s="11">
        <f ca="1" t="shared" si="0"/>
        <v>75</v>
      </c>
      <c r="E24" s="11">
        <f ca="1" t="shared" si="2"/>
        <v>75.002</v>
      </c>
      <c r="F24" s="12"/>
      <c r="G24" s="13"/>
      <c r="H24" s="7"/>
      <c r="I24" s="7"/>
      <c r="J24" s="7"/>
      <c r="K24" s="13">
        <v>19</v>
      </c>
      <c r="L24" s="7"/>
      <c r="M24" s="7"/>
      <c r="N24" s="22" t="s">
        <v>30</v>
      </c>
      <c r="T24" s="18"/>
    </row>
    <row r="25" s="2" customFormat="1" spans="2:20">
      <c r="B25" s="7">
        <v>20</v>
      </c>
      <c r="C25" s="10" t="s">
        <v>31</v>
      </c>
      <c r="D25" s="11">
        <f ca="1" t="shared" si="0"/>
        <v>58</v>
      </c>
      <c r="E25" s="11">
        <f ca="1" t="shared" si="2"/>
        <v>58.0021</v>
      </c>
      <c r="F25" s="12"/>
      <c r="G25" s="13"/>
      <c r="H25" s="7"/>
      <c r="I25" s="7"/>
      <c r="J25" s="7"/>
      <c r="K25" s="13">
        <v>20</v>
      </c>
      <c r="L25" s="7"/>
      <c r="M25" s="7"/>
      <c r="N25" s="22" t="s">
        <v>32</v>
      </c>
      <c r="T25" s="18"/>
    </row>
    <row r="26" s="2" customFormat="1" spans="2:20">
      <c r="B26" s="7">
        <v>21</v>
      </c>
      <c r="C26" s="10" t="s">
        <v>33</v>
      </c>
      <c r="D26" s="11">
        <f ca="1" t="shared" si="0"/>
        <v>35</v>
      </c>
      <c r="E26" s="11">
        <f ca="1" t="shared" si="2"/>
        <v>35.0022</v>
      </c>
      <c r="F26" s="12"/>
      <c r="G26" s="13"/>
      <c r="H26" s="7"/>
      <c r="I26" s="7"/>
      <c r="J26" s="7"/>
      <c r="K26" s="13">
        <v>1</v>
      </c>
      <c r="L26" s="20">
        <f ca="1" t="shared" ref="L26:L46" si="4">LARGE(E$6:E$36,ROW(B6))</f>
        <v>110.0023</v>
      </c>
      <c r="M26" s="7"/>
      <c r="N26" s="22" t="s">
        <v>34</v>
      </c>
      <c r="T26" s="18"/>
    </row>
    <row r="27" s="2" customFormat="1" spans="2:20">
      <c r="B27" s="7">
        <v>22</v>
      </c>
      <c r="C27" s="10" t="s">
        <v>35</v>
      </c>
      <c r="D27" s="11">
        <f ca="1" t="shared" si="0"/>
        <v>110</v>
      </c>
      <c r="E27" s="11">
        <f ca="1" t="shared" si="2"/>
        <v>110.0023</v>
      </c>
      <c r="F27" s="12"/>
      <c r="G27" s="13"/>
      <c r="H27" s="7"/>
      <c r="I27" s="7"/>
      <c r="J27" s="7"/>
      <c r="K27" s="13">
        <v>2</v>
      </c>
      <c r="L27" s="20">
        <f ca="1" t="shared" si="4"/>
        <v>94.0026</v>
      </c>
      <c r="M27" s="7"/>
      <c r="T27" s="18"/>
    </row>
    <row r="28" s="2" customFormat="1" spans="2:20">
      <c r="B28" s="7">
        <v>23</v>
      </c>
      <c r="C28" s="10" t="s">
        <v>36</v>
      </c>
      <c r="D28" s="11">
        <f ca="1" t="shared" si="0"/>
        <v>54</v>
      </c>
      <c r="E28" s="11">
        <f ca="1" t="shared" si="2"/>
        <v>54.0024</v>
      </c>
      <c r="F28" s="12"/>
      <c r="G28" s="13"/>
      <c r="H28" s="7"/>
      <c r="I28" s="7"/>
      <c r="J28" s="7"/>
      <c r="K28" s="13">
        <v>3</v>
      </c>
      <c r="L28" s="20">
        <f ca="1" t="shared" si="4"/>
        <v>94.0005</v>
      </c>
      <c r="M28" s="7"/>
      <c r="T28" s="18"/>
    </row>
    <row r="29" s="2" customFormat="1" spans="2:20">
      <c r="B29" s="7">
        <v>24</v>
      </c>
      <c r="C29" s="10" t="s">
        <v>37</v>
      </c>
      <c r="D29" s="11">
        <f ca="1" t="shared" si="0"/>
        <v>116</v>
      </c>
      <c r="E29" s="11">
        <f ca="1" t="shared" si="2"/>
        <v>116.0025</v>
      </c>
      <c r="F29" s="12"/>
      <c r="G29" s="13"/>
      <c r="H29" s="7"/>
      <c r="I29" s="7"/>
      <c r="J29" s="7"/>
      <c r="K29" s="13">
        <v>4</v>
      </c>
      <c r="L29" s="20">
        <f ca="1" t="shared" si="4"/>
        <v>78.0006</v>
      </c>
      <c r="M29" s="7"/>
      <c r="T29" s="18"/>
    </row>
    <row r="30" s="2" customFormat="1" spans="2:20">
      <c r="B30" s="7">
        <v>25</v>
      </c>
      <c r="C30" s="10" t="s">
        <v>38</v>
      </c>
      <c r="D30" s="11">
        <f ca="1" t="shared" si="0"/>
        <v>94</v>
      </c>
      <c r="E30" s="11">
        <f ca="1" t="shared" si="2"/>
        <v>94.0026</v>
      </c>
      <c r="F30" s="12"/>
      <c r="G30" s="13"/>
      <c r="H30" s="7"/>
      <c r="I30" s="7"/>
      <c r="J30" s="7"/>
      <c r="K30" s="13">
        <v>5</v>
      </c>
      <c r="L30" s="20">
        <f ca="1" t="shared" si="4"/>
        <v>75.002</v>
      </c>
      <c r="M30" s="7"/>
      <c r="T30" s="18"/>
    </row>
    <row r="31" s="2" customFormat="1" spans="2:20">
      <c r="B31" s="7">
        <v>26</v>
      </c>
      <c r="C31" s="10" t="s">
        <v>39</v>
      </c>
      <c r="D31" s="11">
        <f ca="1" t="shared" si="0"/>
        <v>61</v>
      </c>
      <c r="E31" s="11">
        <f ca="1" t="shared" si="2"/>
        <v>61.0027</v>
      </c>
      <c r="F31" s="12"/>
      <c r="G31" s="13"/>
      <c r="H31" s="7"/>
      <c r="I31" s="7"/>
      <c r="J31" s="7"/>
      <c r="K31" s="13">
        <v>6</v>
      </c>
      <c r="L31" s="20">
        <f ca="1" t="shared" si="4"/>
        <v>75.0019</v>
      </c>
      <c r="M31" s="7"/>
      <c r="T31" s="18"/>
    </row>
    <row r="32" s="2" customFormat="1" spans="2:20">
      <c r="B32" s="7">
        <v>27</v>
      </c>
      <c r="C32" s="10" t="s">
        <v>40</v>
      </c>
      <c r="D32" s="11">
        <f ca="1" t="shared" si="0"/>
        <v>113</v>
      </c>
      <c r="E32" s="11">
        <f ca="1" t="shared" si="2"/>
        <v>113.0028</v>
      </c>
      <c r="F32" s="12"/>
      <c r="G32" s="13"/>
      <c r="H32" s="7"/>
      <c r="I32" s="7"/>
      <c r="J32" s="7"/>
      <c r="K32" s="13">
        <v>7</v>
      </c>
      <c r="L32" s="20">
        <f ca="1" t="shared" si="4"/>
        <v>75.0011</v>
      </c>
      <c r="M32" s="7"/>
      <c r="T32" s="18"/>
    </row>
    <row r="33" s="2" customFormat="1" spans="2:20">
      <c r="B33" s="7">
        <v>28</v>
      </c>
      <c r="C33" s="10" t="s">
        <v>41</v>
      </c>
      <c r="D33" s="11">
        <f ca="1" t="shared" si="0"/>
        <v>38</v>
      </c>
      <c r="E33" s="11">
        <f ca="1" t="shared" si="2"/>
        <v>38.0029</v>
      </c>
      <c r="F33" s="12"/>
      <c r="G33" s="13"/>
      <c r="H33" s="7"/>
      <c r="I33" s="7"/>
      <c r="J33" s="7"/>
      <c r="K33" s="13">
        <v>8</v>
      </c>
      <c r="L33" s="20">
        <f ca="1" t="shared" si="4"/>
        <v>73.0012</v>
      </c>
      <c r="M33" s="7"/>
      <c r="T33" s="18"/>
    </row>
    <row r="34" s="2" customFormat="1" spans="2:20">
      <c r="B34" s="7">
        <v>29</v>
      </c>
      <c r="C34" s="10" t="s">
        <v>42</v>
      </c>
      <c r="D34" s="11">
        <f ca="1" t="shared" si="0"/>
        <v>58</v>
      </c>
      <c r="E34" s="11">
        <f ca="1" t="shared" si="2"/>
        <v>58.003</v>
      </c>
      <c r="F34" s="12"/>
      <c r="G34" s="13"/>
      <c r="H34" s="7"/>
      <c r="I34" s="7"/>
      <c r="J34" s="7"/>
      <c r="K34" s="13">
        <v>9</v>
      </c>
      <c r="L34" s="20">
        <f ca="1" t="shared" si="4"/>
        <v>71.0007</v>
      </c>
      <c r="M34" s="7"/>
      <c r="T34" s="18"/>
    </row>
    <row r="35" s="2" customFormat="1" spans="2:20">
      <c r="B35" s="7">
        <v>30</v>
      </c>
      <c r="C35" s="10" t="s">
        <v>43</v>
      </c>
      <c r="D35" s="11">
        <f ca="1" t="shared" si="0"/>
        <v>36</v>
      </c>
      <c r="E35" s="11">
        <f ca="1" t="shared" si="2"/>
        <v>36.0031</v>
      </c>
      <c r="F35" s="12"/>
      <c r="G35" s="13"/>
      <c r="H35" s="7"/>
      <c r="I35" s="7"/>
      <c r="J35" s="7"/>
      <c r="K35" s="13">
        <v>10</v>
      </c>
      <c r="L35" s="20">
        <f ca="1" t="shared" si="4"/>
        <v>69.0014</v>
      </c>
      <c r="M35" s="7"/>
      <c r="T35" s="18"/>
    </row>
    <row r="36" s="2" customFormat="1" spans="2:20">
      <c r="B36" s="7">
        <v>31</v>
      </c>
      <c r="C36" s="10" t="s">
        <v>44</v>
      </c>
      <c r="D36" s="11">
        <f ca="1" t="shared" si="0"/>
        <v>115</v>
      </c>
      <c r="E36" s="11">
        <f ca="1" t="shared" si="2"/>
        <v>115.0032</v>
      </c>
      <c r="F36" s="12"/>
      <c r="G36" s="13"/>
      <c r="H36" s="7"/>
      <c r="I36" s="7"/>
      <c r="J36" s="7"/>
      <c r="K36" s="13">
        <v>11</v>
      </c>
      <c r="L36" s="20">
        <f ca="1" t="shared" si="4"/>
        <v>64.0013</v>
      </c>
      <c r="M36" s="7"/>
      <c r="T36" s="18"/>
    </row>
    <row r="37" spans="2:20">
      <c r="B37" s="15"/>
      <c r="C37" s="15"/>
      <c r="D37" s="15"/>
      <c r="E37" s="15"/>
      <c r="F37" s="15"/>
      <c r="G37" s="16"/>
      <c r="H37" s="15"/>
      <c r="I37" s="15"/>
      <c r="J37" s="18"/>
      <c r="K37" s="23">
        <v>12</v>
      </c>
      <c r="L37" s="24">
        <f ca="1" t="shared" si="4"/>
        <v>62.0001</v>
      </c>
      <c r="M37" s="18"/>
      <c r="T37" s="18"/>
    </row>
    <row r="38" spans="8:20">
      <c r="H38" s="15"/>
      <c r="I38" s="15"/>
      <c r="J38" s="18"/>
      <c r="K38" s="23">
        <v>13</v>
      </c>
      <c r="L38" s="24">
        <f ca="1" t="shared" si="4"/>
        <v>61.0027</v>
      </c>
      <c r="M38" s="18"/>
      <c r="T38" s="18"/>
    </row>
    <row r="39" spans="8:20">
      <c r="H39" s="15"/>
      <c r="I39" s="15"/>
      <c r="J39" s="18"/>
      <c r="K39" s="23">
        <v>14</v>
      </c>
      <c r="L39" s="24">
        <f ca="1" t="shared" si="4"/>
        <v>58.003</v>
      </c>
      <c r="M39" s="18"/>
      <c r="T39" s="18"/>
    </row>
    <row r="40" spans="8:20">
      <c r="H40" s="15"/>
      <c r="I40" s="15"/>
      <c r="J40" s="18"/>
      <c r="K40" s="23">
        <v>15</v>
      </c>
      <c r="L40" s="24">
        <f ca="1" t="shared" si="4"/>
        <v>58.0021</v>
      </c>
      <c r="M40" s="18"/>
      <c r="T40" s="18"/>
    </row>
    <row r="41" spans="8:20">
      <c r="H41" s="15"/>
      <c r="I41" s="15"/>
      <c r="J41" s="18"/>
      <c r="K41" s="23">
        <v>16</v>
      </c>
      <c r="L41" s="24">
        <f ca="1" t="shared" si="4"/>
        <v>56.0017</v>
      </c>
      <c r="M41" s="24"/>
      <c r="T41" s="18"/>
    </row>
    <row r="42" spans="8:20">
      <c r="H42" s="15"/>
      <c r="I42" s="15"/>
      <c r="J42" s="18"/>
      <c r="K42" s="23">
        <v>17</v>
      </c>
      <c r="L42" s="24">
        <f ca="1" t="shared" si="4"/>
        <v>54.0024</v>
      </c>
      <c r="M42" s="24"/>
      <c r="N42" s="18"/>
      <c r="O42" s="18"/>
      <c r="P42" s="18"/>
      <c r="Q42" s="18"/>
      <c r="R42" s="18"/>
      <c r="S42" s="18"/>
      <c r="T42" s="18"/>
    </row>
    <row r="43" spans="8:20">
      <c r="H43" s="15"/>
      <c r="I43" s="15"/>
      <c r="J43" s="18"/>
      <c r="K43" s="23">
        <v>18</v>
      </c>
      <c r="L43" s="24">
        <f ca="1" t="shared" si="4"/>
        <v>52.0004</v>
      </c>
      <c r="M43" s="24"/>
      <c r="N43" s="18"/>
      <c r="O43" s="18"/>
      <c r="P43" s="18"/>
      <c r="Q43" s="18"/>
      <c r="R43" s="18"/>
      <c r="S43" s="18"/>
      <c r="T43" s="18"/>
    </row>
    <row r="44" spans="8:20">
      <c r="H44" s="15"/>
      <c r="I44" s="15"/>
      <c r="J44" s="18"/>
      <c r="K44" s="23">
        <v>19</v>
      </c>
      <c r="L44" s="24">
        <f ca="1" t="shared" si="4"/>
        <v>51.0002</v>
      </c>
      <c r="M44" s="24"/>
      <c r="N44" s="18"/>
      <c r="O44" s="18"/>
      <c r="P44" s="18"/>
      <c r="Q44" s="18"/>
      <c r="R44" s="18"/>
      <c r="S44" s="18"/>
      <c r="T44" s="18"/>
    </row>
    <row r="45" spans="8:20">
      <c r="H45" s="15"/>
      <c r="I45" s="15"/>
      <c r="J45" s="18"/>
      <c r="K45" s="23">
        <v>20</v>
      </c>
      <c r="L45" s="24">
        <f ca="1" t="shared" si="4"/>
        <v>48.001</v>
      </c>
      <c r="M45" s="24"/>
      <c r="N45" s="18"/>
      <c r="O45" s="18"/>
      <c r="P45" s="18"/>
      <c r="Q45" s="18"/>
      <c r="R45" s="18"/>
      <c r="S45" s="18"/>
      <c r="T45" s="18"/>
    </row>
    <row r="46" spans="8:20">
      <c r="H46" s="15"/>
      <c r="I46" s="15"/>
      <c r="J46" s="18"/>
      <c r="K46" s="23">
        <v>21</v>
      </c>
      <c r="L46" s="24">
        <f ca="1" t="shared" si="4"/>
        <v>47.0008</v>
      </c>
      <c r="M46" s="24"/>
      <c r="N46" s="18"/>
      <c r="O46" s="18"/>
      <c r="P46" s="18"/>
      <c r="Q46" s="18"/>
      <c r="R46" s="18"/>
      <c r="S46" s="18"/>
      <c r="T46" s="18"/>
    </row>
    <row r="47" spans="8:20">
      <c r="H47" s="15"/>
      <c r="I47" s="15"/>
      <c r="J47" s="18"/>
      <c r="K47" s="23">
        <v>1</v>
      </c>
      <c r="L47" s="18"/>
      <c r="M47" s="24"/>
      <c r="N47" s="18"/>
      <c r="O47" s="18"/>
      <c r="P47" s="18"/>
      <c r="Q47" s="18"/>
      <c r="R47" s="18"/>
      <c r="S47" s="18"/>
      <c r="T47" s="18"/>
    </row>
    <row r="48" spans="8:20">
      <c r="H48" s="15"/>
      <c r="I48" s="15"/>
      <c r="J48" s="18"/>
      <c r="K48" s="23">
        <v>2</v>
      </c>
      <c r="L48" s="18"/>
      <c r="M48" s="24"/>
      <c r="N48" s="18"/>
      <c r="O48" s="18"/>
      <c r="P48" s="18"/>
      <c r="Q48" s="18"/>
      <c r="R48" s="18"/>
      <c r="S48" s="18"/>
      <c r="T48" s="18"/>
    </row>
    <row r="49" spans="8:20">
      <c r="H49" s="15"/>
      <c r="I49" s="15"/>
      <c r="J49" s="18"/>
      <c r="K49" s="23">
        <v>3</v>
      </c>
      <c r="L49" s="18"/>
      <c r="M49" s="24"/>
      <c r="N49" s="18"/>
      <c r="O49" s="18"/>
      <c r="P49" s="18"/>
      <c r="Q49" s="18"/>
      <c r="R49" s="18"/>
      <c r="S49" s="18"/>
      <c r="T49" s="18"/>
    </row>
    <row r="50" spans="8:20">
      <c r="H50" s="15"/>
      <c r="I50" s="15"/>
      <c r="J50" s="18"/>
      <c r="K50" s="23">
        <v>6</v>
      </c>
      <c r="L50" s="18"/>
      <c r="M50" s="24"/>
      <c r="N50" s="18"/>
      <c r="O50" s="18"/>
      <c r="P50" s="18"/>
      <c r="Q50" s="18"/>
      <c r="R50" s="18"/>
      <c r="S50" s="18"/>
      <c r="T50" s="18"/>
    </row>
    <row r="51" spans="8:20">
      <c r="H51" s="15"/>
      <c r="I51" s="15"/>
      <c r="J51" s="18"/>
      <c r="K51" s="23">
        <v>7</v>
      </c>
      <c r="L51" s="18"/>
      <c r="M51" s="24"/>
      <c r="N51" s="18"/>
      <c r="O51" s="18"/>
      <c r="P51" s="18"/>
      <c r="Q51" s="18"/>
      <c r="R51" s="18"/>
      <c r="S51" s="18"/>
      <c r="T51" s="18"/>
    </row>
    <row r="52" spans="8:20">
      <c r="H52" s="15"/>
      <c r="I52" s="15"/>
      <c r="J52" s="18"/>
      <c r="K52" s="23">
        <v>8</v>
      </c>
      <c r="L52" s="18"/>
      <c r="M52" s="24"/>
      <c r="N52" s="18"/>
      <c r="O52" s="18"/>
      <c r="P52" s="18"/>
      <c r="Q52" s="18"/>
      <c r="R52" s="18"/>
      <c r="S52" s="18"/>
      <c r="T52" s="18"/>
    </row>
    <row r="53" spans="8:20">
      <c r="H53" s="15"/>
      <c r="I53" s="15"/>
      <c r="J53" s="18"/>
      <c r="K53" s="23">
        <v>9</v>
      </c>
      <c r="L53" s="18"/>
      <c r="M53" s="24"/>
      <c r="N53" s="18"/>
      <c r="O53" s="18"/>
      <c r="P53" s="18"/>
      <c r="Q53" s="18"/>
      <c r="R53" s="18"/>
      <c r="S53" s="18"/>
      <c r="T53" s="18"/>
    </row>
    <row r="54" spans="8:20">
      <c r="H54" s="15"/>
      <c r="I54" s="15"/>
      <c r="J54" s="18"/>
      <c r="K54" s="23">
        <v>10</v>
      </c>
      <c r="L54" s="18"/>
      <c r="M54" s="24"/>
      <c r="N54" s="18"/>
      <c r="O54" s="18"/>
      <c r="P54" s="18"/>
      <c r="Q54" s="18"/>
      <c r="R54" s="18"/>
      <c r="S54" s="18"/>
      <c r="T54" s="18"/>
    </row>
    <row r="55" spans="2:20">
      <c r="B55" s="15"/>
      <c r="C55" s="15"/>
      <c r="D55" s="17"/>
      <c r="E55" s="15"/>
      <c r="F55" s="15"/>
      <c r="G55" s="16"/>
      <c r="H55" s="15"/>
      <c r="I55" s="15"/>
      <c r="J55" s="18"/>
      <c r="K55" s="23">
        <v>11</v>
      </c>
      <c r="L55" s="18"/>
      <c r="M55" s="18"/>
      <c r="N55" s="18"/>
      <c r="O55" s="18"/>
      <c r="P55" s="18"/>
      <c r="Q55" s="18"/>
      <c r="R55" s="18"/>
      <c r="S55" s="18"/>
      <c r="T55" s="18"/>
    </row>
    <row r="56" spans="2:20">
      <c r="B56" s="15"/>
      <c r="C56" s="15"/>
      <c r="D56" s="17"/>
      <c r="E56" s="15"/>
      <c r="F56" s="15"/>
      <c r="G56" s="16"/>
      <c r="H56" s="15"/>
      <c r="I56" s="15"/>
      <c r="J56" s="18"/>
      <c r="K56" s="23">
        <v>12</v>
      </c>
      <c r="L56" s="18"/>
      <c r="M56" s="18"/>
      <c r="N56" s="18"/>
      <c r="O56" s="18"/>
      <c r="P56" s="18"/>
      <c r="Q56" s="18"/>
      <c r="R56" s="18"/>
      <c r="S56" s="18"/>
      <c r="T56" s="18"/>
    </row>
    <row r="57" spans="2:20">
      <c r="B57" s="15"/>
      <c r="C57" s="15"/>
      <c r="D57" s="17"/>
      <c r="E57" s="15"/>
      <c r="F57" s="15"/>
      <c r="G57" s="16"/>
      <c r="H57" s="15"/>
      <c r="I57" s="15"/>
      <c r="J57" s="18"/>
      <c r="K57" s="23">
        <v>13</v>
      </c>
      <c r="L57" s="18"/>
      <c r="M57" s="18"/>
      <c r="N57" s="18"/>
      <c r="O57" s="18"/>
      <c r="P57" s="18"/>
      <c r="Q57" s="18"/>
      <c r="R57" s="18"/>
      <c r="S57" s="18"/>
      <c r="T57" s="18"/>
    </row>
    <row r="58" spans="2:20">
      <c r="B58" s="15"/>
      <c r="C58" s="15"/>
      <c r="D58" s="17"/>
      <c r="E58" s="15"/>
      <c r="F58" s="15"/>
      <c r="G58" s="16"/>
      <c r="H58" s="15"/>
      <c r="I58" s="15"/>
      <c r="J58" s="18"/>
      <c r="K58" s="23">
        <v>14</v>
      </c>
      <c r="L58" s="18"/>
      <c r="M58" s="18"/>
      <c r="N58" s="18"/>
      <c r="O58" s="18"/>
      <c r="P58" s="18"/>
      <c r="Q58" s="18"/>
      <c r="R58" s="18"/>
      <c r="S58" s="18"/>
      <c r="T58" s="18"/>
    </row>
    <row r="59" spans="2:20">
      <c r="B59" s="15"/>
      <c r="C59" s="15"/>
      <c r="D59" s="17"/>
      <c r="E59" s="15"/>
      <c r="F59" s="15"/>
      <c r="G59" s="16"/>
      <c r="H59" s="15"/>
      <c r="I59" s="15"/>
      <c r="J59" s="18"/>
      <c r="K59" s="23">
        <v>15</v>
      </c>
      <c r="L59" s="18"/>
      <c r="M59" s="18"/>
      <c r="N59" s="18"/>
      <c r="O59" s="18"/>
      <c r="P59" s="18"/>
      <c r="Q59" s="18"/>
      <c r="R59" s="18"/>
      <c r="S59" s="18"/>
      <c r="T59" s="18"/>
    </row>
    <row r="60" spans="2:20">
      <c r="B60" s="15"/>
      <c r="C60" s="15"/>
      <c r="D60" s="17"/>
      <c r="E60" s="15"/>
      <c r="F60" s="15"/>
      <c r="G60" s="16"/>
      <c r="H60" s="15"/>
      <c r="I60" s="15"/>
      <c r="J60" s="18"/>
      <c r="K60" s="23">
        <v>16</v>
      </c>
      <c r="L60" s="18"/>
      <c r="M60" s="18"/>
      <c r="N60" s="18"/>
      <c r="O60" s="18"/>
      <c r="P60" s="18"/>
      <c r="Q60" s="18"/>
      <c r="R60" s="18"/>
      <c r="S60" s="18"/>
      <c r="T60" s="18"/>
    </row>
    <row r="61" spans="2:20">
      <c r="B61" s="15"/>
      <c r="C61" s="15"/>
      <c r="D61" s="17"/>
      <c r="E61" s="15"/>
      <c r="F61" s="15"/>
      <c r="G61" s="16"/>
      <c r="H61" s="15"/>
      <c r="I61" s="15"/>
      <c r="J61" s="18"/>
      <c r="K61" s="23">
        <v>17</v>
      </c>
      <c r="L61" s="18"/>
      <c r="M61" s="18"/>
      <c r="N61" s="18"/>
      <c r="O61" s="18"/>
      <c r="P61" s="18"/>
      <c r="Q61" s="18"/>
      <c r="R61" s="18"/>
      <c r="S61" s="18"/>
      <c r="T61" s="18"/>
    </row>
    <row r="62" spans="2:20">
      <c r="B62" s="15"/>
      <c r="C62" s="15"/>
      <c r="D62" s="17"/>
      <c r="E62" s="15"/>
      <c r="F62" s="15"/>
      <c r="G62" s="16"/>
      <c r="H62" s="15"/>
      <c r="I62" s="15"/>
      <c r="J62" s="18"/>
      <c r="K62" s="23">
        <v>18</v>
      </c>
      <c r="L62" s="18"/>
      <c r="M62" s="18"/>
      <c r="N62" s="18"/>
      <c r="O62" s="18"/>
      <c r="P62" s="18"/>
      <c r="Q62" s="18"/>
      <c r="R62" s="18"/>
      <c r="S62" s="18"/>
      <c r="T62" s="18"/>
    </row>
    <row r="63" spans="2:20">
      <c r="B63" s="15"/>
      <c r="C63" s="15"/>
      <c r="D63" s="17"/>
      <c r="E63" s="15"/>
      <c r="F63" s="15"/>
      <c r="G63" s="16"/>
      <c r="H63" s="15"/>
      <c r="I63" s="15"/>
      <c r="J63" s="18"/>
      <c r="K63" s="23">
        <v>19</v>
      </c>
      <c r="L63" s="18"/>
      <c r="M63" s="18"/>
      <c r="N63" s="18"/>
      <c r="O63" s="18"/>
      <c r="P63" s="18"/>
      <c r="Q63" s="18"/>
      <c r="R63" s="18"/>
      <c r="S63" s="18"/>
      <c r="T63" s="18"/>
    </row>
    <row r="64" spans="2:20">
      <c r="B64" s="15"/>
      <c r="C64" s="15"/>
      <c r="D64" s="17"/>
      <c r="E64" s="15"/>
      <c r="F64" s="15"/>
      <c r="G64" s="16"/>
      <c r="H64" s="15"/>
      <c r="I64" s="15"/>
      <c r="J64" s="18"/>
      <c r="K64" s="23">
        <v>20</v>
      </c>
      <c r="L64" s="18"/>
      <c r="M64" s="18"/>
      <c r="N64" s="18"/>
      <c r="O64" s="18"/>
      <c r="P64" s="18"/>
      <c r="Q64" s="18"/>
      <c r="R64" s="18"/>
      <c r="S64" s="18"/>
      <c r="T64" s="18"/>
    </row>
    <row r="65" spans="2:20">
      <c r="B65" s="15"/>
      <c r="C65" s="15"/>
      <c r="D65" s="17"/>
      <c r="E65" s="15"/>
      <c r="F65" s="15"/>
      <c r="G65" s="16"/>
      <c r="H65" s="15"/>
      <c r="I65" s="15"/>
      <c r="J65" s="18"/>
      <c r="K65" s="23"/>
      <c r="L65" s="18"/>
      <c r="M65" s="18"/>
      <c r="N65" s="18"/>
      <c r="O65" s="18"/>
      <c r="P65" s="18"/>
      <c r="Q65" s="18"/>
      <c r="R65" s="18"/>
      <c r="S65" s="18"/>
      <c r="T65" s="18"/>
    </row>
    <row r="66" spans="2:20">
      <c r="B66" s="15"/>
      <c r="C66" s="15"/>
      <c r="D66" s="17"/>
      <c r="E66" s="15"/>
      <c r="F66" s="15"/>
      <c r="G66" s="16"/>
      <c r="H66" s="15"/>
      <c r="I66" s="15"/>
      <c r="J66" s="15"/>
      <c r="K66" s="26"/>
      <c r="L66" s="15"/>
      <c r="M66" s="18"/>
      <c r="N66" s="18"/>
      <c r="O66" s="18"/>
      <c r="P66" s="18"/>
      <c r="Q66" s="18"/>
      <c r="R66" s="18"/>
      <c r="S66" s="18"/>
      <c r="T66" s="18"/>
    </row>
    <row r="67" spans="2:20">
      <c r="B67" s="15"/>
      <c r="C67" s="15"/>
      <c r="D67" s="17"/>
      <c r="E67" s="15"/>
      <c r="F67" s="15"/>
      <c r="G67" s="16"/>
      <c r="H67" s="15"/>
      <c r="I67" s="15"/>
      <c r="J67" s="15"/>
      <c r="K67" s="26"/>
      <c r="L67" s="15"/>
      <c r="M67" s="18"/>
      <c r="N67" s="18"/>
      <c r="O67" s="18"/>
      <c r="P67" s="18"/>
      <c r="Q67" s="18"/>
      <c r="R67" s="18"/>
      <c r="S67" s="18"/>
      <c r="T67" s="18"/>
    </row>
    <row r="68" spans="2:20">
      <c r="B68" s="15"/>
      <c r="C68" s="15"/>
      <c r="D68" s="17"/>
      <c r="E68" s="15"/>
      <c r="F68" s="15"/>
      <c r="G68" s="16"/>
      <c r="H68" s="15"/>
      <c r="I68" s="15"/>
      <c r="J68" s="15"/>
      <c r="K68" s="26"/>
      <c r="L68" s="15"/>
      <c r="M68" s="18"/>
      <c r="N68" s="18"/>
      <c r="O68" s="18"/>
      <c r="P68" s="18"/>
      <c r="Q68" s="18"/>
      <c r="R68" s="18"/>
      <c r="S68" s="18"/>
      <c r="T68" s="18"/>
    </row>
    <row r="69" spans="2:20">
      <c r="B69" s="15"/>
      <c r="C69" s="15"/>
      <c r="D69" s="17"/>
      <c r="E69" s="15"/>
      <c r="F69" s="15"/>
      <c r="G69" s="16"/>
      <c r="H69" s="15"/>
      <c r="I69" s="15"/>
      <c r="J69" s="15"/>
      <c r="K69" s="26"/>
      <c r="L69" s="15"/>
      <c r="M69" s="18"/>
      <c r="N69" s="18"/>
      <c r="O69" s="18"/>
      <c r="P69" s="18"/>
      <c r="Q69" s="18"/>
      <c r="R69" s="18"/>
      <c r="S69" s="18"/>
      <c r="T69" s="18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2016-11-20T10:47:00Z</dcterms:created>
  <dcterms:modified xsi:type="dcterms:W3CDTF">2017-06-10T02:46:03Z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