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560" yWindow="560" windowWidth="14060" windowHeight="12420" tabRatio="500" activeTab="3"/>
  </bookViews>
  <sheets>
    <sheet name="Throughput" sheetId="2" r:id="rId1"/>
    <sheet name="JDBC" sheetId="3" r:id="rId2"/>
    <sheet name="Sheet1" sheetId="1" r:id="rId3"/>
    <sheet name="Tez-v-LLAP" sheetId="5" r:id="rId4"/>
    <sheet name="TPC-DS runs" sheetId="4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4" l="1"/>
  <c r="E9" i="4"/>
  <c r="D9" i="4"/>
  <c r="D3" i="4"/>
  <c r="D4" i="4"/>
  <c r="D5" i="4"/>
  <c r="D6" i="4"/>
  <c r="D7" i="4"/>
  <c r="D8" i="4"/>
  <c r="D2" i="4"/>
</calcChain>
</file>

<file path=xl/sharedStrings.xml><?xml version="1.0" encoding="utf-8"?>
<sst xmlns="http://schemas.openxmlformats.org/spreadsheetml/2006/main" count="91" uniqueCount="63">
  <si>
    <t>YDN Report</t>
  </si>
  <si>
    <t>ClickStream Table</t>
  </si>
  <si>
    <t>500 billion rows</t>
  </si>
  <si>
    <t>(from http://hortonworks.com/blog/impala-vs-hive-performance-benchmark/)</t>
  </si>
  <si>
    <t>10Gb per day</t>
  </si>
  <si>
    <t>20 user benchmark</t>
  </si>
  <si>
    <t xml:space="preserve"> on 48 worker nodes</t>
  </si>
  <si>
    <t>Warehouse size</t>
  </si>
  <si>
    <t>75 billion rows</t>
  </si>
  <si>
    <t>Query1x: Aggregation by AdId</t>
  </si>
  <si>
    <t>Query2x: Aggregation by Day</t>
  </si>
  <si>
    <t>Query3x: Same as 1 filtered by device</t>
  </si>
  <si>
    <t>Query4x: Same as 1 filtered by dayofweek</t>
  </si>
  <si>
    <t>Query5x: One AdId</t>
  </si>
  <si>
    <t>Query6x: 50 adids aggregate on device</t>
  </si>
  <si>
    <t>Quert7x: 50 adids aggregate on dayofweek</t>
  </si>
  <si>
    <t>Query1x</t>
  </si>
  <si>
    <t>One Day</t>
  </si>
  <si>
    <t>One Week</t>
  </si>
  <si>
    <t>One Month</t>
  </si>
  <si>
    <t>One year</t>
  </si>
  <si>
    <t>Tez (avg)</t>
  </si>
  <si>
    <t>Tez (worst)</t>
  </si>
  <si>
    <t>LLAP (avg)</t>
  </si>
  <si>
    <t>LLAP (worst)</t>
  </si>
  <si>
    <t>Query2x</t>
  </si>
  <si>
    <t>Query6x</t>
  </si>
  <si>
    <t>Query7x</t>
  </si>
  <si>
    <t xml:space="preserve">&lt;100 </t>
  </si>
  <si>
    <t>Query2x (row counts)</t>
  </si>
  <si>
    <t>100&lt;1k</t>
  </si>
  <si>
    <t>1k&lt;10k</t>
  </si>
  <si>
    <t>10k&lt;100k</t>
  </si>
  <si>
    <t>&gt;100k</t>
  </si>
  <si>
    <t>JDBC tools + 20 samples for each query (from a different thread)</t>
  </si>
  <si>
    <t>Impact of JDBC transfers</t>
  </si>
  <si>
    <t>Aggregated &amp; partitioned by month</t>
  </si>
  <si>
    <t>All times in seconds &amp; all Tez runs are warm (no YARN allocations)</t>
  </si>
  <si>
    <t xml:space="preserve">Note: Kylin </t>
  </si>
  <si>
    <t>Cube size is extremely large due to large number of Key x Segments (6million unique keys in aggregate &amp; upto 400k values in largest key).</t>
  </si>
  <si>
    <t xml:space="preserve">Concurrency </t>
  </si>
  <si>
    <t xml:space="preserve"> Throughput (Q/S) </t>
  </si>
  <si>
    <t xml:space="preserve"> LLAP (worst)s </t>
  </si>
  <si>
    <t xml:space="preserve">5 Users x 1 HS2 </t>
  </si>
  <si>
    <t xml:space="preserve">10 Users x 1 HS2 </t>
  </si>
  <si>
    <t xml:space="preserve">20 Users x 1 HS2 </t>
  </si>
  <si>
    <t xml:space="preserve">20 Users x 3 HS2 </t>
  </si>
  <si>
    <t xml:space="preserve">48 Users x 3 HS2 </t>
  </si>
  <si>
    <t xml:space="preserve">72 Users x 3 HS2 </t>
  </si>
  <si>
    <t xml:space="preserve">96 Users x 3 HS2 </t>
  </si>
  <si>
    <t xml:space="preserve"> LLAP (avg)s </t>
  </si>
  <si>
    <t xml:space="preserve">Query </t>
  </si>
  <si>
    <t xml:space="preserve">Query 27 </t>
  </si>
  <si>
    <t xml:space="preserve">Query 42 </t>
  </si>
  <si>
    <t xml:space="preserve">Query 52 </t>
  </si>
  <si>
    <t xml:space="preserve">Query 55 </t>
  </si>
  <si>
    <t xml:space="preserve">Query 68 </t>
  </si>
  <si>
    <t xml:space="preserve">Query 73 </t>
  </si>
  <si>
    <t xml:space="preserve">Query 98 </t>
  </si>
  <si>
    <t>Tez</t>
  </si>
  <si>
    <t>LLAP</t>
  </si>
  <si>
    <t>Time taken: 212.625 seconds, Fetched: 12 row(s)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</si>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</sst>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595959"/>
      <name val="Helvetica"/>
    </font>
    <font>
      <strike/>
      <sz val="12"/>
      <color rgb="FF595959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top" wrapText="1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chartsheet" Target="chartsheets/sheet3.xml"/><Relationship Id="rId5" Type="http://schemas.openxmlformats.org/officeDocument/2006/relationships/worksheet" Target="worksheets/sheet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Sheet1!$C$55</c:f>
              <c:strCache>
                <c:ptCount val="1"/>
                <c:pt idx="0">
                  <c:v> LLAP (avg)s 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200"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Sheet1!$A$56:$A$62</c:f>
              <c:strCache>
                <c:ptCount val="7"/>
                <c:pt idx="0">
                  <c:v>5 Users x 1 HS2 </c:v>
                </c:pt>
                <c:pt idx="1">
                  <c:v>10 Users x 1 HS2 </c:v>
                </c:pt>
                <c:pt idx="2">
                  <c:v>20 Users x 1 HS2 </c:v>
                </c:pt>
                <c:pt idx="3">
                  <c:v>20 Users x 3 HS2 </c:v>
                </c:pt>
                <c:pt idx="4">
                  <c:v>48 Users x 3 HS2 </c:v>
                </c:pt>
                <c:pt idx="5">
                  <c:v>72 Users x 3 HS2 </c:v>
                </c:pt>
                <c:pt idx="6">
                  <c:v>96 Users x 3 HS2 </c:v>
                </c:pt>
              </c:strCache>
            </c:strRef>
          </c:cat>
          <c:val>
            <c:numRef>
              <c:f>Sheet1!$C$56:$C$62</c:f>
              <c:numCache>
                <c:formatCode>General</c:formatCode>
                <c:ptCount val="7"/>
                <c:pt idx="0">
                  <c:v>1.11</c:v>
                </c:pt>
                <c:pt idx="1">
                  <c:v>1.15</c:v>
                </c:pt>
                <c:pt idx="2">
                  <c:v>1.32</c:v>
                </c:pt>
                <c:pt idx="3">
                  <c:v>1.36</c:v>
                </c:pt>
                <c:pt idx="4">
                  <c:v>1.92</c:v>
                </c:pt>
                <c:pt idx="5">
                  <c:v>2.35</c:v>
                </c:pt>
                <c:pt idx="6">
                  <c:v>2.81</c:v>
                </c:pt>
              </c:numCache>
            </c:numRef>
          </c:val>
        </c:ser>
        <c:ser>
          <c:idx val="2"/>
          <c:order val="2"/>
          <c:tx>
            <c:strRef>
              <c:f>Sheet1!$D$55</c:f>
              <c:strCache>
                <c:ptCount val="1"/>
                <c:pt idx="0">
                  <c:v> LLAP (worst)s 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200"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Sheet1!$A$56:$A$62</c:f>
              <c:strCache>
                <c:ptCount val="7"/>
                <c:pt idx="0">
                  <c:v>5 Users x 1 HS2 </c:v>
                </c:pt>
                <c:pt idx="1">
                  <c:v>10 Users x 1 HS2 </c:v>
                </c:pt>
                <c:pt idx="2">
                  <c:v>20 Users x 1 HS2 </c:v>
                </c:pt>
                <c:pt idx="3">
                  <c:v>20 Users x 3 HS2 </c:v>
                </c:pt>
                <c:pt idx="4">
                  <c:v>48 Users x 3 HS2 </c:v>
                </c:pt>
                <c:pt idx="5">
                  <c:v>72 Users x 3 HS2 </c:v>
                </c:pt>
                <c:pt idx="6">
                  <c:v>96 Users x 3 HS2 </c:v>
                </c:pt>
              </c:strCache>
            </c:strRef>
          </c:cat>
          <c:val>
            <c:numRef>
              <c:f>Sheet1!$D$56:$D$62</c:f>
              <c:numCache>
                <c:formatCode>General</c:formatCode>
                <c:ptCount val="7"/>
                <c:pt idx="0">
                  <c:v>1.91</c:v>
                </c:pt>
                <c:pt idx="1">
                  <c:v>1.8</c:v>
                </c:pt>
                <c:pt idx="2">
                  <c:v>2.26</c:v>
                </c:pt>
                <c:pt idx="3">
                  <c:v>2.13</c:v>
                </c:pt>
                <c:pt idx="4">
                  <c:v>3.94</c:v>
                </c:pt>
                <c:pt idx="5">
                  <c:v>5.64</c:v>
                </c:pt>
                <c:pt idx="6">
                  <c:v>7.39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2031087272"/>
        <c:axId val="-2030787080"/>
      </c:barChart>
      <c:lineChart>
        <c:grouping val="standard"/>
        <c:varyColors val="0"/>
        <c:ser>
          <c:idx val="0"/>
          <c:order val="0"/>
          <c:tx>
            <c:strRef>
              <c:f>Sheet1!$B$55</c:f>
              <c:strCache>
                <c:ptCount val="1"/>
                <c:pt idx="0">
                  <c:v> Throughput (Q/S) </c:v>
                </c:pt>
              </c:strCache>
            </c:strRef>
          </c:tx>
          <c:dLbls>
            <c:txPr>
              <a:bodyPr/>
              <a:lstStyle/>
              <a:p>
                <a:pPr>
                  <a:defRPr sz="1200"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Sheet1!$A$56:$A$62</c:f>
              <c:strCache>
                <c:ptCount val="7"/>
                <c:pt idx="0">
                  <c:v>5 Users x 1 HS2 </c:v>
                </c:pt>
                <c:pt idx="1">
                  <c:v>10 Users x 1 HS2 </c:v>
                </c:pt>
                <c:pt idx="2">
                  <c:v>20 Users x 1 HS2 </c:v>
                </c:pt>
                <c:pt idx="3">
                  <c:v>20 Users x 3 HS2 </c:v>
                </c:pt>
                <c:pt idx="4">
                  <c:v>48 Users x 3 HS2 </c:v>
                </c:pt>
                <c:pt idx="5">
                  <c:v>72 Users x 3 HS2 </c:v>
                </c:pt>
                <c:pt idx="6">
                  <c:v>96 Users x 3 HS2 </c:v>
                </c:pt>
              </c:strCache>
            </c:strRef>
          </c:cat>
          <c:val>
            <c:numRef>
              <c:f>Sheet1!$B$56:$B$62</c:f>
              <c:numCache>
                <c:formatCode>General</c:formatCode>
                <c:ptCount val="7"/>
                <c:pt idx="0">
                  <c:v>4.51</c:v>
                </c:pt>
                <c:pt idx="1">
                  <c:v>8.67</c:v>
                </c:pt>
                <c:pt idx="2">
                  <c:v>15.16</c:v>
                </c:pt>
                <c:pt idx="3">
                  <c:v>14.71</c:v>
                </c:pt>
                <c:pt idx="4">
                  <c:v>25.07</c:v>
                </c:pt>
                <c:pt idx="5">
                  <c:v>30.62</c:v>
                </c:pt>
                <c:pt idx="6">
                  <c:v>34.19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217448"/>
        <c:axId val="-2034899736"/>
      </c:lineChart>
      <c:catAx>
        <c:axId val="-203108727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2700000"/>
          <a:lstStyle/>
          <a:p>
            <a:pPr>
              <a:defRPr b="0" i="0" cap="all" normalizeH="0"/>
            </a:pPr>
            <a:endParaRPr lang="en-US"/>
          </a:p>
        </c:txPr>
        <c:crossAx val="-2030787080"/>
        <c:crosses val="autoZero"/>
        <c:auto val="1"/>
        <c:lblAlgn val="ctr"/>
        <c:lblOffset val="100"/>
        <c:noMultiLvlLbl val="0"/>
      </c:catAx>
      <c:valAx>
        <c:axId val="-20307870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31087272"/>
        <c:crosses val="autoZero"/>
        <c:crossBetween val="between"/>
      </c:valAx>
      <c:valAx>
        <c:axId val="-203489973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Queries/Sec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52217448"/>
        <c:crosses val="max"/>
        <c:crossBetween val="between"/>
      </c:valAx>
      <c:catAx>
        <c:axId val="-205221744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34899736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t"/>
      <c:layout/>
      <c:overlay val="0"/>
      <c:txPr>
        <a:bodyPr/>
        <a:lstStyle/>
        <a:p>
          <a:pPr>
            <a:defRPr b="1" i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Sheet1!$A$47</c:f>
              <c:strCache>
                <c:ptCount val="1"/>
                <c:pt idx="0">
                  <c:v>Tez (avg)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Sheet1!$B$46:$F$46</c:f>
              <c:strCache>
                <c:ptCount val="5"/>
                <c:pt idx="0">
                  <c:v>&lt;100 </c:v>
                </c:pt>
                <c:pt idx="1">
                  <c:v>100&lt;1k</c:v>
                </c:pt>
                <c:pt idx="2">
                  <c:v>1k&lt;10k</c:v>
                </c:pt>
                <c:pt idx="3">
                  <c:v>10k&lt;100k</c:v>
                </c:pt>
                <c:pt idx="4">
                  <c:v>&gt;100k</c:v>
                </c:pt>
              </c:strCache>
            </c:strRef>
          </c:cat>
          <c:val>
            <c:numRef>
              <c:f>Sheet1!$B$47:$F$47</c:f>
              <c:numCache>
                <c:formatCode>General</c:formatCode>
                <c:ptCount val="5"/>
                <c:pt idx="0">
                  <c:v>3.2</c:v>
                </c:pt>
                <c:pt idx="1">
                  <c:v>3.53</c:v>
                </c:pt>
                <c:pt idx="2">
                  <c:v>4.3</c:v>
                </c:pt>
                <c:pt idx="3">
                  <c:v>5.8</c:v>
                </c:pt>
                <c:pt idx="4">
                  <c:v>19.51</c:v>
                </c:pt>
              </c:numCache>
            </c:numRef>
          </c:val>
        </c:ser>
        <c:ser>
          <c:idx val="1"/>
          <c:order val="1"/>
          <c:tx>
            <c:strRef>
              <c:f>Sheet1!$A$48</c:f>
              <c:strCache>
                <c:ptCount val="1"/>
                <c:pt idx="0">
                  <c:v>Tez (worst)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Sheet1!$B$46:$F$46</c:f>
              <c:strCache>
                <c:ptCount val="5"/>
                <c:pt idx="0">
                  <c:v>&lt;100 </c:v>
                </c:pt>
                <c:pt idx="1">
                  <c:v>100&lt;1k</c:v>
                </c:pt>
                <c:pt idx="2">
                  <c:v>1k&lt;10k</c:v>
                </c:pt>
                <c:pt idx="3">
                  <c:v>10k&lt;100k</c:v>
                </c:pt>
                <c:pt idx="4">
                  <c:v>&gt;100k</c:v>
                </c:pt>
              </c:strCache>
            </c:strRef>
          </c:cat>
          <c:val>
            <c:numRef>
              <c:f>Sheet1!$B$48:$F$48</c:f>
              <c:numCache>
                <c:formatCode>General</c:formatCode>
                <c:ptCount val="5"/>
                <c:pt idx="0">
                  <c:v>6.65</c:v>
                </c:pt>
                <c:pt idx="1">
                  <c:v>6.86</c:v>
                </c:pt>
                <c:pt idx="2">
                  <c:v>8.7</c:v>
                </c:pt>
                <c:pt idx="3">
                  <c:v>9.76</c:v>
                </c:pt>
                <c:pt idx="4">
                  <c:v>19.51</c:v>
                </c:pt>
              </c:numCache>
            </c:numRef>
          </c:val>
        </c:ser>
        <c:ser>
          <c:idx val="2"/>
          <c:order val="2"/>
          <c:tx>
            <c:strRef>
              <c:f>Sheet1!$A$49</c:f>
              <c:strCache>
                <c:ptCount val="1"/>
                <c:pt idx="0">
                  <c:v>LLAP (avg)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Sheet1!$B$46:$F$46</c:f>
              <c:strCache>
                <c:ptCount val="5"/>
                <c:pt idx="0">
                  <c:v>&lt;100 </c:v>
                </c:pt>
                <c:pt idx="1">
                  <c:v>100&lt;1k</c:v>
                </c:pt>
                <c:pt idx="2">
                  <c:v>1k&lt;10k</c:v>
                </c:pt>
                <c:pt idx="3">
                  <c:v>10k&lt;100k</c:v>
                </c:pt>
                <c:pt idx="4">
                  <c:v>&gt;100k</c:v>
                </c:pt>
              </c:strCache>
            </c:strRef>
          </c:cat>
          <c:val>
            <c:numRef>
              <c:f>Sheet1!$B$49:$F$49</c:f>
              <c:numCache>
                <c:formatCode>General</c:formatCode>
                <c:ptCount val="5"/>
                <c:pt idx="0">
                  <c:v>1.17</c:v>
                </c:pt>
                <c:pt idx="1">
                  <c:v>1.5</c:v>
                </c:pt>
                <c:pt idx="2">
                  <c:v>1.5</c:v>
                </c:pt>
                <c:pt idx="3">
                  <c:v>2.5</c:v>
                </c:pt>
                <c:pt idx="4">
                  <c:v>17.2</c:v>
                </c:pt>
              </c:numCache>
            </c:numRef>
          </c:val>
        </c:ser>
        <c:ser>
          <c:idx val="3"/>
          <c:order val="3"/>
          <c:tx>
            <c:strRef>
              <c:f>Sheet1!$A$50</c:f>
              <c:strCache>
                <c:ptCount val="1"/>
                <c:pt idx="0">
                  <c:v>LLAP (worst)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Sheet1!$B$46:$F$46</c:f>
              <c:strCache>
                <c:ptCount val="5"/>
                <c:pt idx="0">
                  <c:v>&lt;100 </c:v>
                </c:pt>
                <c:pt idx="1">
                  <c:v>100&lt;1k</c:v>
                </c:pt>
                <c:pt idx="2">
                  <c:v>1k&lt;10k</c:v>
                </c:pt>
                <c:pt idx="3">
                  <c:v>10k&lt;100k</c:v>
                </c:pt>
                <c:pt idx="4">
                  <c:v>&gt;100k</c:v>
                </c:pt>
              </c:strCache>
            </c:strRef>
          </c:cat>
          <c:val>
            <c:numRef>
              <c:f>Sheet1!$B$50:$F$50</c:f>
              <c:numCache>
                <c:formatCode>General</c:formatCode>
                <c:ptCount val="5"/>
                <c:pt idx="0">
                  <c:v>1.94</c:v>
                </c:pt>
                <c:pt idx="1">
                  <c:v>3.0</c:v>
                </c:pt>
                <c:pt idx="2">
                  <c:v>4.6</c:v>
                </c:pt>
                <c:pt idx="3">
                  <c:v>5.6</c:v>
                </c:pt>
                <c:pt idx="4">
                  <c:v>17.2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2038174824"/>
        <c:axId val="-2037560392"/>
      </c:barChart>
      <c:catAx>
        <c:axId val="-2038174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Rows produced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037560392"/>
        <c:crosses val="autoZero"/>
        <c:auto val="1"/>
        <c:lblAlgn val="ctr"/>
        <c:lblOffset val="100"/>
        <c:noMultiLvlLbl val="0"/>
      </c:catAx>
      <c:valAx>
        <c:axId val="-20375603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Latency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8174824"/>
        <c:crosses val="autoZero"/>
        <c:crossBetween val="between"/>
      </c:valAx>
      <c:spPr>
        <a:noFill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ysClr val="window" lastClr="FFFFFF">
        <a:alpha val="0"/>
      </a:sysClr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One Day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Sheet1!$B$20:$E$20</c:f>
              <c:strCache>
                <c:ptCount val="4"/>
                <c:pt idx="0">
                  <c:v>Tez (avg)</c:v>
                </c:pt>
                <c:pt idx="1">
                  <c:v>Tez (worst)</c:v>
                </c:pt>
                <c:pt idx="2">
                  <c:v>LLAP (avg)</c:v>
                </c:pt>
                <c:pt idx="3">
                  <c:v>LLAP (worst)</c:v>
                </c:pt>
              </c:strCache>
            </c:strRef>
          </c:cat>
          <c:val>
            <c:numRef>
              <c:f>Sheet1!$B$21:$E$21</c:f>
              <c:numCache>
                <c:formatCode>General</c:formatCode>
                <c:ptCount val="4"/>
                <c:pt idx="0">
                  <c:v>2.53</c:v>
                </c:pt>
                <c:pt idx="1">
                  <c:v>4.5</c:v>
                </c:pt>
                <c:pt idx="2">
                  <c:v>1.33</c:v>
                </c:pt>
                <c:pt idx="3">
                  <c:v>3.0</c:v>
                </c:pt>
              </c:numCache>
            </c:numRef>
          </c:val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One Week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Sheet1!$B$20:$E$20</c:f>
              <c:strCache>
                <c:ptCount val="4"/>
                <c:pt idx="0">
                  <c:v>Tez (avg)</c:v>
                </c:pt>
                <c:pt idx="1">
                  <c:v>Tez (worst)</c:v>
                </c:pt>
                <c:pt idx="2">
                  <c:v>LLAP (avg)</c:v>
                </c:pt>
                <c:pt idx="3">
                  <c:v>LLAP (worst)</c:v>
                </c:pt>
              </c:strCache>
            </c:strRef>
          </c:cat>
          <c:val>
            <c:numRef>
              <c:f>Sheet1!$B$22:$E$22</c:f>
              <c:numCache>
                <c:formatCode>General</c:formatCode>
                <c:ptCount val="4"/>
                <c:pt idx="0">
                  <c:v>3.0</c:v>
                </c:pt>
                <c:pt idx="1">
                  <c:v>6.18</c:v>
                </c:pt>
                <c:pt idx="2">
                  <c:v>1.37</c:v>
                </c:pt>
                <c:pt idx="3">
                  <c:v>2.9</c:v>
                </c:pt>
              </c:numCache>
            </c:numRef>
          </c:val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One Month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Sheet1!$B$20:$E$20</c:f>
              <c:strCache>
                <c:ptCount val="4"/>
                <c:pt idx="0">
                  <c:v>Tez (avg)</c:v>
                </c:pt>
                <c:pt idx="1">
                  <c:v>Tez (worst)</c:v>
                </c:pt>
                <c:pt idx="2">
                  <c:v>LLAP (avg)</c:v>
                </c:pt>
                <c:pt idx="3">
                  <c:v>LLAP (worst)</c:v>
                </c:pt>
              </c:strCache>
            </c:strRef>
          </c:cat>
          <c:val>
            <c:numRef>
              <c:f>Sheet1!$B$23:$E$23</c:f>
              <c:numCache>
                <c:formatCode>General</c:formatCode>
                <c:ptCount val="4"/>
                <c:pt idx="0">
                  <c:v>4.0</c:v>
                </c:pt>
                <c:pt idx="1">
                  <c:v>7.28</c:v>
                </c:pt>
                <c:pt idx="2">
                  <c:v>1.35</c:v>
                </c:pt>
                <c:pt idx="3">
                  <c:v>2.7</c:v>
                </c:pt>
              </c:numCache>
            </c:numRef>
          </c:val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One year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Sheet1!$B$20:$E$20</c:f>
              <c:strCache>
                <c:ptCount val="4"/>
                <c:pt idx="0">
                  <c:v>Tez (avg)</c:v>
                </c:pt>
                <c:pt idx="1">
                  <c:v>Tez (worst)</c:v>
                </c:pt>
                <c:pt idx="2">
                  <c:v>LLAP (avg)</c:v>
                </c:pt>
                <c:pt idx="3">
                  <c:v>LLAP (worst)</c:v>
                </c:pt>
              </c:strCache>
            </c:strRef>
          </c:cat>
          <c:val>
            <c:numRef>
              <c:f>Sheet1!$B$24:$E$24</c:f>
              <c:numCache>
                <c:formatCode>General</c:formatCode>
                <c:ptCount val="4"/>
                <c:pt idx="0">
                  <c:v>7.4</c:v>
                </c:pt>
                <c:pt idx="1">
                  <c:v>19.51</c:v>
                </c:pt>
                <c:pt idx="2">
                  <c:v>3.0</c:v>
                </c:pt>
                <c:pt idx="3">
                  <c:v>17.22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2030642888"/>
        <c:axId val="-2030526568"/>
      </c:barChart>
      <c:catAx>
        <c:axId val="-203064288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30526568"/>
        <c:crosses val="autoZero"/>
        <c:auto val="1"/>
        <c:lblAlgn val="ctr"/>
        <c:lblOffset val="100"/>
        <c:noMultiLvlLbl val="0"/>
      </c:catAx>
      <c:valAx>
        <c:axId val="-20305265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0642888"/>
        <c:crosses val="autoZero"/>
        <c:crossBetween val="between"/>
      </c:valAx>
      <c:spPr>
        <a:noFill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ysClr val="window" lastClr="FFFFFF">
        <a:alpha val="0"/>
      </a:sysClr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One Day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Sheet1!$B$26:$E$26</c:f>
              <c:strCache>
                <c:ptCount val="4"/>
                <c:pt idx="0">
                  <c:v>Tez (avg)</c:v>
                </c:pt>
                <c:pt idx="1">
                  <c:v>Tez (worst)</c:v>
                </c:pt>
                <c:pt idx="2">
                  <c:v>LLAP (avg)</c:v>
                </c:pt>
                <c:pt idx="3">
                  <c:v>LLAP (worst)</c:v>
                </c:pt>
              </c:strCache>
            </c:strRef>
          </c:cat>
          <c:val>
            <c:numRef>
              <c:f>Sheet1!$B$27:$E$27</c:f>
              <c:numCache>
                <c:formatCode>General</c:formatCode>
                <c:ptCount val="4"/>
                <c:pt idx="0">
                  <c:v>2.556</c:v>
                </c:pt>
                <c:pt idx="1">
                  <c:v>6.67</c:v>
                </c:pt>
                <c:pt idx="2">
                  <c:v>1.11</c:v>
                </c:pt>
                <c:pt idx="3">
                  <c:v>1.74</c:v>
                </c:pt>
              </c:numCache>
            </c:numRef>
          </c:val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One Week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Sheet1!$B$26:$E$26</c:f>
              <c:strCache>
                <c:ptCount val="4"/>
                <c:pt idx="0">
                  <c:v>Tez (avg)</c:v>
                </c:pt>
                <c:pt idx="1">
                  <c:v>Tez (worst)</c:v>
                </c:pt>
                <c:pt idx="2">
                  <c:v>LLAP (avg)</c:v>
                </c:pt>
                <c:pt idx="3">
                  <c:v>LLAP (worst)</c:v>
                </c:pt>
              </c:strCache>
            </c:strRef>
          </c:cat>
          <c:val>
            <c:numRef>
              <c:f>Sheet1!$B$28:$E$28</c:f>
              <c:numCache>
                <c:formatCode>General</c:formatCode>
                <c:ptCount val="4"/>
                <c:pt idx="0">
                  <c:v>1.99</c:v>
                </c:pt>
                <c:pt idx="1">
                  <c:v>2.84</c:v>
                </c:pt>
                <c:pt idx="2">
                  <c:v>1.01</c:v>
                </c:pt>
                <c:pt idx="3">
                  <c:v>1.47</c:v>
                </c:pt>
              </c:numCache>
            </c:numRef>
          </c:val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One Month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Sheet1!$B$26:$E$26</c:f>
              <c:strCache>
                <c:ptCount val="4"/>
                <c:pt idx="0">
                  <c:v>Tez (avg)</c:v>
                </c:pt>
                <c:pt idx="1">
                  <c:v>Tez (worst)</c:v>
                </c:pt>
                <c:pt idx="2">
                  <c:v>LLAP (avg)</c:v>
                </c:pt>
                <c:pt idx="3">
                  <c:v>LLAP (worst)</c:v>
                </c:pt>
              </c:strCache>
            </c:strRef>
          </c:cat>
          <c:val>
            <c:numRef>
              <c:f>Sheet1!$B$29:$E$29</c:f>
              <c:numCache>
                <c:formatCode>General</c:formatCode>
                <c:ptCount val="4"/>
                <c:pt idx="0">
                  <c:v>3.07</c:v>
                </c:pt>
                <c:pt idx="1">
                  <c:v>6.65</c:v>
                </c:pt>
                <c:pt idx="2">
                  <c:v>1.29</c:v>
                </c:pt>
                <c:pt idx="3">
                  <c:v>2.2</c:v>
                </c:pt>
              </c:numCache>
            </c:numRef>
          </c:val>
        </c:ser>
        <c:ser>
          <c:idx val="3"/>
          <c:order val="3"/>
          <c:tx>
            <c:strRef>
              <c:f>Sheet1!$A$30</c:f>
              <c:strCache>
                <c:ptCount val="1"/>
                <c:pt idx="0">
                  <c:v>One year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Sheet1!$B$26:$E$26</c:f>
              <c:strCache>
                <c:ptCount val="4"/>
                <c:pt idx="0">
                  <c:v>Tez (avg)</c:v>
                </c:pt>
                <c:pt idx="1">
                  <c:v>Tez (worst)</c:v>
                </c:pt>
                <c:pt idx="2">
                  <c:v>LLAP (avg)</c:v>
                </c:pt>
                <c:pt idx="3">
                  <c:v>LLAP (worst)</c:v>
                </c:pt>
              </c:strCache>
            </c:strRef>
          </c:cat>
          <c:val>
            <c:numRef>
              <c:f>Sheet1!$B$30:$E$30</c:f>
              <c:numCache>
                <c:formatCode>General</c:formatCode>
                <c:ptCount val="4"/>
                <c:pt idx="0">
                  <c:v>5.03</c:v>
                </c:pt>
                <c:pt idx="1">
                  <c:v>7.47</c:v>
                </c:pt>
                <c:pt idx="2">
                  <c:v>1.74</c:v>
                </c:pt>
                <c:pt idx="3">
                  <c:v>4.67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2030249784"/>
        <c:axId val="-2030225720"/>
      </c:barChart>
      <c:catAx>
        <c:axId val="-203024978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30225720"/>
        <c:crosses val="autoZero"/>
        <c:auto val="1"/>
        <c:lblAlgn val="ctr"/>
        <c:lblOffset val="100"/>
        <c:noMultiLvlLbl val="0"/>
      </c:catAx>
      <c:valAx>
        <c:axId val="-20302257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0249784"/>
        <c:crosses val="autoZero"/>
        <c:crossBetween val="between"/>
      </c:valAx>
      <c:spPr>
        <a:noFill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ysClr val="window" lastClr="FFFFFF">
        <a:alpha val="0"/>
      </a:sysClr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One Day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Sheet1!$B$32:$E$32</c:f>
              <c:strCache>
                <c:ptCount val="4"/>
                <c:pt idx="0">
                  <c:v>Tez (avg)</c:v>
                </c:pt>
                <c:pt idx="1">
                  <c:v>Tez (worst)</c:v>
                </c:pt>
                <c:pt idx="2">
                  <c:v>LLAP (avg)</c:v>
                </c:pt>
                <c:pt idx="3">
                  <c:v>LLAP (worst)</c:v>
                </c:pt>
              </c:strCache>
            </c:strRef>
          </c:cat>
          <c:val>
            <c:numRef>
              <c:f>Sheet1!$B$33:$E$33</c:f>
              <c:numCache>
                <c:formatCode>General</c:formatCode>
                <c:ptCount val="4"/>
                <c:pt idx="0">
                  <c:v>1.9</c:v>
                </c:pt>
                <c:pt idx="1">
                  <c:v>2.6</c:v>
                </c:pt>
                <c:pt idx="2">
                  <c:v>1.17</c:v>
                </c:pt>
                <c:pt idx="3">
                  <c:v>3.63</c:v>
                </c:pt>
              </c:numCache>
            </c:numRef>
          </c:val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One Week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Sheet1!$B$32:$E$32</c:f>
              <c:strCache>
                <c:ptCount val="4"/>
                <c:pt idx="0">
                  <c:v>Tez (avg)</c:v>
                </c:pt>
                <c:pt idx="1">
                  <c:v>Tez (worst)</c:v>
                </c:pt>
                <c:pt idx="2">
                  <c:v>LLAP (avg)</c:v>
                </c:pt>
                <c:pt idx="3">
                  <c:v>LLAP (worst)</c:v>
                </c:pt>
              </c:strCache>
            </c:strRef>
          </c:cat>
          <c:val>
            <c:numRef>
              <c:f>Sheet1!$B$34:$E$34</c:f>
              <c:numCache>
                <c:formatCode>General</c:formatCode>
                <c:ptCount val="4"/>
                <c:pt idx="0">
                  <c:v>2.22</c:v>
                </c:pt>
                <c:pt idx="1">
                  <c:v>5.9</c:v>
                </c:pt>
                <c:pt idx="2">
                  <c:v>1.03</c:v>
                </c:pt>
                <c:pt idx="3">
                  <c:v>1.66</c:v>
                </c:pt>
              </c:numCache>
            </c:numRef>
          </c:val>
        </c:ser>
        <c:ser>
          <c:idx val="2"/>
          <c:order val="2"/>
          <c:tx>
            <c:strRef>
              <c:f>Sheet1!$A$35</c:f>
              <c:strCache>
                <c:ptCount val="1"/>
                <c:pt idx="0">
                  <c:v>One Month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Sheet1!$B$32:$E$32</c:f>
              <c:strCache>
                <c:ptCount val="4"/>
                <c:pt idx="0">
                  <c:v>Tez (avg)</c:v>
                </c:pt>
                <c:pt idx="1">
                  <c:v>Tez (worst)</c:v>
                </c:pt>
                <c:pt idx="2">
                  <c:v>LLAP (avg)</c:v>
                </c:pt>
                <c:pt idx="3">
                  <c:v>LLAP (worst)</c:v>
                </c:pt>
              </c:strCache>
            </c:strRef>
          </c:cat>
          <c:val>
            <c:numRef>
              <c:f>Sheet1!$B$35:$E$35</c:f>
              <c:numCache>
                <c:formatCode>General</c:formatCode>
                <c:ptCount val="4"/>
                <c:pt idx="0">
                  <c:v>3.5</c:v>
                </c:pt>
                <c:pt idx="1">
                  <c:v>6.7</c:v>
                </c:pt>
                <c:pt idx="2">
                  <c:v>1.23</c:v>
                </c:pt>
                <c:pt idx="3">
                  <c:v>2.76</c:v>
                </c:pt>
              </c:numCache>
            </c:numRef>
          </c:val>
        </c:ser>
        <c:ser>
          <c:idx val="3"/>
          <c:order val="3"/>
          <c:tx>
            <c:strRef>
              <c:f>Sheet1!$A$36</c:f>
              <c:strCache>
                <c:ptCount val="1"/>
                <c:pt idx="0">
                  <c:v>One year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Sheet1!$B$32:$E$32</c:f>
              <c:strCache>
                <c:ptCount val="4"/>
                <c:pt idx="0">
                  <c:v>Tez (avg)</c:v>
                </c:pt>
                <c:pt idx="1">
                  <c:v>Tez (worst)</c:v>
                </c:pt>
                <c:pt idx="2">
                  <c:v>LLAP (avg)</c:v>
                </c:pt>
                <c:pt idx="3">
                  <c:v>LLAP (worst)</c:v>
                </c:pt>
              </c:strCache>
            </c:strRef>
          </c:cat>
          <c:val>
            <c:numRef>
              <c:f>Sheet1!$B$36:$E$36</c:f>
              <c:numCache>
                <c:formatCode>General</c:formatCode>
                <c:ptCount val="4"/>
                <c:pt idx="0">
                  <c:v>6.0</c:v>
                </c:pt>
                <c:pt idx="1">
                  <c:v>7.27</c:v>
                </c:pt>
                <c:pt idx="2">
                  <c:v>2.0</c:v>
                </c:pt>
                <c:pt idx="3">
                  <c:v>5.44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2012920056"/>
        <c:axId val="-2012917176"/>
      </c:barChart>
      <c:catAx>
        <c:axId val="-201292005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12917176"/>
        <c:crosses val="autoZero"/>
        <c:auto val="1"/>
        <c:lblAlgn val="ctr"/>
        <c:lblOffset val="100"/>
        <c:noMultiLvlLbl val="0"/>
      </c:catAx>
      <c:valAx>
        <c:axId val="-20129171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12920056"/>
        <c:crosses val="autoZero"/>
        <c:crossBetween val="between"/>
      </c:valAx>
      <c:spPr>
        <a:noFill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ysClr val="window" lastClr="FFFFFF">
        <a:alpha val="0"/>
      </a:sysClr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Sheet1!$A$39</c:f>
              <c:strCache>
                <c:ptCount val="1"/>
                <c:pt idx="0">
                  <c:v>One Day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Sheet1!$B$38:$E$38</c:f>
              <c:strCache>
                <c:ptCount val="4"/>
                <c:pt idx="0">
                  <c:v>Tez (avg)</c:v>
                </c:pt>
                <c:pt idx="1">
                  <c:v>Tez (worst)</c:v>
                </c:pt>
                <c:pt idx="2">
                  <c:v>LLAP (avg)</c:v>
                </c:pt>
                <c:pt idx="3">
                  <c:v>LLAP (worst)</c:v>
                </c:pt>
              </c:strCache>
            </c:strRef>
          </c:cat>
          <c:val>
            <c:numRef>
              <c:f>Sheet1!$B$39:$E$39</c:f>
              <c:numCache>
                <c:formatCode>General</c:formatCode>
                <c:ptCount val="4"/>
                <c:pt idx="0">
                  <c:v>1.9</c:v>
                </c:pt>
                <c:pt idx="1">
                  <c:v>2.6</c:v>
                </c:pt>
                <c:pt idx="2">
                  <c:v>1.17</c:v>
                </c:pt>
                <c:pt idx="3">
                  <c:v>3.63</c:v>
                </c:pt>
              </c:numCache>
            </c:numRef>
          </c:val>
        </c:ser>
        <c:ser>
          <c:idx val="1"/>
          <c:order val="1"/>
          <c:tx>
            <c:strRef>
              <c:f>Sheet1!$A$40</c:f>
              <c:strCache>
                <c:ptCount val="1"/>
                <c:pt idx="0">
                  <c:v>One Week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Sheet1!$B$38:$E$38</c:f>
              <c:strCache>
                <c:ptCount val="4"/>
                <c:pt idx="0">
                  <c:v>Tez (avg)</c:v>
                </c:pt>
                <c:pt idx="1">
                  <c:v>Tez (worst)</c:v>
                </c:pt>
                <c:pt idx="2">
                  <c:v>LLAP (avg)</c:v>
                </c:pt>
                <c:pt idx="3">
                  <c:v>LLAP (worst)</c:v>
                </c:pt>
              </c:strCache>
            </c:strRef>
          </c:cat>
          <c:val>
            <c:numRef>
              <c:f>Sheet1!$B$40:$E$40</c:f>
              <c:numCache>
                <c:formatCode>General</c:formatCode>
                <c:ptCount val="4"/>
                <c:pt idx="0">
                  <c:v>2.22</c:v>
                </c:pt>
                <c:pt idx="1">
                  <c:v>5.9</c:v>
                </c:pt>
                <c:pt idx="2">
                  <c:v>1.03</c:v>
                </c:pt>
                <c:pt idx="3">
                  <c:v>1.66</c:v>
                </c:pt>
              </c:numCache>
            </c:numRef>
          </c:val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One Month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Sheet1!$B$38:$E$38</c:f>
              <c:strCache>
                <c:ptCount val="4"/>
                <c:pt idx="0">
                  <c:v>Tez (avg)</c:v>
                </c:pt>
                <c:pt idx="1">
                  <c:v>Tez (worst)</c:v>
                </c:pt>
                <c:pt idx="2">
                  <c:v>LLAP (avg)</c:v>
                </c:pt>
                <c:pt idx="3">
                  <c:v>LLAP (worst)</c:v>
                </c:pt>
              </c:strCache>
            </c:strRef>
          </c:cat>
          <c:val>
            <c:numRef>
              <c:f>Sheet1!$B$41:$E$41</c:f>
              <c:numCache>
                <c:formatCode>General</c:formatCode>
                <c:ptCount val="4"/>
                <c:pt idx="0">
                  <c:v>3.5</c:v>
                </c:pt>
                <c:pt idx="1">
                  <c:v>6.7</c:v>
                </c:pt>
                <c:pt idx="2">
                  <c:v>1.23</c:v>
                </c:pt>
                <c:pt idx="3">
                  <c:v>2.76</c:v>
                </c:pt>
              </c:numCache>
            </c:numRef>
          </c:val>
        </c:ser>
        <c:ser>
          <c:idx val="3"/>
          <c:order val="3"/>
          <c:tx>
            <c:strRef>
              <c:f>Sheet1!$A$42</c:f>
              <c:strCache>
                <c:ptCount val="1"/>
                <c:pt idx="0">
                  <c:v>One year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Sheet1!$B$38:$E$38</c:f>
              <c:strCache>
                <c:ptCount val="4"/>
                <c:pt idx="0">
                  <c:v>Tez (avg)</c:v>
                </c:pt>
                <c:pt idx="1">
                  <c:v>Tez (worst)</c:v>
                </c:pt>
                <c:pt idx="2">
                  <c:v>LLAP (avg)</c:v>
                </c:pt>
                <c:pt idx="3">
                  <c:v>LLAP (worst)</c:v>
                </c:pt>
              </c:strCache>
            </c:strRef>
          </c:cat>
          <c:val>
            <c:numRef>
              <c:f>Sheet1!$B$42:$E$42</c:f>
              <c:numCache>
                <c:formatCode>General</c:formatCode>
                <c:ptCount val="4"/>
                <c:pt idx="0">
                  <c:v>6.0</c:v>
                </c:pt>
                <c:pt idx="1">
                  <c:v>7.27</c:v>
                </c:pt>
                <c:pt idx="2">
                  <c:v>2.0</c:v>
                </c:pt>
                <c:pt idx="3">
                  <c:v>5.44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2089015816"/>
        <c:axId val="-2031319096"/>
      </c:barChart>
      <c:catAx>
        <c:axId val="-208901581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31319096"/>
        <c:crosses val="autoZero"/>
        <c:auto val="1"/>
        <c:lblAlgn val="ctr"/>
        <c:lblOffset val="100"/>
        <c:noMultiLvlLbl val="0"/>
      </c:catAx>
      <c:valAx>
        <c:axId val="-20313190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9015816"/>
        <c:crosses val="autoZero"/>
        <c:crossBetween val="between"/>
      </c:valAx>
      <c:spPr>
        <a:noFill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ysClr val="window" lastClr="FFFFFF">
        <a:alpha val="0"/>
      </a:sysClr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'TPC-DS runs'!$B$1</c:f>
              <c:strCache>
                <c:ptCount val="1"/>
                <c:pt idx="0">
                  <c:v>Tez</c:v>
                </c:pt>
              </c:strCache>
            </c:strRef>
          </c:tx>
          <c:invertIfNegative val="0"/>
          <c:cat>
            <c:strRef>
              <c:f>'TPC-DS runs'!$A$2:$A$8</c:f>
              <c:strCache>
                <c:ptCount val="7"/>
                <c:pt idx="0">
                  <c:v>Query 27 </c:v>
                </c:pt>
                <c:pt idx="1">
                  <c:v>Query 42 </c:v>
                </c:pt>
                <c:pt idx="2">
                  <c:v>Query 52 </c:v>
                </c:pt>
                <c:pt idx="3">
                  <c:v>Query 55 </c:v>
                </c:pt>
                <c:pt idx="4">
                  <c:v>Query 68 </c:v>
                </c:pt>
                <c:pt idx="5">
                  <c:v>Query 73 </c:v>
                </c:pt>
                <c:pt idx="6">
                  <c:v>Query 98 </c:v>
                </c:pt>
              </c:strCache>
            </c:strRef>
          </c:cat>
          <c:val>
            <c:numRef>
              <c:f>'TPC-DS runs'!$B$2:$B$8</c:f>
              <c:numCache>
                <c:formatCode>General</c:formatCode>
                <c:ptCount val="7"/>
                <c:pt idx="0">
                  <c:v>18.33</c:v>
                </c:pt>
                <c:pt idx="1">
                  <c:v>2.7</c:v>
                </c:pt>
                <c:pt idx="2">
                  <c:v>2.8</c:v>
                </c:pt>
                <c:pt idx="3">
                  <c:v>2.5</c:v>
                </c:pt>
                <c:pt idx="4">
                  <c:v>13.53</c:v>
                </c:pt>
                <c:pt idx="5">
                  <c:v>7.85</c:v>
                </c:pt>
                <c:pt idx="6">
                  <c:v>12.47</c:v>
                </c:pt>
              </c:numCache>
            </c:numRef>
          </c:val>
        </c:ser>
        <c:ser>
          <c:idx val="1"/>
          <c:order val="1"/>
          <c:tx>
            <c:strRef>
              <c:f>'TPC-DS runs'!$C$1</c:f>
              <c:strCache>
                <c:ptCount val="1"/>
                <c:pt idx="0">
                  <c:v>LLAP</c:v>
                </c:pt>
              </c:strCache>
            </c:strRef>
          </c:tx>
          <c:invertIfNegative val="0"/>
          <c:cat>
            <c:strRef>
              <c:f>'TPC-DS runs'!$A$2:$A$8</c:f>
              <c:strCache>
                <c:ptCount val="7"/>
                <c:pt idx="0">
                  <c:v>Query 27 </c:v>
                </c:pt>
                <c:pt idx="1">
                  <c:v>Query 42 </c:v>
                </c:pt>
                <c:pt idx="2">
                  <c:v>Query 52 </c:v>
                </c:pt>
                <c:pt idx="3">
                  <c:v>Query 55 </c:v>
                </c:pt>
                <c:pt idx="4">
                  <c:v>Query 68 </c:v>
                </c:pt>
                <c:pt idx="5">
                  <c:v>Query 73 </c:v>
                </c:pt>
                <c:pt idx="6">
                  <c:v>Query 98 </c:v>
                </c:pt>
              </c:strCache>
            </c:strRef>
          </c:cat>
          <c:val>
            <c:numRef>
              <c:f>'TPC-DS runs'!$C$2:$C$8</c:f>
              <c:numCache>
                <c:formatCode>General</c:formatCode>
                <c:ptCount val="7"/>
                <c:pt idx="0">
                  <c:v>3.13</c:v>
                </c:pt>
                <c:pt idx="1">
                  <c:v>0.98</c:v>
                </c:pt>
                <c:pt idx="2">
                  <c:v>1.05</c:v>
                </c:pt>
                <c:pt idx="3">
                  <c:v>1.76</c:v>
                </c:pt>
                <c:pt idx="4">
                  <c:v>4.769999999999999</c:v>
                </c:pt>
                <c:pt idx="5">
                  <c:v>1.9</c:v>
                </c:pt>
                <c:pt idx="6">
                  <c:v>5.36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-25"/>
        <c:axId val="-2008977656"/>
        <c:axId val="-2037274856"/>
      </c:barChart>
      <c:catAx>
        <c:axId val="-200897765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37274856"/>
        <c:crosses val="autoZero"/>
        <c:auto val="1"/>
        <c:lblAlgn val="ctr"/>
        <c:lblOffset val="100"/>
        <c:noMultiLvlLbl val="0"/>
      </c:catAx>
      <c:valAx>
        <c:axId val="-20372748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08977656"/>
        <c:crosses val="autoZero"/>
        <c:crossBetween val="between"/>
      </c:valAx>
      <c:spPr>
        <a:ln>
          <a:noFill/>
        </a:ln>
      </c:spPr>
    </c:plotArea>
    <c:legend>
      <c:legendPos val="t"/>
      <c:layout/>
      <c:overlay val="1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79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79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89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4254" cy="58307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7821" cy="583206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6</xdr:row>
      <xdr:rowOff>12700</xdr:rowOff>
    </xdr:from>
    <xdr:to>
      <xdr:col>5</xdr:col>
      <xdr:colOff>5257800</xdr:colOff>
      <xdr:row>20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990600</xdr:colOff>
      <xdr:row>19</xdr:row>
      <xdr:rowOff>127000</xdr:rowOff>
    </xdr:from>
    <xdr:to>
      <xdr:col>5</xdr:col>
      <xdr:colOff>5562600</xdr:colOff>
      <xdr:row>34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2095500</xdr:colOff>
      <xdr:row>31</xdr:row>
      <xdr:rowOff>165100</xdr:rowOff>
    </xdr:from>
    <xdr:to>
      <xdr:col>7</xdr:col>
      <xdr:colOff>139700</xdr:colOff>
      <xdr:row>46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825500</xdr:colOff>
      <xdr:row>42</xdr:row>
      <xdr:rowOff>25400</xdr:rowOff>
    </xdr:from>
    <xdr:to>
      <xdr:col>5</xdr:col>
      <xdr:colOff>5397500</xdr:colOff>
      <xdr:row>56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7821" cy="583206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opLeftCell="A41" workbookViewId="0">
      <selection activeCell="A46" sqref="A46:F50"/>
    </sheetView>
  </sheetViews>
  <sheetFormatPr baseColWidth="10" defaultRowHeight="15" x14ac:dyDescent="0"/>
  <cols>
    <col min="1" max="1" width="37.83203125" customWidth="1"/>
    <col min="2" max="2" width="22.33203125" customWidth="1"/>
    <col min="3" max="3" width="20.83203125" customWidth="1"/>
    <col min="6" max="6" width="74.83203125" customWidth="1"/>
  </cols>
  <sheetData>
    <row r="1" spans="1:6">
      <c r="A1" t="s">
        <v>0</v>
      </c>
    </row>
    <row r="3" spans="1:6">
      <c r="A3" t="s">
        <v>1</v>
      </c>
      <c r="B3" t="s">
        <v>7</v>
      </c>
      <c r="C3" t="s">
        <v>2</v>
      </c>
      <c r="D3" t="s">
        <v>4</v>
      </c>
      <c r="E3" t="s">
        <v>3</v>
      </c>
    </row>
    <row r="4" spans="1:6">
      <c r="B4" t="s">
        <v>36</v>
      </c>
      <c r="C4" t="s">
        <v>8</v>
      </c>
    </row>
    <row r="5" spans="1:6">
      <c r="A5" t="s">
        <v>5</v>
      </c>
      <c r="B5" t="s">
        <v>6</v>
      </c>
      <c r="F5" t="s">
        <v>38</v>
      </c>
    </row>
    <row r="6" spans="1:6" ht="73" customHeight="1">
      <c r="F6" s="3" t="s">
        <v>39</v>
      </c>
    </row>
    <row r="7" spans="1:6">
      <c r="A7" t="s">
        <v>34</v>
      </c>
    </row>
    <row r="10" spans="1:6">
      <c r="A10" s="1" t="s">
        <v>9</v>
      </c>
    </row>
    <row r="11" spans="1:6">
      <c r="A11" s="1" t="s">
        <v>10</v>
      </c>
    </row>
    <row r="12" spans="1:6">
      <c r="A12" s="2" t="s">
        <v>11</v>
      </c>
    </row>
    <row r="13" spans="1:6">
      <c r="A13" s="2" t="s">
        <v>12</v>
      </c>
    </row>
    <row r="14" spans="1:6">
      <c r="A14" s="2" t="s">
        <v>13</v>
      </c>
    </row>
    <row r="15" spans="1:6">
      <c r="A15" s="1" t="s">
        <v>14</v>
      </c>
    </row>
    <row r="16" spans="1:6">
      <c r="A16" s="1" t="s">
        <v>15</v>
      </c>
    </row>
    <row r="17" spans="1:5">
      <c r="A17" s="1"/>
    </row>
    <row r="18" spans="1:5">
      <c r="A18" s="1" t="s">
        <v>37</v>
      </c>
    </row>
    <row r="19" spans="1:5">
      <c r="A19" s="1"/>
    </row>
    <row r="20" spans="1:5">
      <c r="A20" s="1" t="s">
        <v>16</v>
      </c>
      <c r="B20" t="s">
        <v>21</v>
      </c>
      <c r="C20" t="s">
        <v>22</v>
      </c>
      <c r="D20" t="s">
        <v>23</v>
      </c>
      <c r="E20" t="s">
        <v>24</v>
      </c>
    </row>
    <row r="21" spans="1:5">
      <c r="A21" s="1" t="s">
        <v>17</v>
      </c>
      <c r="B21">
        <v>2.5299999999999998</v>
      </c>
      <c r="C21">
        <v>4.5</v>
      </c>
      <c r="D21">
        <v>1.33</v>
      </c>
      <c r="E21">
        <v>3</v>
      </c>
    </row>
    <row r="22" spans="1:5">
      <c r="A22" s="1" t="s">
        <v>18</v>
      </c>
      <c r="B22">
        <v>3</v>
      </c>
      <c r="C22">
        <v>6.18</v>
      </c>
      <c r="D22">
        <v>1.37</v>
      </c>
      <c r="E22">
        <v>2.9</v>
      </c>
    </row>
    <row r="23" spans="1:5">
      <c r="A23" s="1" t="s">
        <v>19</v>
      </c>
      <c r="B23">
        <v>4</v>
      </c>
      <c r="C23">
        <v>7.28</v>
      </c>
      <c r="D23">
        <v>1.35</v>
      </c>
      <c r="E23">
        <v>2.7</v>
      </c>
    </row>
    <row r="24" spans="1:5">
      <c r="A24" s="1" t="s">
        <v>20</v>
      </c>
      <c r="B24">
        <v>7.4</v>
      </c>
      <c r="C24">
        <v>19.510000000000002</v>
      </c>
      <c r="D24">
        <v>3</v>
      </c>
      <c r="E24">
        <v>17.22</v>
      </c>
    </row>
    <row r="26" spans="1:5">
      <c r="A26" s="1" t="s">
        <v>25</v>
      </c>
      <c r="B26" t="s">
        <v>21</v>
      </c>
      <c r="C26" t="s">
        <v>22</v>
      </c>
      <c r="D26" t="s">
        <v>23</v>
      </c>
      <c r="E26" t="s">
        <v>24</v>
      </c>
    </row>
    <row r="27" spans="1:5">
      <c r="A27" s="1" t="s">
        <v>17</v>
      </c>
      <c r="B27">
        <v>2.556</v>
      </c>
      <c r="C27">
        <v>6.67</v>
      </c>
      <c r="D27">
        <v>1.1100000000000001</v>
      </c>
      <c r="E27">
        <v>1.74</v>
      </c>
    </row>
    <row r="28" spans="1:5">
      <c r="A28" s="1" t="s">
        <v>18</v>
      </c>
      <c r="B28">
        <v>1.99</v>
      </c>
      <c r="C28">
        <v>2.84</v>
      </c>
      <c r="D28">
        <v>1.01</v>
      </c>
      <c r="E28">
        <v>1.47</v>
      </c>
    </row>
    <row r="29" spans="1:5">
      <c r="A29" s="1" t="s">
        <v>19</v>
      </c>
      <c r="B29">
        <v>3.07</v>
      </c>
      <c r="C29">
        <v>6.65</v>
      </c>
      <c r="D29">
        <v>1.29</v>
      </c>
      <c r="E29">
        <v>2.2000000000000002</v>
      </c>
    </row>
    <row r="30" spans="1:5">
      <c r="A30" s="1" t="s">
        <v>20</v>
      </c>
      <c r="B30">
        <v>5.03</v>
      </c>
      <c r="C30">
        <v>7.47</v>
      </c>
      <c r="D30">
        <v>1.74</v>
      </c>
      <c r="E30">
        <v>4.67</v>
      </c>
    </row>
    <row r="32" spans="1:5">
      <c r="A32" s="1" t="s">
        <v>26</v>
      </c>
      <c r="B32" t="s">
        <v>21</v>
      </c>
      <c r="C32" t="s">
        <v>22</v>
      </c>
      <c r="D32" t="s">
        <v>23</v>
      </c>
      <c r="E32" t="s">
        <v>24</v>
      </c>
    </row>
    <row r="33" spans="1:6">
      <c r="A33" s="1" t="s">
        <v>17</v>
      </c>
      <c r="B33">
        <v>1.9</v>
      </c>
      <c r="C33">
        <v>2.6</v>
      </c>
      <c r="D33">
        <v>1.17</v>
      </c>
      <c r="E33">
        <v>3.63</v>
      </c>
    </row>
    <row r="34" spans="1:6">
      <c r="A34" s="1" t="s">
        <v>18</v>
      </c>
      <c r="B34">
        <v>2.2200000000000002</v>
      </c>
      <c r="C34">
        <v>5.9</v>
      </c>
      <c r="D34">
        <v>1.03</v>
      </c>
      <c r="E34">
        <v>1.66</v>
      </c>
    </row>
    <row r="35" spans="1:6">
      <c r="A35" s="1" t="s">
        <v>19</v>
      </c>
      <c r="B35">
        <v>3.5</v>
      </c>
      <c r="C35">
        <v>6.7</v>
      </c>
      <c r="D35">
        <v>1.23</v>
      </c>
      <c r="E35">
        <v>2.76</v>
      </c>
    </row>
    <row r="36" spans="1:6">
      <c r="A36" s="1" t="s">
        <v>20</v>
      </c>
      <c r="B36">
        <v>6</v>
      </c>
      <c r="C36">
        <v>7.27</v>
      </c>
      <c r="D36">
        <v>2</v>
      </c>
      <c r="E36">
        <v>5.44</v>
      </c>
    </row>
    <row r="38" spans="1:6">
      <c r="A38" s="1" t="s">
        <v>27</v>
      </c>
      <c r="B38" t="s">
        <v>21</v>
      </c>
      <c r="C38" t="s">
        <v>22</v>
      </c>
      <c r="D38" t="s">
        <v>23</v>
      </c>
      <c r="E38" t="s">
        <v>24</v>
      </c>
    </row>
    <row r="39" spans="1:6">
      <c r="A39" s="1" t="s">
        <v>17</v>
      </c>
      <c r="B39">
        <v>1.9</v>
      </c>
      <c r="C39">
        <v>2.6</v>
      </c>
      <c r="D39">
        <v>1.17</v>
      </c>
      <c r="E39">
        <v>3.63</v>
      </c>
    </row>
    <row r="40" spans="1:6">
      <c r="A40" s="1" t="s">
        <v>18</v>
      </c>
      <c r="B40">
        <v>2.2200000000000002</v>
      </c>
      <c r="C40">
        <v>5.9</v>
      </c>
      <c r="D40">
        <v>1.03</v>
      </c>
      <c r="E40">
        <v>1.66</v>
      </c>
    </row>
    <row r="41" spans="1:6">
      <c r="A41" s="1" t="s">
        <v>19</v>
      </c>
      <c r="B41">
        <v>3.5</v>
      </c>
      <c r="C41">
        <v>6.7</v>
      </c>
      <c r="D41">
        <v>1.23</v>
      </c>
      <c r="E41">
        <v>2.76</v>
      </c>
    </row>
    <row r="42" spans="1:6">
      <c r="A42" s="1" t="s">
        <v>20</v>
      </c>
      <c r="B42">
        <v>6</v>
      </c>
      <c r="C42">
        <v>7.27</v>
      </c>
      <c r="D42">
        <v>2</v>
      </c>
      <c r="E42">
        <v>5.44</v>
      </c>
    </row>
    <row r="43" spans="1:6">
      <c r="A43" s="1"/>
    </row>
    <row r="44" spans="1:6">
      <c r="A44" s="1" t="s">
        <v>35</v>
      </c>
    </row>
    <row r="46" spans="1:6">
      <c r="A46" s="1" t="s">
        <v>29</v>
      </c>
      <c r="B46" t="s">
        <v>28</v>
      </c>
      <c r="C46" t="s">
        <v>30</v>
      </c>
      <c r="D46" t="s">
        <v>31</v>
      </c>
      <c r="E46" t="s">
        <v>32</v>
      </c>
      <c r="F46" t="s">
        <v>33</v>
      </c>
    </row>
    <row r="47" spans="1:6">
      <c r="A47" s="1" t="s">
        <v>21</v>
      </c>
      <c r="B47">
        <v>3.2</v>
      </c>
      <c r="C47">
        <v>3.53</v>
      </c>
      <c r="D47">
        <v>4.3</v>
      </c>
      <c r="E47">
        <v>5.8</v>
      </c>
      <c r="F47">
        <v>19.510000000000002</v>
      </c>
    </row>
    <row r="48" spans="1:6">
      <c r="A48" s="1" t="s">
        <v>22</v>
      </c>
      <c r="B48">
        <v>6.65</v>
      </c>
      <c r="C48">
        <v>6.86</v>
      </c>
      <c r="D48">
        <v>8.6999999999999993</v>
      </c>
      <c r="E48">
        <v>9.76</v>
      </c>
      <c r="F48">
        <v>19.510000000000002</v>
      </c>
    </row>
    <row r="49" spans="1:6">
      <c r="A49" s="1" t="s">
        <v>23</v>
      </c>
      <c r="B49">
        <v>1.17</v>
      </c>
      <c r="C49">
        <v>1.5</v>
      </c>
      <c r="D49">
        <v>1.5</v>
      </c>
      <c r="E49">
        <v>2.5</v>
      </c>
      <c r="F49">
        <v>17.2</v>
      </c>
    </row>
    <row r="50" spans="1:6">
      <c r="A50" s="1" t="s">
        <v>24</v>
      </c>
      <c r="B50">
        <v>1.94</v>
      </c>
      <c r="C50">
        <v>3</v>
      </c>
      <c r="D50">
        <v>4.5999999999999996</v>
      </c>
      <c r="E50">
        <v>5.6</v>
      </c>
      <c r="F50">
        <v>17.2</v>
      </c>
    </row>
    <row r="55" spans="1:6">
      <c r="A55" t="s">
        <v>40</v>
      </c>
      <c r="B55" t="s">
        <v>41</v>
      </c>
      <c r="C55" t="s">
        <v>50</v>
      </c>
      <c r="D55" t="s">
        <v>42</v>
      </c>
    </row>
    <row r="56" spans="1:6">
      <c r="A56" t="s">
        <v>43</v>
      </c>
      <c r="B56">
        <v>4.51</v>
      </c>
      <c r="C56">
        <v>1.1100000000000001</v>
      </c>
      <c r="D56">
        <v>1.91</v>
      </c>
    </row>
    <row r="57" spans="1:6">
      <c r="A57" t="s">
        <v>44</v>
      </c>
      <c r="B57">
        <v>8.67</v>
      </c>
      <c r="C57">
        <v>1.1499999999999999</v>
      </c>
      <c r="D57">
        <v>1.8</v>
      </c>
    </row>
    <row r="58" spans="1:6">
      <c r="A58" t="s">
        <v>45</v>
      </c>
      <c r="B58">
        <v>15.16</v>
      </c>
      <c r="C58">
        <v>1.32</v>
      </c>
      <c r="D58">
        <v>2.2599999999999998</v>
      </c>
    </row>
    <row r="59" spans="1:6">
      <c r="A59" t="s">
        <v>46</v>
      </c>
      <c r="B59">
        <v>14.71</v>
      </c>
      <c r="C59">
        <v>1.36</v>
      </c>
      <c r="D59">
        <v>2.13</v>
      </c>
    </row>
    <row r="60" spans="1:6">
      <c r="A60" t="s">
        <v>47</v>
      </c>
      <c r="B60">
        <v>25.07</v>
      </c>
      <c r="C60">
        <v>1.92</v>
      </c>
      <c r="D60">
        <v>3.94</v>
      </c>
    </row>
    <row r="61" spans="1:6">
      <c r="A61" t="s">
        <v>48</v>
      </c>
      <c r="B61">
        <v>30.62</v>
      </c>
      <c r="C61">
        <v>2.35</v>
      </c>
      <c r="D61">
        <v>5.64</v>
      </c>
    </row>
    <row r="62" spans="1:6">
      <c r="A62" t="s">
        <v>49</v>
      </c>
      <c r="B62">
        <v>34.19</v>
      </c>
      <c r="C62">
        <v>2.81</v>
      </c>
      <c r="D62">
        <v>7.39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N40" sqref="N40"/>
    </sheetView>
  </sheetViews>
  <sheetFormatPr baseColWidth="10" defaultRowHeight="15" x14ac:dyDescent="0"/>
  <sheetData>
    <row r="1" spans="1:5">
      <c r="A1" t="s">
        <v>51</v>
      </c>
      <c r="B1" t="s">
        <v>59</v>
      </c>
      <c r="C1" t="s">
        <v>60</v>
      </c>
      <c r="D1" t="s">
        <v>62</v>
      </c>
    </row>
    <row r="2" spans="1:5">
      <c r="A2" t="s">
        <v>52</v>
      </c>
      <c r="B2">
        <v>18.329999999999998</v>
      </c>
      <c r="C2">
        <v>3.13</v>
      </c>
      <c r="D2">
        <f>B2/C2</f>
        <v>5.8562300319488818</v>
      </c>
    </row>
    <row r="3" spans="1:5">
      <c r="A3" t="s">
        <v>53</v>
      </c>
      <c r="B3">
        <v>2.7</v>
      </c>
      <c r="C3">
        <v>0.98</v>
      </c>
      <c r="D3">
        <f t="shared" ref="D3:D8" si="0">B3/C3</f>
        <v>2.7551020408163267</v>
      </c>
      <c r="E3" t="s">
        <v>61</v>
      </c>
    </row>
    <row r="4" spans="1:5">
      <c r="A4" t="s">
        <v>54</v>
      </c>
      <c r="B4">
        <v>2.8</v>
      </c>
      <c r="C4">
        <v>1.05</v>
      </c>
      <c r="D4">
        <f t="shared" si="0"/>
        <v>2.6666666666666665</v>
      </c>
    </row>
    <row r="5" spans="1:5">
      <c r="A5" t="s">
        <v>55</v>
      </c>
      <c r="B5">
        <v>2.5</v>
      </c>
      <c r="C5">
        <v>1.76</v>
      </c>
      <c r="D5">
        <f t="shared" si="0"/>
        <v>1.4204545454545454</v>
      </c>
    </row>
    <row r="6" spans="1:5">
      <c r="A6" t="s">
        <v>56</v>
      </c>
      <c r="B6">
        <v>13.53</v>
      </c>
      <c r="C6">
        <v>4.7699999999999996</v>
      </c>
      <c r="D6">
        <f t="shared" si="0"/>
        <v>2.8364779874213837</v>
      </c>
    </row>
    <row r="7" spans="1:5">
      <c r="A7" t="s">
        <v>57</v>
      </c>
      <c r="B7">
        <v>7.85</v>
      </c>
      <c r="C7">
        <v>1.9</v>
      </c>
      <c r="D7">
        <f t="shared" si="0"/>
        <v>4.1315789473684212</v>
      </c>
    </row>
    <row r="8" spans="1:5">
      <c r="A8" t="s">
        <v>58</v>
      </c>
      <c r="B8">
        <v>12.47</v>
      </c>
      <c r="C8">
        <v>5.36</v>
      </c>
      <c r="D8">
        <f t="shared" si="0"/>
        <v>2.3264925373134329</v>
      </c>
    </row>
    <row r="9" spans="1:5">
      <c r="D9">
        <f>MIN(D2:D8)</f>
        <v>1.4204545454545454</v>
      </c>
      <c r="E9">
        <f>MAX(D2:D8)</f>
        <v>5.8562300319488818</v>
      </c>
    </row>
    <row r="10" spans="1:5">
      <c r="D10">
        <f>GEOMEAN(D2:D8)</f>
        <v>2.8856912386426457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Sheet1</vt:lpstr>
      <vt:lpstr>TPC-DS runs</vt:lpstr>
      <vt:lpstr>Throughput</vt:lpstr>
      <vt:lpstr>JDBC</vt:lpstr>
      <vt:lpstr>Tez-v-LLAP</vt:lpstr>
    </vt:vector>
  </TitlesOfParts>
  <Company>Hortonworks,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 Vijayaraghavan</dc:creator>
  <cp:lastModifiedBy>Gopal Vijayaraghavan</cp:lastModifiedBy>
  <dcterms:created xsi:type="dcterms:W3CDTF">2016-02-26T03:16:22Z</dcterms:created>
  <dcterms:modified xsi:type="dcterms:W3CDTF">2016-03-02T05:57:08Z</dcterms:modified>
</cp:coreProperties>
</file>