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tobo\source\repos\RecruitmentApp\RecruitmentApp\"/>
    </mc:Choice>
  </mc:AlternateContent>
  <xr:revisionPtr revIDLastSave="0" documentId="13_ncr:1_{C62B1653-2D42-4FCD-830E-8AB9A8B80C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any" sheetId="1" r:id="rId1"/>
    <sheet name="Post" sheetId="3" r:id="rId2"/>
    <sheet name="Address" sheetId="2" r:id="rId3"/>
    <sheet name="Title" sheetId="4" r:id="rId4"/>
    <sheet name="Levels" sheetId="5" r:id="rId5"/>
    <sheet name="Ski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C16" i="3"/>
  <c r="C15" i="3"/>
  <c r="C14" i="3"/>
  <c r="D17" i="3"/>
  <c r="D13" i="3"/>
  <c r="C13" i="3"/>
  <c r="D11" i="3"/>
  <c r="C11" i="3"/>
  <c r="D10" i="3"/>
  <c r="C10" i="3"/>
  <c r="D9" i="3"/>
  <c r="D8" i="3"/>
  <c r="C8" i="3"/>
  <c r="D7" i="3"/>
  <c r="D6" i="3"/>
  <c r="D4" i="3"/>
  <c r="C4" i="3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<sst xmlns="http://schemas.openxmlformats.org/spreadsheetml/2006/main" count="496" uniqueCount="339">
  <si>
    <t>company_id</t>
  </si>
  <si>
    <t>full_name</t>
  </si>
  <si>
    <t>name</t>
  </si>
  <si>
    <t>company_type</t>
  </si>
  <si>
    <t>company_size</t>
  </si>
  <si>
    <t>nation</t>
  </si>
  <si>
    <t>overtime</t>
  </si>
  <si>
    <t>working_time</t>
  </si>
  <si>
    <t>logo_image</t>
  </si>
  <si>
    <t>company_link</t>
  </si>
  <si>
    <t>company_fb_link</t>
  </si>
  <si>
    <t>Ngân Hàng TMCP Quân Đội</t>
  </si>
  <si>
    <t>MB Bank</t>
  </si>
  <si>
    <t>Product</t>
  </si>
  <si>
    <t>151-300</t>
  </si>
  <si>
    <t>Vietnam</t>
  </si>
  <si>
    <t>No</t>
  </si>
  <si>
    <t>Monday - Friday</t>
  </si>
  <si>
    <t>MBbank.jpg</t>
  </si>
  <si>
    <t>Tại văn phòng</t>
  </si>
  <si>
    <t>https://www.mbbank.com.vn/</t>
  </si>
  <si>
    <t>Ngân hàng TMCP Kỹ Thương Việt Nam</t>
  </si>
  <si>
    <t>TECHCOMBANK</t>
  </si>
  <si>
    <t>1000+</t>
  </si>
  <si>
    <t>https://techcombank.com/</t>
  </si>
  <si>
    <t>https://www.facebook.com/Techcombank</t>
  </si>
  <si>
    <t>Techcombank, Tower Saigon, 23 Đ. Lê Duẩn, Bến Nghé, Quận 1, Thành phố Hồ Chí Minh</t>
  </si>
  <si>
    <t>C5 Vinhomes D'capitale - Trần Duy Hưng D'capitale, 224 Đ. Trần Duy Hưng, Trung Hoà, Cầu Giấy, Hà Nội</t>
  </si>
  <si>
    <t>NAB Innovation Centre Vietnam</t>
  </si>
  <si>
    <t>NAB</t>
  </si>
  <si>
    <t>Australia</t>
  </si>
  <si>
    <t>no</t>
  </si>
  <si>
    <t>https://www.facebook.com/NICVietnam.innovation/</t>
  </si>
  <si>
    <t>11 Đoàn Văn Bơ, Phường 12, Quận 4, Thành phố Hồ Chí Minh, Việt Nam</t>
  </si>
  <si>
    <t>SUNGROVE TECH Việt Nam</t>
  </si>
  <si>
    <t>1-50</t>
  </si>
  <si>
    <t>Japan</t>
  </si>
  <si>
    <t>https://www.sungrove.co.jp/</t>
  </si>
  <si>
    <t>5 Công Trường Mê Linh, Bến Nghé, Quận 1, Thành phố Hồ Chí Minh</t>
  </si>
  <si>
    <t>Nano Technologies</t>
  </si>
  <si>
    <t>VUIAPP</t>
  </si>
  <si>
    <t>51-150</t>
  </si>
  <si>
    <t>Extra salary for OT</t>
  </si>
  <si>
    <t>https://vuiapp.vn/</t>
  </si>
  <si>
    <t>https://www.facebook.com/vuiapp/</t>
  </si>
  <si>
    <t>400/6 Ung Văn Khiêm, Phường 25, Bình Thạnh, Thành phố Hồ Chí Minh, Việt Nam</t>
  </si>
  <si>
    <t>Công Ty TNHH Công Nghệ Asilla Việt Nam</t>
  </si>
  <si>
    <t>Asilla</t>
  </si>
  <si>
    <t>https://technology.asilla.vn/</t>
  </si>
  <si>
    <t>https://www.facebook.com/AsillaTechnology/?locale=vi_VN</t>
  </si>
  <si>
    <t>Ngân hàng thương mại cổ phần Phát triển Thành phố Hồ Chí Minh</t>
  </si>
  <si>
    <t>HD BANK</t>
  </si>
  <si>
    <t>https://hdbank.com.vn/</t>
  </si>
  <si>
    <t>https://www.facebook.com/hdbankfanpage</t>
  </si>
  <si>
    <t>25 Nguyễn Thị Minh Khai, District 1, Ho Chi Minh</t>
  </si>
  <si>
    <t>Dịch vụ công nghệ RYTE Việt Nam</t>
  </si>
  <si>
    <t>RYTE</t>
  </si>
  <si>
    <t>Germany</t>
  </si>
  <si>
    <t>Linh Hoạt</t>
  </si>
  <si>
    <t>https://ryte.vn/</t>
  </si>
  <si>
    <t>https://www.facebook.com/rts.ryte.vietnam</t>
  </si>
  <si>
    <t>Sonatus Building,15 Đ. Lê Thánh Tôn, Bến Nghé, Quận 1, Thành phố Hồ Chí Minh, Việt Nam</t>
  </si>
  <si>
    <t>Scandinavian Software Park</t>
  </si>
  <si>
    <t>Scandinavian</t>
  </si>
  <si>
    <t>Sweden</t>
  </si>
  <si>
    <t>https://www.scandinaviansoftwarepark.com/</t>
  </si>
  <si>
    <t>https://www.facebook.com/ScandinavianSoftwarePark/</t>
  </si>
  <si>
    <t>Tầng 19, PeakView Tower 36 Hoang Cau Dong Da Hanoi City</t>
  </si>
  <si>
    <t>Công ty TNHH ISB Việt Nam</t>
  </si>
  <si>
    <t>ISB</t>
  </si>
  <si>
    <t>Outsourcing</t>
  </si>
  <si>
    <t>https://isb-vietnam.com.vn/</t>
  </si>
  <si>
    <t>https://www.facebook.com/isbvietnam.co.limited/?locale=vi_VN</t>
  </si>
  <si>
    <t>Tầng 3.1, E.Town, 364 Cộng Hòa phường 13 quận Tân Bình, Thành phố Hồ Chí Minh</t>
  </si>
  <si>
    <t>ASIA PLUS INC</t>
  </si>
  <si>
    <t>Asia Plus</t>
  </si>
  <si>
    <t>Extra days off for OT</t>
  </si>
  <si>
    <t>https://asia-plus.net/</t>
  </si>
  <si>
    <t>https://www.facebook.com/asiaplusinc/?locale=vi_VN</t>
  </si>
  <si>
    <t>506 Nguyễn Đình Chiểu, Phường 4, Quận 3, Thành phố Hồ Chí Minh, Việt Nam</t>
  </si>
  <si>
    <t>NTT DATA VDS</t>
  </si>
  <si>
    <t>NTT DATA</t>
  </si>
  <si>
    <t>301-500</t>
  </si>
  <si>
    <t>Italy</t>
  </si>
  <si>
    <t>https://nttdata-vds.com/vi/ve-chung-toi/</t>
  </si>
  <si>
    <t>98 Ngụy Như Kon Tum phường Thanh Xuân Trung quận Thanh Xuân</t>
  </si>
  <si>
    <t>Công ty phần mềm Tower Hanoi(TOHSOFT)</t>
  </si>
  <si>
    <t>TOHSOFT</t>
  </si>
  <si>
    <t>https://tohsoft.com/vi</t>
  </si>
  <si>
    <t>https://www.facebook.com/tohsoftware/?locale=vi_VN</t>
  </si>
  <si>
    <t>Maple Labs</t>
  </si>
  <si>
    <t>https://maplelabs.co/</t>
  </si>
  <si>
    <t>https://www.facebook.com/maplelabsco</t>
  </si>
  <si>
    <t>Căn hộ cao cấp Sarica Condominium - khu đô thị Sala,Số 6, Đường N7, Phường An Lợi Đông, Thủ Đức, Hồ Chí Minh</t>
  </si>
  <si>
    <t>Nhà cung cấp dịch vụ số DSP (Digital Service Provider)</t>
  </si>
  <si>
    <t>South Telecom</t>
  </si>
  <si>
    <t>https://southtelecom.vn/</t>
  </si>
  <si>
    <t>https://www.facebook.com/SouthTelecom.vn/?locale=vi_VN</t>
  </si>
  <si>
    <t>136/12 Vườn Chuối, Phường 4, Quận 3, Thành phố Hồ Chí Minh</t>
  </si>
  <si>
    <t>Công ty cổ phần PropertyGuru Việt Nam</t>
  </si>
  <si>
    <t>PropertyGuru</t>
  </si>
  <si>
    <t>501-1000</t>
  </si>
  <si>
    <t>https://www.propertygurugroup.com/</t>
  </si>
  <si>
    <t>https://www.facebook.com/ThePlanetGurus/</t>
  </si>
  <si>
    <t>2F Viettel Complex 285 Đ. Cách Mạng Tháng 8, Phường 12, Quận 10, Thành phố Hồ Chí Minh</t>
  </si>
  <si>
    <t>Tòa nhà Keangnam Landmark Tower,Khu E6, Phạm Hùng, Cầu Giấy, Hà Nội, Việt Nam</t>
  </si>
  <si>
    <t>Công ty Cổ phần Chứng khoán Kỹ Thương (Techcom Securities - TCBS)</t>
  </si>
  <si>
    <t>Techcom Securities</t>
  </si>
  <si>
    <t>Monday - Saturday</t>
  </si>
  <si>
    <t>191 P. Bà Triệu, Lê Đại Hành, Hai Bà Trưng, Hà Nội</t>
  </si>
  <si>
    <t>Lim Tower, 11 Tôn Đức Thắng phường Bến Nghé, quận 1 Thành Phố Hồ Chí Minh</t>
  </si>
  <si>
    <t>country</t>
  </si>
  <si>
    <t>city</t>
  </si>
  <si>
    <t>province</t>
  </si>
  <si>
    <t>ward</t>
  </si>
  <si>
    <t>detail</t>
  </si>
  <si>
    <t>gg_map</t>
  </si>
  <si>
    <t>Thành Phố Hồ Chí Minh - Thủ Đô Hà Nội</t>
  </si>
  <si>
    <t>Quận 1</t>
  </si>
  <si>
    <t>Bến Nghé</t>
  </si>
  <si>
    <t>23 Lê Duẩn</t>
  </si>
  <si>
    <t>Quận Cầu Giấy</t>
  </si>
  <si>
    <t>Trung Hòa</t>
  </si>
  <si>
    <t>224 Trần Duy Hưng</t>
  </si>
  <si>
    <t>Quận Hà Đông</t>
  </si>
  <si>
    <t>Nguyễn Trãi</t>
  </si>
  <si>
    <t>6 Quang Trung</t>
  </si>
  <si>
    <t>6 Đ. Quang Trung, P. Nguyễn Trãi, Hà Đông, Hà Nội</t>
  </si>
  <si>
    <t>Thành Phố Hồ Chí Minh</t>
  </si>
  <si>
    <t>Quận 4</t>
  </si>
  <si>
    <t>Phường 12</t>
  </si>
  <si>
    <t>11 Đoàn Văn Bơ</t>
  </si>
  <si>
    <t>5 Công Trường Mê Linh</t>
  </si>
  <si>
    <t xml:space="preserve">Quận Bình Thạnh  </t>
  </si>
  <si>
    <t>Phường 25</t>
  </si>
  <si>
    <t>400/6 Ung Văn Khiêm</t>
  </si>
  <si>
    <t>Quận Ba Đình</t>
  </si>
  <si>
    <t>Liễu Giai</t>
  </si>
  <si>
    <t>226 Vạn Phúc</t>
  </si>
  <si>
    <t>226 Vạn Phúc, Liễu Giai, Ba Đình, Hà Nội</t>
  </si>
  <si>
    <t>Thủ Đô Hà Nội</t>
  </si>
  <si>
    <t>Dịch Vọng Hậu</t>
  </si>
  <si>
    <t>số 6 ngõ 82 Duy Tân</t>
  </si>
  <si>
    <t>Tầng 3, số 6 ngõ 82 Duy Tân, phường Dịch Vọng Hậu, Cầu Giấy, Hà Nội</t>
  </si>
  <si>
    <t>25 Nguyễn Thị Minh Khai</t>
  </si>
  <si>
    <t>15 Lê Thánh Tôn</t>
  </si>
  <si>
    <t>Đống Đa</t>
  </si>
  <si>
    <t>36 Hoàng Cầu</t>
  </si>
  <si>
    <t>Tân Bình</t>
  </si>
  <si>
    <t>Phường 13</t>
  </si>
  <si>
    <t>364 Cộng Hòa</t>
  </si>
  <si>
    <t>Quận 3</t>
  </si>
  <si>
    <t>Phường 4</t>
  </si>
  <si>
    <t>506 Nguyễn Đình Chiểu</t>
  </si>
  <si>
    <t>Quận Thanh Xuân</t>
  </si>
  <si>
    <t>Thanh Xuân Trung</t>
  </si>
  <si>
    <t>98 Ngụy Như Kon Tum</t>
  </si>
  <si>
    <t>Quận Trung Văn</t>
  </si>
  <si>
    <t>Nam Tử Liên</t>
  </si>
  <si>
    <t>48 Tố Hữu</t>
  </si>
  <si>
    <t>Tòa nhà VIWASEEN TOWER, 48 P. Tố Hữu, Trung Văn, Nam Từ Liêm, Hà Nội</t>
  </si>
  <si>
    <t>Thành phố Thủ Đức</t>
  </si>
  <si>
    <t>An Lợi Đông</t>
  </si>
  <si>
    <t>6 đường N7</t>
  </si>
  <si>
    <t>Thành Phố Hồ Chí Minh- Thủ Đô Hà Nội</t>
  </si>
  <si>
    <t>136/12 Vườn Chuối</t>
  </si>
  <si>
    <t>Quận Đống Đa</t>
  </si>
  <si>
    <t>Láng Hạ</t>
  </si>
  <si>
    <t>18 Yên Lãng</t>
  </si>
  <si>
    <t>Tầng 3,18 P.Yên Lãng, Láng Hạ, Đống Đa, Hà Nội</t>
  </si>
  <si>
    <t>Quận 10</t>
  </si>
  <si>
    <t>285 Cách Mạng Tháng 8</t>
  </si>
  <si>
    <t>Phạm Hùng</t>
  </si>
  <si>
    <t>Khu E6</t>
  </si>
  <si>
    <t>11 Tôn Đức Thắng</t>
  </si>
  <si>
    <t>Quận Hai Bà Trưng</t>
  </si>
  <si>
    <t>Lê Đại Hành</t>
  </si>
  <si>
    <t>191 Bà Triệu</t>
  </si>
  <si>
    <t>post_id</t>
  </si>
  <si>
    <t>title</t>
  </si>
  <si>
    <t>workplace</t>
  </si>
  <si>
    <t>Engineering Manager (Software Architec)</t>
  </si>
  <si>
    <t>Java Lead Engineer (Spring boot, Microservice)</t>
  </si>
  <si>
    <t>Hiệu trưởng / Ruby on Rails cao cấp (Lên tới 4000USD)</t>
  </si>
  <si>
    <t>Frontend Developer (React Native, ReactJS, JavaScript)</t>
  </si>
  <si>
    <t>Python_C++ Developer</t>
  </si>
  <si>
    <t>Middle -Senior Backend Developer (.NET/ Java)</t>
  </si>
  <si>
    <t>Python / Algorithm Engineer (ML/AI)</t>
  </si>
  <si>
    <t>Nhà phát triển .NET toàn diện cấp cao (C#, SQL, Angular)</t>
  </si>
  <si>
    <t>Java Developer (MVC, Spring) ~N5</t>
  </si>
  <si>
    <t>Senior Automation/Manual Tester (QA QC)</t>
  </si>
  <si>
    <t>iOS Developer (Swift/ObjectivesC)</t>
  </si>
  <si>
    <t>Android Dev Mobile App (Java/Kotlin)</t>
  </si>
  <si>
    <t>iOS Developer (Swift/Objective-C)</t>
  </si>
  <si>
    <t>Web Developer (HTML, CSS, JavaScript)</t>
  </si>
  <si>
    <t>Senior Security Engineer (Application)</t>
  </si>
  <si>
    <t>Automation Test Engineer~ 2000$</t>
  </si>
  <si>
    <t>.NET Developer</t>
  </si>
  <si>
    <t>Android App Developer</t>
  </si>
  <si>
    <t>Android Developer</t>
  </si>
  <si>
    <t>Back End Developer</t>
  </si>
  <si>
    <t>Back End Web Developer</t>
  </si>
  <si>
    <t>Bridge Engineer</t>
  </si>
  <si>
    <t>Business Analyst</t>
  </si>
  <si>
    <t>C++ Developer</t>
  </si>
  <si>
    <t>Embedded Engineer</t>
  </si>
  <si>
    <t>Front End Developer</t>
  </si>
  <si>
    <t>Front End Web Developer</t>
  </si>
  <si>
    <t>Full Stack Developer</t>
  </si>
  <si>
    <t>Full Stack Web Developer</t>
  </si>
  <si>
    <t>Java Developer</t>
  </si>
  <si>
    <t>Java Web Developer</t>
  </si>
  <si>
    <t>Mobile Apps Developer</t>
  </si>
  <si>
    <t>NodeJS Developer</t>
  </si>
  <si>
    <t>PHP Developer</t>
  </si>
  <si>
    <t>Product Manager</t>
  </si>
  <si>
    <t>Product Owner</t>
  </si>
  <si>
    <t>Project Manager</t>
  </si>
  <si>
    <t>Python Developer</t>
  </si>
  <si>
    <t>Python Web Developer</t>
  </si>
  <si>
    <t>Senior Back End Developer</t>
  </si>
  <si>
    <t>Senior Front End Developer</t>
  </si>
  <si>
    <t>Senior Full Stack Developer</t>
  </si>
  <si>
    <t>Senior Java Developer</t>
  </si>
  <si>
    <t>Senior Product Owner</t>
  </si>
  <si>
    <t>Software Architect</t>
  </si>
  <si>
    <t>Solution Architect</t>
  </si>
  <si>
    <t>System Administrator</t>
  </si>
  <si>
    <t>System Engineer</t>
  </si>
  <si>
    <t>Team Leader</t>
  </si>
  <si>
    <t>Tester</t>
  </si>
  <si>
    <t>UX UI Designer</t>
  </si>
  <si>
    <t>iOS Developer</t>
  </si>
  <si>
    <t>Intern</t>
  </si>
  <si>
    <t>Fresher</t>
  </si>
  <si>
    <t>Junior</t>
  </si>
  <si>
    <t>Middle</t>
  </si>
  <si>
    <t>Senior</t>
  </si>
  <si>
    <t>Principal</t>
  </si>
  <si>
    <t>Agile</t>
  </si>
  <si>
    <t>Android</t>
  </si>
  <si>
    <t>Angular</t>
  </si>
  <si>
    <t>AngularJS</t>
  </si>
  <si>
    <t>ASP.NET</t>
  </si>
  <si>
    <t>Automation Test</t>
  </si>
  <si>
    <t>AWS</t>
  </si>
  <si>
    <t>Azure</t>
  </si>
  <si>
    <t>Blockchain</t>
  </si>
  <si>
    <t>C#</t>
  </si>
  <si>
    <t>C++</t>
  </si>
  <si>
    <t>C language</t>
  </si>
  <si>
    <t>Cloud</t>
  </si>
  <si>
    <t>CSS</t>
  </si>
  <si>
    <t>Dart</t>
  </si>
  <si>
    <t>Data Analyst</t>
  </si>
  <si>
    <t>Database</t>
  </si>
  <si>
    <t>Designer</t>
  </si>
  <si>
    <t>DevOps</t>
  </si>
  <si>
    <t>Django</t>
  </si>
  <si>
    <t>Elixir</t>
  </si>
  <si>
    <t>Embedded</t>
  </si>
  <si>
    <t>English</t>
  </si>
  <si>
    <t>ERP</t>
  </si>
  <si>
    <t>Flutter</t>
  </si>
  <si>
    <t>Games</t>
  </si>
  <si>
    <t>Golang</t>
  </si>
  <si>
    <t>HTML5</t>
  </si>
  <si>
    <t>iOS</t>
  </si>
  <si>
    <t>IT Support</t>
  </si>
  <si>
    <t>J2EE</t>
  </si>
  <si>
    <t>Japanese</t>
  </si>
  <si>
    <t>Java</t>
  </si>
  <si>
    <t>JavaScript</t>
  </si>
  <si>
    <t>JSON</t>
  </si>
  <si>
    <t>Kotlin</t>
  </si>
  <si>
    <t>Laravel</t>
  </si>
  <si>
    <t>Linux</t>
  </si>
  <si>
    <t>Magento</t>
  </si>
  <si>
    <t>Manager</t>
  </si>
  <si>
    <t>MVC</t>
  </si>
  <si>
    <t>MySQL</t>
  </si>
  <si>
    <t>.NET</t>
  </si>
  <si>
    <t>Networking</t>
  </si>
  <si>
    <t>NodeJS</t>
  </si>
  <si>
    <t>NoSQL</t>
  </si>
  <si>
    <t>Objective C</t>
  </si>
  <si>
    <t>OOP</t>
  </si>
  <si>
    <t>Oracle</t>
  </si>
  <si>
    <t>PHP</t>
  </si>
  <si>
    <t>PostgreSql</t>
  </si>
  <si>
    <t>Python</t>
  </si>
  <si>
    <t>QA QC</t>
  </si>
  <si>
    <t>ReactJS</t>
  </si>
  <si>
    <t>React Native</t>
  </si>
  <si>
    <t>Ruby</t>
  </si>
  <si>
    <t>Ruby on Rails</t>
  </si>
  <si>
    <t>SAP</t>
  </si>
  <si>
    <t>Scala</t>
  </si>
  <si>
    <t>Scrum</t>
  </si>
  <si>
    <t>Sharepoint</t>
  </si>
  <si>
    <t>Solidity</t>
  </si>
  <si>
    <t>Spring</t>
  </si>
  <si>
    <t>SQL</t>
  </si>
  <si>
    <t>Swift</t>
  </si>
  <si>
    <t>System Admin</t>
  </si>
  <si>
    <t>TypeScript</t>
  </si>
  <si>
    <t>UI-UX</t>
  </si>
  <si>
    <t>Unity</t>
  </si>
  <si>
    <t>VueJS</t>
  </si>
  <si>
    <t>Wordpress</t>
  </si>
  <si>
    <t>MinSalary</t>
  </si>
  <si>
    <t>MaxSalary</t>
  </si>
  <si>
    <t>JobRequirement</t>
  </si>
  <si>
    <t>Benifit</t>
  </si>
  <si>
    <t>DegreeRequirement</t>
  </si>
  <si>
    <t>Quantity</t>
  </si>
  <si>
    <t>CompanyId</t>
  </si>
  <si>
    <t>Description</t>
  </si>
  <si>
    <t>Reason</t>
  </si>
  <si>
    <t>Phone</t>
  </si>
  <si>
    <t>Email</t>
  </si>
  <si>
    <t>0987654321</t>
  </si>
  <si>
    <t>0987654322</t>
  </si>
  <si>
    <t>0987654323</t>
  </si>
  <si>
    <t>0987654324</t>
  </si>
  <si>
    <t>0987654325</t>
  </si>
  <si>
    <t>0987654326</t>
  </si>
  <si>
    <t>0987654327</t>
  </si>
  <si>
    <t>0987654328</t>
  </si>
  <si>
    <t>0987654329</t>
  </si>
  <si>
    <t>0987654330</t>
  </si>
  <si>
    <t>0987654331</t>
  </si>
  <si>
    <t>0987654332</t>
  </si>
  <si>
    <t>0987654333</t>
  </si>
  <si>
    <t>0987654334</t>
  </si>
  <si>
    <t>0987654335</t>
  </si>
  <si>
    <t>0987654336</t>
  </si>
  <si>
    <t>0987654337</t>
  </si>
  <si>
    <t>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</si>
</sst>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121212"/>
      <name val="Arial"/>
    </font>
    <font>
      <sz val="10"/>
      <color rgb="FF202124"/>
      <name val="Arial"/>
    </font>
    <font>
      <sz val="10"/>
      <color rgb="FF000000"/>
      <name val="Arial"/>
    </font>
    <font>
      <sz val="10"/>
      <color rgb="FF4D5156"/>
      <name val="Arial"/>
    </font>
    <font>
      <sz val="10"/>
      <color rgb="FF414042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sz val="11"/>
      <color rgb="FF000000"/>
      <name val="Roboto"/>
    </font>
    <font>
      <sz val="9"/>
      <color rgb="FF5B5B5B"/>
      <name val="Roboto"/>
    </font>
    <font>
      <sz val="10"/>
      <color theme="1"/>
      <name val="Calibri"/>
      <scheme val="minor"/>
    </font>
    <font>
      <sz val="10"/>
      <color rgb="FF222222"/>
      <name val="Arial"/>
    </font>
    <font>
      <sz val="11"/>
      <color rgb="FF202124"/>
      <name val="&quot;Google Sans&quot;"/>
    </font>
    <font>
      <sz val="11"/>
      <color rgb="FF202124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 applyAlignment="1"/>
    <xf numFmtId="0" fontId="8" fillId="2" borderId="0" xfId="0" applyFont="1" applyFill="1" applyAlignment="1"/>
    <xf numFmtId="0" fontId="6" fillId="2" borderId="0" xfId="0" applyFont="1" applyFill="1" applyAlignment="1"/>
    <xf numFmtId="0" fontId="9" fillId="0" borderId="0" xfId="0" applyFont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3" fillId="0" borderId="0" xfId="0" applyFont="1" applyAlignment="1"/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9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9" fillId="0" borderId="0" xfId="0" applyFont="1" applyFill="1" applyAlignment="1"/>
    <xf numFmtId="0" fontId="0" fillId="0" borderId="0" xfId="0" applyFill="1"/>
    <xf numFmtId="0" fontId="2" fillId="0" borderId="0" xfId="0" applyFont="1" applyFill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opLeftCell="K1" workbookViewId="0">
      <selection activeCell="K23" sqref="K23"/>
    </sheetView>
  </sheetViews>
  <sheetFormatPr defaultColWidth="14.44140625" defaultRowHeight="15" customHeight="1"/>
  <cols>
    <col min="1" max="1" width="13.33203125" customWidth="1"/>
    <col min="2" max="2" width="68.109375" customWidth="1"/>
    <col min="3" max="3" width="24.109375" customWidth="1"/>
    <col min="4" max="4" width="22" customWidth="1"/>
    <col min="5" max="5" width="14.88671875" customWidth="1"/>
    <col min="6" max="6" width="19.44140625" customWidth="1"/>
    <col min="7" max="7" width="12.6640625" customWidth="1"/>
    <col min="8" max="8" width="21.5546875" customWidth="1"/>
    <col min="9" max="9" width="17.33203125" customWidth="1"/>
    <col min="10" max="10" width="12" customWidth="1"/>
    <col min="11" max="11" width="54.109375" customWidth="1"/>
    <col min="12" max="12" width="46.5546875" customWidth="1"/>
    <col min="13" max="13" width="22.109375" customWidth="1"/>
    <col min="14" max="14" width="13.44140625" style="33" customWidth="1"/>
    <col min="15" max="15" width="18.77734375" customWidth="1"/>
    <col min="16" max="25" width="8.6640625" customWidth="1"/>
  </cols>
  <sheetData>
    <row r="1" spans="1:15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317</v>
      </c>
      <c r="J1" s="3" t="s">
        <v>8</v>
      </c>
      <c r="K1" s="2" t="s">
        <v>9</v>
      </c>
      <c r="L1" s="3" t="s">
        <v>10</v>
      </c>
      <c r="M1" s="16" t="s">
        <v>318</v>
      </c>
      <c r="N1" s="33" t="s">
        <v>319</v>
      </c>
      <c r="O1" t="s">
        <v>320</v>
      </c>
    </row>
    <row r="2" spans="1:15" ht="14.25" customHeight="1">
      <c r="A2" s="2">
        <v>1</v>
      </c>
      <c r="B2" s="2" t="s">
        <v>11</v>
      </c>
      <c r="C2" s="2" t="s">
        <v>12</v>
      </c>
      <c r="D2" s="4" t="s">
        <v>13</v>
      </c>
      <c r="E2" s="4" t="s">
        <v>14</v>
      </c>
      <c r="F2" s="2" t="s">
        <v>15</v>
      </c>
      <c r="G2" s="2" t="s">
        <v>16</v>
      </c>
      <c r="H2" s="4" t="s">
        <v>17</v>
      </c>
      <c r="I2" s="2"/>
      <c r="J2" s="1" t="s">
        <v>18</v>
      </c>
      <c r="K2" s="31" t="s">
        <v>20</v>
      </c>
      <c r="L2" s="2"/>
      <c r="N2" s="34" t="s">
        <v>321</v>
      </c>
      <c r="O2" s="35" t="s">
        <v>338</v>
      </c>
    </row>
    <row r="3" spans="1:15" ht="14.25" customHeight="1">
      <c r="A3" s="1">
        <v>2</v>
      </c>
      <c r="B3" s="1" t="s">
        <v>21</v>
      </c>
      <c r="C3" s="1" t="s">
        <v>22</v>
      </c>
      <c r="D3" s="1" t="s">
        <v>13</v>
      </c>
      <c r="E3" s="1" t="s">
        <v>23</v>
      </c>
      <c r="F3" s="1" t="s">
        <v>15</v>
      </c>
      <c r="G3" s="1" t="s">
        <v>16</v>
      </c>
      <c r="H3" s="1" t="s">
        <v>17</v>
      </c>
      <c r="I3" s="2"/>
      <c r="J3" s="2"/>
      <c r="K3" s="31" t="s">
        <v>24</v>
      </c>
      <c r="L3" s="31" t="s">
        <v>25</v>
      </c>
      <c r="N3" s="34" t="s">
        <v>322</v>
      </c>
      <c r="O3" s="35" t="s">
        <v>338</v>
      </c>
    </row>
    <row r="4" spans="1:15" ht="14.25" customHeight="1">
      <c r="A4" s="2">
        <v>3</v>
      </c>
      <c r="B4" s="1" t="s">
        <v>28</v>
      </c>
      <c r="C4" s="1" t="s">
        <v>29</v>
      </c>
      <c r="D4" s="1" t="s">
        <v>13</v>
      </c>
      <c r="E4" s="1" t="s">
        <v>23</v>
      </c>
      <c r="F4" s="7" t="s">
        <v>30</v>
      </c>
      <c r="G4" s="1" t="s">
        <v>31</v>
      </c>
      <c r="H4" s="1" t="s">
        <v>17</v>
      </c>
      <c r="I4" s="2"/>
      <c r="J4" s="2"/>
      <c r="K4" s="2"/>
      <c r="L4" s="31" t="s">
        <v>32</v>
      </c>
      <c r="N4" s="34" t="s">
        <v>323</v>
      </c>
      <c r="O4" s="35" t="s">
        <v>338</v>
      </c>
    </row>
    <row r="5" spans="1:15" ht="14.25" customHeight="1">
      <c r="A5" s="20">
        <v>4</v>
      </c>
      <c r="B5" s="8" t="s">
        <v>34</v>
      </c>
      <c r="C5" s="1" t="s">
        <v>34</v>
      </c>
      <c r="D5" s="1" t="s">
        <v>13</v>
      </c>
      <c r="E5" s="1" t="s">
        <v>35</v>
      </c>
      <c r="F5" s="7" t="s">
        <v>36</v>
      </c>
      <c r="G5" s="1" t="s">
        <v>31</v>
      </c>
      <c r="H5" s="1" t="s">
        <v>17</v>
      </c>
      <c r="I5" s="2"/>
      <c r="J5" s="2"/>
      <c r="K5" s="31" t="s">
        <v>37</v>
      </c>
      <c r="L5" s="2"/>
      <c r="N5" s="34" t="s">
        <v>324</v>
      </c>
      <c r="O5" s="35" t="s">
        <v>338</v>
      </c>
    </row>
    <row r="6" spans="1:15" ht="14.25" customHeight="1">
      <c r="A6" s="2">
        <v>5</v>
      </c>
      <c r="B6" s="9" t="s">
        <v>39</v>
      </c>
      <c r="C6" s="1" t="s">
        <v>40</v>
      </c>
      <c r="D6" s="1" t="s">
        <v>13</v>
      </c>
      <c r="E6" s="1" t="s">
        <v>41</v>
      </c>
      <c r="F6" s="9" t="s">
        <v>15</v>
      </c>
      <c r="G6" s="10" t="s">
        <v>42</v>
      </c>
      <c r="H6" s="1" t="s">
        <v>17</v>
      </c>
      <c r="I6" s="2"/>
      <c r="J6" s="2"/>
      <c r="K6" s="31" t="s">
        <v>43</v>
      </c>
      <c r="L6" s="31" t="s">
        <v>44</v>
      </c>
      <c r="N6" s="34" t="s">
        <v>325</v>
      </c>
      <c r="O6" s="35" t="s">
        <v>338</v>
      </c>
    </row>
    <row r="7" spans="1:15" ht="14.25" customHeight="1">
      <c r="A7" s="20">
        <v>6</v>
      </c>
      <c r="B7" s="1" t="s">
        <v>46</v>
      </c>
      <c r="C7" s="1" t="s">
        <v>47</v>
      </c>
      <c r="D7" s="10" t="s">
        <v>13</v>
      </c>
      <c r="E7" s="1" t="s">
        <v>41</v>
      </c>
      <c r="F7" s="1" t="s">
        <v>15</v>
      </c>
      <c r="G7" s="1" t="s">
        <v>31</v>
      </c>
      <c r="H7" s="1" t="s">
        <v>17</v>
      </c>
      <c r="I7" s="2"/>
      <c r="J7" s="2"/>
      <c r="K7" s="31" t="s">
        <v>48</v>
      </c>
      <c r="L7" s="31" t="s">
        <v>49</v>
      </c>
      <c r="N7" s="34" t="s">
        <v>326</v>
      </c>
      <c r="O7" s="35" t="s">
        <v>338</v>
      </c>
    </row>
    <row r="8" spans="1:15" ht="14.25" customHeight="1">
      <c r="A8" s="2">
        <v>7</v>
      </c>
      <c r="B8" s="5" t="s">
        <v>50</v>
      </c>
      <c r="C8" s="1" t="s">
        <v>51</v>
      </c>
      <c r="D8" s="1" t="s">
        <v>13</v>
      </c>
      <c r="E8" s="1" t="s">
        <v>23</v>
      </c>
      <c r="F8" s="1" t="s">
        <v>15</v>
      </c>
      <c r="G8" s="1" t="s">
        <v>31</v>
      </c>
      <c r="H8" s="1" t="s">
        <v>17</v>
      </c>
      <c r="I8" s="2"/>
      <c r="J8" s="2"/>
      <c r="K8" s="31" t="s">
        <v>52</v>
      </c>
      <c r="L8" s="31" t="s">
        <v>53</v>
      </c>
      <c r="N8" s="34" t="s">
        <v>327</v>
      </c>
      <c r="O8" s="35" t="s">
        <v>338</v>
      </c>
    </row>
    <row r="9" spans="1:15" ht="14.25" customHeight="1">
      <c r="A9" s="20">
        <v>8</v>
      </c>
      <c r="B9" s="1" t="s">
        <v>55</v>
      </c>
      <c r="C9" s="1" t="s">
        <v>56</v>
      </c>
      <c r="D9" s="1" t="s">
        <v>13</v>
      </c>
      <c r="E9" s="1" t="s">
        <v>35</v>
      </c>
      <c r="F9" s="1" t="s">
        <v>57</v>
      </c>
      <c r="G9" s="1" t="s">
        <v>31</v>
      </c>
      <c r="H9" s="1" t="s">
        <v>17</v>
      </c>
      <c r="I9" s="2"/>
      <c r="J9" s="2"/>
      <c r="K9" s="31" t="s">
        <v>59</v>
      </c>
      <c r="L9" s="31" t="s">
        <v>60</v>
      </c>
      <c r="N9" s="34" t="s">
        <v>328</v>
      </c>
      <c r="O9" s="35" t="s">
        <v>338</v>
      </c>
    </row>
    <row r="10" spans="1:15" ht="14.25" customHeight="1">
      <c r="A10" s="2">
        <v>9</v>
      </c>
      <c r="B10" s="1" t="s">
        <v>62</v>
      </c>
      <c r="C10" s="10" t="s">
        <v>63</v>
      </c>
      <c r="D10" s="1" t="s">
        <v>13</v>
      </c>
      <c r="E10" s="1" t="s">
        <v>41</v>
      </c>
      <c r="F10" s="10" t="s">
        <v>64</v>
      </c>
      <c r="G10" s="1" t="s">
        <v>31</v>
      </c>
      <c r="H10" s="1" t="s">
        <v>17</v>
      </c>
      <c r="I10" s="2"/>
      <c r="J10" s="2"/>
      <c r="K10" s="31" t="s">
        <v>65</v>
      </c>
      <c r="L10" s="31" t="s">
        <v>66</v>
      </c>
      <c r="N10" s="34" t="s">
        <v>329</v>
      </c>
      <c r="O10" s="35" t="s">
        <v>338</v>
      </c>
    </row>
    <row r="11" spans="1:15" ht="14.25" customHeight="1">
      <c r="A11" s="20">
        <v>10</v>
      </c>
      <c r="B11" s="1" t="s">
        <v>68</v>
      </c>
      <c r="C11" s="1" t="s">
        <v>69</v>
      </c>
      <c r="D11" s="10" t="s">
        <v>70</v>
      </c>
      <c r="E11" s="1" t="s">
        <v>14</v>
      </c>
      <c r="F11" s="1" t="s">
        <v>36</v>
      </c>
      <c r="G11" s="1" t="s">
        <v>31</v>
      </c>
      <c r="H11" s="1" t="s">
        <v>17</v>
      </c>
      <c r="I11" s="2"/>
      <c r="J11" s="2"/>
      <c r="K11" s="31" t="s">
        <v>71</v>
      </c>
      <c r="L11" s="31" t="s">
        <v>72</v>
      </c>
      <c r="N11" s="34" t="s">
        <v>330</v>
      </c>
      <c r="O11" s="35" t="s">
        <v>338</v>
      </c>
    </row>
    <row r="12" spans="1:15" ht="14.25" customHeight="1">
      <c r="A12" s="2">
        <v>11</v>
      </c>
      <c r="B12" s="10" t="s">
        <v>74</v>
      </c>
      <c r="C12" s="1" t="s">
        <v>75</v>
      </c>
      <c r="D12" s="1" t="s">
        <v>13</v>
      </c>
      <c r="E12" s="1" t="s">
        <v>35</v>
      </c>
      <c r="F12" s="1" t="s">
        <v>36</v>
      </c>
      <c r="G12" s="10" t="s">
        <v>76</v>
      </c>
      <c r="H12" s="1" t="s">
        <v>17</v>
      </c>
      <c r="I12" s="2"/>
      <c r="J12" s="2"/>
      <c r="K12" s="31" t="s">
        <v>77</v>
      </c>
      <c r="L12" s="31" t="s">
        <v>78</v>
      </c>
      <c r="N12" s="34" t="s">
        <v>331</v>
      </c>
      <c r="O12" s="35" t="s">
        <v>338</v>
      </c>
    </row>
    <row r="13" spans="1:15" ht="14.25" customHeight="1">
      <c r="A13" s="20">
        <v>12</v>
      </c>
      <c r="B13" s="10" t="s">
        <v>80</v>
      </c>
      <c r="C13" s="1" t="s">
        <v>81</v>
      </c>
      <c r="D13" s="1" t="s">
        <v>70</v>
      </c>
      <c r="E13" s="1" t="s">
        <v>82</v>
      </c>
      <c r="F13" s="1" t="s">
        <v>83</v>
      </c>
      <c r="G13" s="1" t="s">
        <v>31</v>
      </c>
      <c r="H13" s="1" t="s">
        <v>17</v>
      </c>
      <c r="I13" s="2"/>
      <c r="J13" s="2"/>
      <c r="K13" s="31" t="s">
        <v>84</v>
      </c>
      <c r="L13" s="2"/>
      <c r="N13" s="34" t="s">
        <v>332</v>
      </c>
      <c r="O13" s="35" t="s">
        <v>338</v>
      </c>
    </row>
    <row r="14" spans="1:15" ht="14.25" customHeight="1">
      <c r="A14" s="2">
        <v>13</v>
      </c>
      <c r="B14" s="1" t="s">
        <v>86</v>
      </c>
      <c r="C14" s="1" t="s">
        <v>87</v>
      </c>
      <c r="D14" s="1" t="s">
        <v>13</v>
      </c>
      <c r="E14" s="1" t="s">
        <v>41</v>
      </c>
      <c r="F14" s="1" t="s">
        <v>15</v>
      </c>
      <c r="G14" s="1" t="s">
        <v>31</v>
      </c>
      <c r="H14" s="1" t="s">
        <v>17</v>
      </c>
      <c r="I14" s="2"/>
      <c r="J14" s="2"/>
      <c r="K14" s="31" t="s">
        <v>88</v>
      </c>
      <c r="L14" s="31" t="s">
        <v>89</v>
      </c>
      <c r="N14" s="34" t="s">
        <v>333</v>
      </c>
      <c r="O14" s="35" t="s">
        <v>338</v>
      </c>
    </row>
    <row r="15" spans="1:15" ht="14.25" customHeight="1">
      <c r="A15" s="20">
        <v>14</v>
      </c>
      <c r="B15" s="1" t="s">
        <v>90</v>
      </c>
      <c r="C15" s="1" t="s">
        <v>90</v>
      </c>
      <c r="D15" s="1" t="s">
        <v>13</v>
      </c>
      <c r="E15" s="1" t="s">
        <v>35</v>
      </c>
      <c r="F15" s="1" t="s">
        <v>15</v>
      </c>
      <c r="G15" s="1" t="s">
        <v>31</v>
      </c>
      <c r="H15" s="1" t="s">
        <v>17</v>
      </c>
      <c r="I15" s="2"/>
      <c r="J15" s="2"/>
      <c r="K15" s="31" t="s">
        <v>91</v>
      </c>
      <c r="L15" s="31" t="s">
        <v>92</v>
      </c>
      <c r="N15" s="34" t="s">
        <v>334</v>
      </c>
      <c r="O15" s="35" t="s">
        <v>338</v>
      </c>
    </row>
    <row r="16" spans="1:15" ht="14.25" customHeight="1">
      <c r="A16" s="2">
        <v>15</v>
      </c>
      <c r="B16" s="10" t="s">
        <v>94</v>
      </c>
      <c r="C16" s="10" t="s">
        <v>95</v>
      </c>
      <c r="D16" s="1" t="s">
        <v>13</v>
      </c>
      <c r="E16" s="1" t="s">
        <v>41</v>
      </c>
      <c r="F16" s="1" t="s">
        <v>15</v>
      </c>
      <c r="G16" s="1" t="s">
        <v>31</v>
      </c>
      <c r="H16" s="1" t="s">
        <v>17</v>
      </c>
      <c r="I16" s="2"/>
      <c r="J16" s="2"/>
      <c r="K16" s="31" t="s">
        <v>96</v>
      </c>
      <c r="L16" s="31" t="s">
        <v>97</v>
      </c>
      <c r="N16" s="34" t="s">
        <v>335</v>
      </c>
      <c r="O16" s="35" t="s">
        <v>338</v>
      </c>
    </row>
    <row r="17" spans="1:15" ht="14.25" customHeight="1">
      <c r="A17" s="20">
        <v>16</v>
      </c>
      <c r="B17" s="1" t="s">
        <v>99</v>
      </c>
      <c r="C17" s="1" t="s">
        <v>100</v>
      </c>
      <c r="D17" s="1" t="s">
        <v>13</v>
      </c>
      <c r="E17" s="1" t="s">
        <v>101</v>
      </c>
      <c r="F17" s="1" t="s">
        <v>15</v>
      </c>
      <c r="G17" s="1" t="s">
        <v>31</v>
      </c>
      <c r="H17" s="1" t="s">
        <v>17</v>
      </c>
      <c r="I17" s="2"/>
      <c r="J17" s="2"/>
      <c r="K17" s="31" t="s">
        <v>102</v>
      </c>
      <c r="L17" s="31" t="s">
        <v>103</v>
      </c>
      <c r="N17" s="34" t="s">
        <v>336</v>
      </c>
      <c r="O17" s="35" t="s">
        <v>338</v>
      </c>
    </row>
    <row r="18" spans="1:15" ht="14.25" customHeight="1">
      <c r="A18" s="2">
        <v>17</v>
      </c>
      <c r="B18" s="10" t="s">
        <v>106</v>
      </c>
      <c r="C18" s="13" t="s">
        <v>107</v>
      </c>
      <c r="D18" s="13" t="s">
        <v>13</v>
      </c>
      <c r="E18" s="13" t="s">
        <v>14</v>
      </c>
      <c r="F18" s="13" t="s">
        <v>15</v>
      </c>
      <c r="G18" s="13" t="s">
        <v>31</v>
      </c>
      <c r="H18" s="13" t="s">
        <v>108</v>
      </c>
      <c r="K18" s="31" t="s">
        <v>24</v>
      </c>
      <c r="L18" s="31" t="s">
        <v>25</v>
      </c>
      <c r="N18" s="34" t="s">
        <v>337</v>
      </c>
      <c r="O18" s="35" t="s">
        <v>338</v>
      </c>
    </row>
    <row r="19" spans="1:15" ht="14.25" customHeight="1"/>
    <row r="20" spans="1:15" ht="14.25" customHeight="1"/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1" type="noConversion"/>
  <hyperlinks>
    <hyperlink ref="O2" r:id="rId1" xr:uid="{84CE4012-E480-4C9A-91DB-DABA1797404B}"/>
    <hyperlink ref="O3:O18" r:id="rId2" display="test@gmail.com" xr:uid="{D5436207-763D-4FB8-A064-5D0DFBA03AD2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topLeftCell="C1" workbookViewId="0">
      <selection activeCell="K1" sqref="K1:K1048576"/>
    </sheetView>
  </sheetViews>
  <sheetFormatPr defaultColWidth="14.44140625" defaultRowHeight="15" customHeight="1"/>
  <cols>
    <col min="1" max="1" width="11.5546875" customWidth="1"/>
    <col min="2" max="2" width="49.21875" customWidth="1"/>
    <col min="3" max="3" width="19.21875" customWidth="1"/>
    <col min="4" max="5" width="19.6640625" customWidth="1"/>
    <col min="6" max="6" width="14.33203125" customWidth="1"/>
    <col min="7" max="7" width="19.6640625" customWidth="1"/>
    <col min="8" max="8" width="9.44140625" customWidth="1"/>
    <col min="9" max="9" width="17.88671875" customWidth="1"/>
    <col min="10" max="24" width="8.6640625" customWidth="1"/>
  </cols>
  <sheetData>
    <row r="1" spans="1:10" ht="14.25" customHeight="1">
      <c r="A1" s="28" t="s">
        <v>178</v>
      </c>
      <c r="B1" s="28" t="s">
        <v>179</v>
      </c>
      <c r="C1" s="28" t="s">
        <v>310</v>
      </c>
      <c r="D1" s="28" t="s">
        <v>311</v>
      </c>
      <c r="E1" s="28" t="s">
        <v>316</v>
      </c>
      <c r="F1" s="29" t="s">
        <v>180</v>
      </c>
      <c r="G1" s="29" t="s">
        <v>312</v>
      </c>
      <c r="H1" s="29" t="s">
        <v>313</v>
      </c>
      <c r="I1" t="s">
        <v>314</v>
      </c>
      <c r="J1" t="s">
        <v>315</v>
      </c>
    </row>
    <row r="2" spans="1:10" ht="14.25" customHeight="1">
      <c r="A2" s="28">
        <v>1</v>
      </c>
      <c r="B2" s="28" t="s">
        <v>181</v>
      </c>
      <c r="C2" s="28">
        <v>700000</v>
      </c>
      <c r="D2" s="28">
        <v>15000000</v>
      </c>
      <c r="E2" s="28">
        <v>1</v>
      </c>
      <c r="F2" s="28" t="s">
        <v>19</v>
      </c>
      <c r="G2" s="28"/>
      <c r="H2" s="28"/>
      <c r="J2">
        <v>5</v>
      </c>
    </row>
    <row r="3" spans="1:10" ht="14.25" customHeight="1">
      <c r="A3" s="28">
        <v>2</v>
      </c>
      <c r="B3" s="31" t="s">
        <v>182</v>
      </c>
      <c r="C3" s="28">
        <v>700000</v>
      </c>
      <c r="D3" s="28">
        <v>20000000</v>
      </c>
      <c r="E3" s="28">
        <v>2</v>
      </c>
      <c r="F3" s="28" t="s">
        <v>19</v>
      </c>
      <c r="G3" s="28"/>
      <c r="H3" s="28"/>
      <c r="J3">
        <v>1</v>
      </c>
    </row>
    <row r="4" spans="1:10" ht="14.25" customHeight="1">
      <c r="A4" s="28">
        <v>3</v>
      </c>
      <c r="B4" s="31" t="s">
        <v>183</v>
      </c>
      <c r="C4" s="32">
        <f>3000*23000</f>
        <v>69000000</v>
      </c>
      <c r="D4" s="28">
        <f>4000*23000</f>
        <v>92000000</v>
      </c>
      <c r="E4" s="28">
        <v>3</v>
      </c>
      <c r="F4" s="28" t="s">
        <v>19</v>
      </c>
      <c r="G4" s="28"/>
      <c r="H4" s="28"/>
      <c r="J4">
        <v>2</v>
      </c>
    </row>
    <row r="5" spans="1:10" ht="14.25" customHeight="1">
      <c r="A5" s="28">
        <v>4</v>
      </c>
      <c r="B5" s="30" t="s">
        <v>184</v>
      </c>
      <c r="C5" s="30">
        <v>10000000</v>
      </c>
      <c r="D5" s="30">
        <v>20000000</v>
      </c>
      <c r="E5" s="30">
        <v>4</v>
      </c>
      <c r="F5" s="28" t="s">
        <v>19</v>
      </c>
      <c r="G5" s="28"/>
      <c r="H5" s="28"/>
      <c r="J5">
        <v>3</v>
      </c>
    </row>
    <row r="6" spans="1:10" ht="14.25" customHeight="1">
      <c r="A6" s="28">
        <v>5</v>
      </c>
      <c r="B6" s="30" t="s">
        <v>185</v>
      </c>
      <c r="C6" s="30">
        <v>23000000</v>
      </c>
      <c r="D6" s="28">
        <f>23000*2000</f>
        <v>46000000</v>
      </c>
      <c r="E6" s="28">
        <v>5</v>
      </c>
      <c r="F6" s="28" t="s">
        <v>19</v>
      </c>
      <c r="G6" s="28"/>
      <c r="H6" s="28"/>
      <c r="J6">
        <v>2</v>
      </c>
    </row>
    <row r="7" spans="1:10" ht="14.25" customHeight="1">
      <c r="A7" s="28">
        <v>6</v>
      </c>
      <c r="B7" s="30" t="s">
        <v>186</v>
      </c>
      <c r="C7" s="30">
        <v>23000000</v>
      </c>
      <c r="D7" s="30">
        <f>1500*23000</f>
        <v>34500000</v>
      </c>
      <c r="E7" s="30">
        <v>6</v>
      </c>
      <c r="F7" s="28" t="s">
        <v>19</v>
      </c>
      <c r="G7" s="28"/>
      <c r="H7" s="28"/>
      <c r="J7">
        <v>7</v>
      </c>
    </row>
    <row r="8" spans="1:10" ht="14.25" customHeight="1">
      <c r="A8" s="28">
        <v>7</v>
      </c>
      <c r="B8" s="31" t="s">
        <v>187</v>
      </c>
      <c r="C8" s="31">
        <f>2500*23000</f>
        <v>57500000</v>
      </c>
      <c r="D8" s="28">
        <f>3500*23000</f>
        <v>80500000</v>
      </c>
      <c r="E8" s="28">
        <v>7</v>
      </c>
      <c r="F8" s="28" t="s">
        <v>58</v>
      </c>
      <c r="G8" s="28"/>
      <c r="H8" s="28"/>
      <c r="J8">
        <v>2</v>
      </c>
    </row>
    <row r="9" spans="1:10" ht="14.25" customHeight="1">
      <c r="A9" s="28">
        <v>8</v>
      </c>
      <c r="B9" s="31" t="s">
        <v>188</v>
      </c>
      <c r="C9" s="30">
        <v>0</v>
      </c>
      <c r="D9" s="28">
        <f>2000*23000</f>
        <v>46000000</v>
      </c>
      <c r="E9" s="30">
        <v>8</v>
      </c>
      <c r="F9" s="28" t="s">
        <v>19</v>
      </c>
      <c r="G9" s="28"/>
      <c r="H9" s="28"/>
      <c r="J9">
        <v>1</v>
      </c>
    </row>
    <row r="10" spans="1:10" ht="14.25" customHeight="1">
      <c r="A10" s="28">
        <v>9</v>
      </c>
      <c r="B10" s="31" t="s">
        <v>189</v>
      </c>
      <c r="C10" s="31">
        <f>500*23000</f>
        <v>11500000</v>
      </c>
      <c r="D10" s="28">
        <f>1200*23000</f>
        <v>27600000</v>
      </c>
      <c r="E10" s="28">
        <v>9</v>
      </c>
      <c r="F10" s="28" t="s">
        <v>19</v>
      </c>
      <c r="G10" s="28"/>
      <c r="H10" s="28"/>
      <c r="J10">
        <v>4</v>
      </c>
    </row>
    <row r="11" spans="1:10" ht="14.25" customHeight="1">
      <c r="A11" s="28">
        <v>10</v>
      </c>
      <c r="B11" s="31" t="s">
        <v>190</v>
      </c>
      <c r="C11" s="31">
        <f>900*23000</f>
        <v>20700000</v>
      </c>
      <c r="D11" s="28">
        <f>1200*23000</f>
        <v>27600000</v>
      </c>
      <c r="E11" s="30">
        <v>10</v>
      </c>
      <c r="F11" s="28" t="s">
        <v>19</v>
      </c>
      <c r="G11" s="28"/>
      <c r="H11" s="28"/>
      <c r="J11">
        <v>5</v>
      </c>
    </row>
    <row r="12" spans="1:10" ht="14.25" customHeight="1">
      <c r="A12" s="28">
        <v>11</v>
      </c>
      <c r="B12" s="31" t="s">
        <v>191</v>
      </c>
      <c r="C12" s="31">
        <v>25000000</v>
      </c>
      <c r="D12" s="28">
        <v>32000000</v>
      </c>
      <c r="E12" s="28">
        <v>11</v>
      </c>
      <c r="F12" s="28" t="s">
        <v>19</v>
      </c>
      <c r="G12" s="28"/>
      <c r="H12" s="28"/>
      <c r="J12">
        <v>4</v>
      </c>
    </row>
    <row r="13" spans="1:10" ht="14.25" customHeight="1">
      <c r="A13" s="28">
        <v>12</v>
      </c>
      <c r="B13" s="31" t="s">
        <v>192</v>
      </c>
      <c r="C13" s="31">
        <f>23000*800</f>
        <v>18400000</v>
      </c>
      <c r="D13" s="28">
        <f>1600*23000</f>
        <v>36800000</v>
      </c>
      <c r="E13" s="30">
        <v>12</v>
      </c>
      <c r="F13" s="28" t="s">
        <v>19</v>
      </c>
      <c r="G13" s="28"/>
      <c r="H13" s="28"/>
      <c r="J13">
        <v>5</v>
      </c>
    </row>
    <row r="14" spans="1:10" ht="14.25" customHeight="1">
      <c r="A14" s="28">
        <v>13</v>
      </c>
      <c r="B14" s="31" t="s">
        <v>193</v>
      </c>
      <c r="C14" s="31">
        <f>600*23000</f>
        <v>13800000</v>
      </c>
      <c r="D14" s="28">
        <f>2500*23000</f>
        <v>57500000</v>
      </c>
      <c r="E14" s="28">
        <v>13</v>
      </c>
      <c r="F14" s="28" t="s">
        <v>19</v>
      </c>
      <c r="G14" s="28"/>
      <c r="H14" s="28"/>
      <c r="J14">
        <v>6</v>
      </c>
    </row>
    <row r="15" spans="1:10" ht="14.25" customHeight="1">
      <c r="A15" s="28">
        <v>14</v>
      </c>
      <c r="B15" s="31" t="s">
        <v>194</v>
      </c>
      <c r="C15" s="31">
        <f>600*23000</f>
        <v>13800000</v>
      </c>
      <c r="D15" s="28">
        <f>1200*23000</f>
        <v>27600000</v>
      </c>
      <c r="E15" s="30">
        <v>14</v>
      </c>
      <c r="F15" s="28" t="s">
        <v>19</v>
      </c>
      <c r="G15" s="28"/>
      <c r="H15" s="28"/>
      <c r="J15">
        <v>8</v>
      </c>
    </row>
    <row r="16" spans="1:10" ht="14.25" customHeight="1">
      <c r="A16" s="28">
        <v>15</v>
      </c>
      <c r="B16" s="31" t="s">
        <v>195</v>
      </c>
      <c r="C16" s="31">
        <f>3000*2300</f>
        <v>6900000</v>
      </c>
      <c r="D16" s="28">
        <f>3800*23000</f>
        <v>87400000</v>
      </c>
      <c r="E16" s="28">
        <v>15</v>
      </c>
      <c r="F16" s="28" t="s">
        <v>19</v>
      </c>
      <c r="G16" s="28"/>
      <c r="H16" s="28"/>
      <c r="J16">
        <v>3</v>
      </c>
    </row>
    <row r="17" spans="1:10" ht="14.25" customHeight="1">
      <c r="A17" s="28">
        <v>16</v>
      </c>
      <c r="B17" s="31" t="s">
        <v>196</v>
      </c>
      <c r="C17" s="31">
        <v>0</v>
      </c>
      <c r="D17" s="28">
        <f>2000*23000</f>
        <v>46000000</v>
      </c>
      <c r="E17" s="30">
        <v>16</v>
      </c>
      <c r="F17" s="28" t="s">
        <v>19</v>
      </c>
      <c r="G17" s="28"/>
      <c r="H17" s="28"/>
      <c r="J17">
        <v>4</v>
      </c>
    </row>
    <row r="18" spans="1:10" ht="14.25" customHeight="1"/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>
      <c r="A23" s="26"/>
      <c r="B23" s="26"/>
      <c r="C23" s="26"/>
      <c r="D23" s="26"/>
      <c r="E23" s="26"/>
      <c r="F23" s="26"/>
      <c r="G23" s="26"/>
      <c r="H23" s="26"/>
    </row>
    <row r="24" spans="1:10" ht="14.25" customHeight="1">
      <c r="A24" s="26"/>
      <c r="B24" s="26"/>
      <c r="C24" s="26"/>
      <c r="D24" s="26"/>
      <c r="E24" s="26"/>
      <c r="F24" s="26"/>
      <c r="G24" s="26"/>
      <c r="H24" s="26"/>
    </row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5"/>
  <sheetViews>
    <sheetView workbookViewId="0"/>
  </sheetViews>
  <sheetFormatPr defaultColWidth="14.44140625" defaultRowHeight="15" customHeight="1"/>
  <cols>
    <col min="3" max="3" width="34.88671875" customWidth="1"/>
    <col min="4" max="4" width="17.109375" customWidth="1"/>
    <col min="5" max="5" width="15.88671875" customWidth="1"/>
    <col min="6" max="6" width="22.33203125" customWidth="1"/>
    <col min="7" max="7" width="102.5546875" customWidth="1"/>
  </cols>
  <sheetData>
    <row r="1" spans="1:7">
      <c r="A1" s="13"/>
      <c r="B1" s="13"/>
      <c r="C1" s="13"/>
      <c r="D1" s="13"/>
      <c r="E1" s="13"/>
      <c r="F1" s="13"/>
      <c r="G1" s="13"/>
    </row>
    <row r="2" spans="1:7">
      <c r="A2" s="13" t="s">
        <v>0</v>
      </c>
      <c r="B2" s="13" t="s">
        <v>111</v>
      </c>
      <c r="C2" s="13" t="s">
        <v>112</v>
      </c>
      <c r="D2" s="13" t="s">
        <v>113</v>
      </c>
      <c r="E2" s="13" t="s">
        <v>114</v>
      </c>
      <c r="F2" s="13" t="s">
        <v>115</v>
      </c>
      <c r="G2" s="13" t="s">
        <v>116</v>
      </c>
    </row>
    <row r="3" spans="1:7">
      <c r="B3" s="10" t="s">
        <v>15</v>
      </c>
      <c r="C3" s="13" t="s">
        <v>117</v>
      </c>
      <c r="D3" s="17" t="s">
        <v>118</v>
      </c>
      <c r="E3" s="17" t="s">
        <v>119</v>
      </c>
      <c r="F3" s="17" t="s">
        <v>120</v>
      </c>
      <c r="G3" s="18" t="s">
        <v>26</v>
      </c>
    </row>
    <row r="4" spans="1:7">
      <c r="B4" s="19"/>
      <c r="C4" s="5"/>
      <c r="D4" s="13" t="s">
        <v>121</v>
      </c>
      <c r="E4" s="1" t="s">
        <v>122</v>
      </c>
      <c r="F4" s="1" t="s">
        <v>123</v>
      </c>
      <c r="G4" s="6" t="s">
        <v>27</v>
      </c>
    </row>
    <row r="5" spans="1:7">
      <c r="B5" s="19"/>
      <c r="C5" s="5"/>
      <c r="D5" s="1" t="s">
        <v>124</v>
      </c>
      <c r="E5" s="1" t="s">
        <v>125</v>
      </c>
      <c r="F5" s="1" t="s">
        <v>126</v>
      </c>
      <c r="G5" s="1" t="s">
        <v>127</v>
      </c>
    </row>
    <row r="6" spans="1:7">
      <c r="B6" s="19" t="s">
        <v>30</v>
      </c>
      <c r="C6" s="5" t="s">
        <v>128</v>
      </c>
      <c r="D6" s="1" t="s">
        <v>129</v>
      </c>
      <c r="E6" s="1" t="s">
        <v>130</v>
      </c>
      <c r="F6" s="1" t="s">
        <v>131</v>
      </c>
      <c r="G6" s="18" t="s">
        <v>33</v>
      </c>
    </row>
    <row r="7" spans="1:7">
      <c r="B7" s="17" t="s">
        <v>36</v>
      </c>
      <c r="C7" s="1" t="s">
        <v>128</v>
      </c>
      <c r="D7" s="17" t="s">
        <v>118</v>
      </c>
      <c r="E7" s="17" t="s">
        <v>119</v>
      </c>
      <c r="F7" s="17" t="s">
        <v>132</v>
      </c>
      <c r="G7" s="18" t="s">
        <v>38</v>
      </c>
    </row>
    <row r="8" spans="1:7">
      <c r="B8" s="13" t="s">
        <v>15</v>
      </c>
      <c r="C8" s="13" t="s">
        <v>117</v>
      </c>
      <c r="D8" s="13" t="s">
        <v>133</v>
      </c>
      <c r="E8" s="13" t="s">
        <v>134</v>
      </c>
      <c r="F8" s="13" t="s">
        <v>135</v>
      </c>
      <c r="G8" s="13" t="s">
        <v>45</v>
      </c>
    </row>
    <row r="9" spans="1:7">
      <c r="A9" s="2"/>
      <c r="B9" s="2"/>
      <c r="C9" s="2"/>
      <c r="D9" s="20" t="s">
        <v>136</v>
      </c>
      <c r="E9" s="21" t="s">
        <v>137</v>
      </c>
      <c r="F9" s="21" t="s">
        <v>138</v>
      </c>
      <c r="G9" s="21" t="s">
        <v>139</v>
      </c>
    </row>
    <row r="10" spans="1:7">
      <c r="B10" s="13" t="s">
        <v>15</v>
      </c>
      <c r="C10" s="13" t="s">
        <v>140</v>
      </c>
      <c r="D10" s="13" t="s">
        <v>121</v>
      </c>
      <c r="E10" s="13" t="s">
        <v>141</v>
      </c>
      <c r="F10" s="13" t="s">
        <v>142</v>
      </c>
      <c r="G10" s="12" t="s">
        <v>143</v>
      </c>
    </row>
    <row r="11" spans="1:7">
      <c r="B11" s="1" t="s">
        <v>15</v>
      </c>
      <c r="C11" s="1" t="s">
        <v>128</v>
      </c>
      <c r="D11" s="1" t="s">
        <v>118</v>
      </c>
      <c r="E11" s="1" t="s">
        <v>119</v>
      </c>
      <c r="F11" s="1" t="s">
        <v>144</v>
      </c>
      <c r="G11" s="11" t="s">
        <v>54</v>
      </c>
    </row>
    <row r="12" spans="1:7">
      <c r="B12" s="13" t="s">
        <v>57</v>
      </c>
      <c r="C12" s="13" t="s">
        <v>128</v>
      </c>
      <c r="D12" s="1" t="s">
        <v>118</v>
      </c>
      <c r="E12" s="13" t="s">
        <v>119</v>
      </c>
      <c r="F12" s="13" t="s">
        <v>145</v>
      </c>
      <c r="G12" s="22" t="s">
        <v>61</v>
      </c>
    </row>
    <row r="13" spans="1:7">
      <c r="B13" s="23" t="s">
        <v>64</v>
      </c>
      <c r="C13" s="13" t="s">
        <v>140</v>
      </c>
      <c r="D13" s="13" t="s">
        <v>146</v>
      </c>
      <c r="E13" s="13" t="s">
        <v>146</v>
      </c>
      <c r="F13" s="13" t="s">
        <v>147</v>
      </c>
      <c r="G13" s="5" t="s">
        <v>67</v>
      </c>
    </row>
    <row r="14" spans="1:7">
      <c r="B14" s="13" t="s">
        <v>36</v>
      </c>
      <c r="C14" s="13" t="s">
        <v>128</v>
      </c>
      <c r="D14" s="13" t="s">
        <v>148</v>
      </c>
      <c r="E14" s="13" t="s">
        <v>149</v>
      </c>
      <c r="F14" s="13" t="s">
        <v>150</v>
      </c>
      <c r="G14" s="24" t="s">
        <v>73</v>
      </c>
    </row>
    <row r="15" spans="1:7">
      <c r="B15" s="13" t="s">
        <v>36</v>
      </c>
      <c r="C15" s="13" t="s">
        <v>128</v>
      </c>
      <c r="D15" s="13" t="s">
        <v>151</v>
      </c>
      <c r="E15" s="13" t="s">
        <v>152</v>
      </c>
      <c r="F15" s="13" t="s">
        <v>153</v>
      </c>
      <c r="G15" s="13" t="s">
        <v>79</v>
      </c>
    </row>
    <row r="16" spans="1:7">
      <c r="B16" s="13" t="s">
        <v>83</v>
      </c>
      <c r="C16" s="13" t="s">
        <v>140</v>
      </c>
      <c r="D16" s="13" t="s">
        <v>154</v>
      </c>
      <c r="E16" s="13" t="s">
        <v>155</v>
      </c>
      <c r="F16" s="13" t="s">
        <v>156</v>
      </c>
      <c r="G16" s="13" t="s">
        <v>85</v>
      </c>
    </row>
    <row r="17" spans="2:7">
      <c r="B17" s="13" t="s">
        <v>15</v>
      </c>
      <c r="C17" s="13" t="s">
        <v>140</v>
      </c>
      <c r="D17" s="13" t="s">
        <v>157</v>
      </c>
      <c r="E17" s="13" t="s">
        <v>158</v>
      </c>
      <c r="F17" s="13" t="s">
        <v>159</v>
      </c>
      <c r="G17" s="23" t="s">
        <v>160</v>
      </c>
    </row>
    <row r="18" spans="2:7">
      <c r="B18" s="13" t="s">
        <v>15</v>
      </c>
      <c r="C18" s="13" t="s">
        <v>128</v>
      </c>
      <c r="D18" s="13" t="s">
        <v>161</v>
      </c>
      <c r="E18" s="13" t="s">
        <v>162</v>
      </c>
      <c r="F18" s="13" t="s">
        <v>163</v>
      </c>
      <c r="G18" s="8" t="s">
        <v>93</v>
      </c>
    </row>
    <row r="19" spans="2:7">
      <c r="B19" s="13" t="s">
        <v>15</v>
      </c>
      <c r="C19" s="13" t="s">
        <v>164</v>
      </c>
      <c r="D19" s="13" t="s">
        <v>151</v>
      </c>
      <c r="E19" s="13" t="s">
        <v>152</v>
      </c>
      <c r="F19" s="13" t="s">
        <v>165</v>
      </c>
      <c r="G19" s="12" t="s">
        <v>98</v>
      </c>
    </row>
    <row r="20" spans="2:7">
      <c r="D20" s="13" t="s">
        <v>166</v>
      </c>
      <c r="E20" s="13" t="s">
        <v>167</v>
      </c>
      <c r="F20" s="13" t="s">
        <v>168</v>
      </c>
      <c r="G20" s="12" t="s">
        <v>169</v>
      </c>
    </row>
    <row r="21" spans="2:7">
      <c r="B21" s="13" t="s">
        <v>15</v>
      </c>
      <c r="C21" s="13" t="s">
        <v>164</v>
      </c>
      <c r="D21" s="13" t="s">
        <v>170</v>
      </c>
      <c r="E21" s="13" t="s">
        <v>130</v>
      </c>
      <c r="F21" s="13" t="s">
        <v>171</v>
      </c>
      <c r="G21" s="13" t="s">
        <v>104</v>
      </c>
    </row>
    <row r="22" spans="2:7">
      <c r="D22" s="13" t="s">
        <v>121</v>
      </c>
      <c r="E22" s="13" t="s">
        <v>172</v>
      </c>
      <c r="F22" s="13" t="s">
        <v>173</v>
      </c>
      <c r="G22" s="15" t="s">
        <v>105</v>
      </c>
    </row>
    <row r="23" spans="2:7">
      <c r="B23" s="13" t="s">
        <v>15</v>
      </c>
      <c r="C23" s="13" t="s">
        <v>164</v>
      </c>
      <c r="D23" s="13" t="s">
        <v>118</v>
      </c>
      <c r="E23" s="13" t="s">
        <v>119</v>
      </c>
      <c r="F23" s="13" t="s">
        <v>174</v>
      </c>
      <c r="G23" s="13" t="s">
        <v>110</v>
      </c>
    </row>
    <row r="24" spans="2:7">
      <c r="D24" s="13" t="s">
        <v>121</v>
      </c>
      <c r="E24" s="1" t="s">
        <v>122</v>
      </c>
      <c r="F24" s="1" t="s">
        <v>123</v>
      </c>
      <c r="G24" s="6" t="s">
        <v>27</v>
      </c>
    </row>
    <row r="25" spans="2:7">
      <c r="D25" s="13" t="s">
        <v>175</v>
      </c>
      <c r="E25" s="13" t="s">
        <v>176</v>
      </c>
      <c r="F25" s="13" t="s">
        <v>177</v>
      </c>
      <c r="G25" s="14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/>
  <cols>
    <col min="1" max="1" width="35.88671875" customWidth="1"/>
    <col min="2" max="26" width="8.6640625" customWidth="1"/>
  </cols>
  <sheetData>
    <row r="1" spans="1:1" ht="14.25" customHeight="1">
      <c r="A1" s="25" t="s">
        <v>2</v>
      </c>
    </row>
    <row r="2" spans="1:1" ht="14.25" customHeight="1">
      <c r="A2" s="25" t="s">
        <v>197</v>
      </c>
    </row>
    <row r="3" spans="1:1" ht="14.25" customHeight="1">
      <c r="A3" s="25" t="s">
        <v>198</v>
      </c>
    </row>
    <row r="4" spans="1:1" ht="14.25" customHeight="1">
      <c r="A4" s="25" t="s">
        <v>199</v>
      </c>
    </row>
    <row r="5" spans="1:1" ht="14.25" customHeight="1">
      <c r="A5" s="25" t="s">
        <v>200</v>
      </c>
    </row>
    <row r="6" spans="1:1" ht="14.25" customHeight="1">
      <c r="A6" s="25" t="s">
        <v>201</v>
      </c>
    </row>
    <row r="7" spans="1:1" ht="14.25" customHeight="1">
      <c r="A7" s="25" t="s">
        <v>202</v>
      </c>
    </row>
    <row r="8" spans="1:1" ht="14.25" customHeight="1">
      <c r="A8" s="25" t="s">
        <v>203</v>
      </c>
    </row>
    <row r="9" spans="1:1" ht="14.25" customHeight="1">
      <c r="A9" s="25" t="s">
        <v>204</v>
      </c>
    </row>
    <row r="10" spans="1:1" ht="14.25" customHeight="1">
      <c r="A10" s="25" t="s">
        <v>205</v>
      </c>
    </row>
    <row r="11" spans="1:1" ht="14.25" customHeight="1">
      <c r="A11" s="25" t="s">
        <v>206</v>
      </c>
    </row>
    <row r="12" spans="1:1" ht="14.25" customHeight="1">
      <c r="A12" s="25" t="s">
        <v>207</v>
      </c>
    </row>
    <row r="13" spans="1:1" ht="14.25" customHeight="1">
      <c r="A13" s="25" t="s">
        <v>208</v>
      </c>
    </row>
    <row r="14" spans="1:1" ht="14.25" customHeight="1">
      <c r="A14" s="25" t="s">
        <v>209</v>
      </c>
    </row>
    <row r="15" spans="1:1" ht="14.25" customHeight="1">
      <c r="A15" s="25" t="s">
        <v>210</v>
      </c>
    </row>
    <row r="16" spans="1:1" ht="14.25" customHeight="1">
      <c r="A16" s="25" t="s">
        <v>211</v>
      </c>
    </row>
    <row r="17" spans="1:1" ht="14.25" customHeight="1">
      <c r="A17" s="25" t="s">
        <v>212</v>
      </c>
    </row>
    <row r="18" spans="1:1" ht="14.25" customHeight="1">
      <c r="A18" s="25" t="s">
        <v>213</v>
      </c>
    </row>
    <row r="19" spans="1:1" ht="14.25" customHeight="1">
      <c r="A19" s="25" t="s">
        <v>214</v>
      </c>
    </row>
    <row r="20" spans="1:1" ht="14.25" customHeight="1">
      <c r="A20" s="25" t="s">
        <v>215</v>
      </c>
    </row>
    <row r="21" spans="1:1" ht="14.25" customHeight="1">
      <c r="A21" s="25" t="s">
        <v>216</v>
      </c>
    </row>
    <row r="22" spans="1:1" ht="14.25" customHeight="1">
      <c r="A22" s="25" t="s">
        <v>217</v>
      </c>
    </row>
    <row r="23" spans="1:1" ht="14.25" customHeight="1">
      <c r="A23" s="25" t="s">
        <v>218</v>
      </c>
    </row>
    <row r="24" spans="1:1" ht="14.25" customHeight="1">
      <c r="A24" s="25" t="s">
        <v>219</v>
      </c>
    </row>
    <row r="25" spans="1:1" ht="14.25" customHeight="1">
      <c r="A25" s="25" t="s">
        <v>220</v>
      </c>
    </row>
    <row r="26" spans="1:1" ht="14.25" customHeight="1">
      <c r="A26" s="25" t="s">
        <v>221</v>
      </c>
    </row>
    <row r="27" spans="1:1" ht="14.25" customHeight="1">
      <c r="A27" s="25" t="s">
        <v>222</v>
      </c>
    </row>
    <row r="28" spans="1:1" ht="14.25" customHeight="1">
      <c r="A28" s="25" t="s">
        <v>223</v>
      </c>
    </row>
    <row r="29" spans="1:1" ht="14.25" customHeight="1">
      <c r="A29" s="25" t="s">
        <v>224</v>
      </c>
    </row>
    <row r="30" spans="1:1" ht="14.25" customHeight="1">
      <c r="A30" s="25" t="s">
        <v>225</v>
      </c>
    </row>
    <row r="31" spans="1:1" ht="14.25" customHeight="1">
      <c r="A31" s="25" t="s">
        <v>226</v>
      </c>
    </row>
    <row r="32" spans="1:1" ht="14.25" customHeight="1">
      <c r="A32" s="25" t="s">
        <v>227</v>
      </c>
    </row>
    <row r="33" spans="1:1" ht="14.25" customHeight="1">
      <c r="A33" s="25" t="s">
        <v>228</v>
      </c>
    </row>
    <row r="34" spans="1:1" ht="14.25" customHeight="1">
      <c r="A34" s="25" t="s">
        <v>229</v>
      </c>
    </row>
    <row r="35" spans="1:1" ht="14.25" customHeight="1">
      <c r="A35" s="25" t="s">
        <v>230</v>
      </c>
    </row>
    <row r="36" spans="1:1" ht="14.25" customHeight="1">
      <c r="A36" s="25" t="s">
        <v>231</v>
      </c>
    </row>
    <row r="37" spans="1:1" ht="14.25" customHeight="1">
      <c r="A37" s="25" t="s">
        <v>232</v>
      </c>
    </row>
    <row r="38" spans="1:1" ht="14.25" customHeight="1"/>
    <row r="39" spans="1:1" ht="14.25" customHeight="1"/>
    <row r="40" spans="1:1" ht="14.25" customHeight="1"/>
    <row r="41" spans="1:1" ht="14.25" customHeight="1"/>
    <row r="42" spans="1:1" ht="14.25" customHeight="1"/>
    <row r="43" spans="1:1" ht="14.25" customHeight="1"/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25" t="s">
        <v>2</v>
      </c>
    </row>
    <row r="2" spans="1:1" ht="14.25" customHeight="1">
      <c r="A2" s="27" t="s">
        <v>233</v>
      </c>
    </row>
    <row r="3" spans="1:1" ht="14.25" customHeight="1">
      <c r="A3" s="27" t="s">
        <v>234</v>
      </c>
    </row>
    <row r="4" spans="1:1" ht="14.25" customHeight="1">
      <c r="A4" s="27" t="s">
        <v>235</v>
      </c>
    </row>
    <row r="5" spans="1:1" ht="14.25" customHeight="1">
      <c r="A5" s="27" t="s">
        <v>236</v>
      </c>
    </row>
    <row r="6" spans="1:1" ht="14.25" customHeight="1">
      <c r="A6" s="27" t="s">
        <v>237</v>
      </c>
    </row>
    <row r="7" spans="1:1" ht="14.25" customHeight="1">
      <c r="A7" s="27" t="s">
        <v>238</v>
      </c>
    </row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4140625" defaultRowHeight="15" customHeight="1"/>
  <cols>
    <col min="1" max="1" width="20.6640625" customWidth="1"/>
    <col min="2" max="4" width="8.6640625" customWidth="1"/>
    <col min="5" max="5" width="40.33203125" customWidth="1"/>
    <col min="6" max="26" width="8.6640625" customWidth="1"/>
  </cols>
  <sheetData>
    <row r="1" spans="1:5" ht="14.25" customHeight="1">
      <c r="A1" s="25" t="s">
        <v>2</v>
      </c>
    </row>
    <row r="2" spans="1:5" ht="14.25" customHeight="1">
      <c r="A2" s="25" t="s">
        <v>239</v>
      </c>
      <c r="E2" s="25" t="str">
        <f>CONCATENATE("new (){ Name = '",Title!A2, "',},")</f>
        <v>new (){ Name = '.NET Developer',},</v>
      </c>
    </row>
    <row r="3" spans="1:5" ht="14.25" customHeight="1">
      <c r="A3" s="25" t="s">
        <v>240</v>
      </c>
      <c r="E3" s="25" t="str">
        <f t="shared" ref="E3:E80" si="0">CONCATENATE("new (){ Name = '",A3, "',},")</f>
        <v>new (){ Name = 'Android',},</v>
      </c>
    </row>
    <row r="4" spans="1:5" ht="14.25" customHeight="1">
      <c r="A4" s="25" t="s">
        <v>241</v>
      </c>
      <c r="E4" s="25" t="str">
        <f t="shared" si="0"/>
        <v>new (){ Name = 'Angular',},</v>
      </c>
    </row>
    <row r="5" spans="1:5" ht="14.25" customHeight="1">
      <c r="A5" s="25" t="s">
        <v>242</v>
      </c>
      <c r="E5" s="25" t="str">
        <f t="shared" si="0"/>
        <v>new (){ Name = 'AngularJS',},</v>
      </c>
    </row>
    <row r="6" spans="1:5" ht="14.25" customHeight="1">
      <c r="A6" s="25" t="s">
        <v>243</v>
      </c>
      <c r="E6" s="25" t="str">
        <f t="shared" si="0"/>
        <v>new (){ Name = 'ASP.NET',},</v>
      </c>
    </row>
    <row r="7" spans="1:5" ht="14.25" customHeight="1">
      <c r="A7" s="25" t="s">
        <v>244</v>
      </c>
      <c r="E7" s="25" t="str">
        <f t="shared" si="0"/>
        <v>new (){ Name = 'Automation Test',},</v>
      </c>
    </row>
    <row r="8" spans="1:5" ht="14.25" customHeight="1">
      <c r="A8" s="25" t="s">
        <v>245</v>
      </c>
      <c r="E8" s="25" t="str">
        <f t="shared" si="0"/>
        <v>new (){ Name = 'AWS',},</v>
      </c>
    </row>
    <row r="9" spans="1:5" ht="14.25" customHeight="1">
      <c r="A9" s="25" t="s">
        <v>246</v>
      </c>
      <c r="E9" s="25" t="str">
        <f t="shared" si="0"/>
        <v>new (){ Name = 'Azure',},</v>
      </c>
    </row>
    <row r="10" spans="1:5" ht="14.25" customHeight="1">
      <c r="A10" s="25" t="s">
        <v>247</v>
      </c>
      <c r="E10" s="25" t="str">
        <f t="shared" si="0"/>
        <v>new (){ Name = 'Blockchain',},</v>
      </c>
    </row>
    <row r="11" spans="1:5" ht="14.25" customHeight="1">
      <c r="A11" s="25" t="s">
        <v>202</v>
      </c>
      <c r="E11" s="25" t="str">
        <f t="shared" si="0"/>
        <v>new (){ Name = 'Bridge Engineer',},</v>
      </c>
    </row>
    <row r="12" spans="1:5" ht="14.25" customHeight="1">
      <c r="A12" s="25" t="s">
        <v>203</v>
      </c>
      <c r="E12" s="25" t="str">
        <f t="shared" si="0"/>
        <v>new (){ Name = 'Business Analyst',},</v>
      </c>
    </row>
    <row r="13" spans="1:5" ht="14.25" customHeight="1">
      <c r="A13" s="25" t="s">
        <v>248</v>
      </c>
      <c r="E13" s="25" t="str">
        <f t="shared" si="0"/>
        <v>new (){ Name = 'C#',},</v>
      </c>
    </row>
    <row r="14" spans="1:5" ht="14.25" customHeight="1">
      <c r="A14" s="25" t="s">
        <v>249</v>
      </c>
      <c r="E14" s="25" t="str">
        <f t="shared" si="0"/>
        <v>new (){ Name = 'C++',},</v>
      </c>
    </row>
    <row r="15" spans="1:5" ht="14.25" customHeight="1">
      <c r="A15" s="25" t="s">
        <v>250</v>
      </c>
      <c r="E15" s="25" t="str">
        <f t="shared" si="0"/>
        <v>new (){ Name = 'C language',},</v>
      </c>
    </row>
    <row r="16" spans="1:5" ht="14.25" customHeight="1">
      <c r="A16" s="25" t="s">
        <v>251</v>
      </c>
      <c r="E16" s="25" t="str">
        <f t="shared" si="0"/>
        <v>new (){ Name = 'Cloud',},</v>
      </c>
    </row>
    <row r="17" spans="1:5" ht="14.25" customHeight="1">
      <c r="A17" s="25" t="s">
        <v>252</v>
      </c>
      <c r="E17" s="25" t="str">
        <f t="shared" si="0"/>
        <v>new (){ Name = 'CSS',},</v>
      </c>
    </row>
    <row r="18" spans="1:5" ht="14.25" customHeight="1">
      <c r="A18" s="25" t="s">
        <v>253</v>
      </c>
      <c r="E18" s="25" t="str">
        <f t="shared" si="0"/>
        <v>new (){ Name = 'Dart',},</v>
      </c>
    </row>
    <row r="19" spans="1:5" ht="14.25" customHeight="1">
      <c r="A19" s="25" t="s">
        <v>254</v>
      </c>
      <c r="E19" s="25" t="str">
        <f t="shared" si="0"/>
        <v>new (){ Name = 'Data Analyst',},</v>
      </c>
    </row>
    <row r="20" spans="1:5" ht="14.25" customHeight="1">
      <c r="A20" s="25" t="s">
        <v>255</v>
      </c>
      <c r="E20" s="25" t="str">
        <f t="shared" si="0"/>
        <v>new (){ Name = 'Database',},</v>
      </c>
    </row>
    <row r="21" spans="1:5" ht="14.25" customHeight="1">
      <c r="A21" s="25" t="s">
        <v>256</v>
      </c>
      <c r="E21" s="25" t="str">
        <f t="shared" si="0"/>
        <v>new (){ Name = 'Designer',},</v>
      </c>
    </row>
    <row r="22" spans="1:5" ht="14.25" customHeight="1">
      <c r="A22" s="25" t="s">
        <v>257</v>
      </c>
      <c r="E22" s="25" t="str">
        <f t="shared" si="0"/>
        <v>new (){ Name = 'DevOps',},</v>
      </c>
    </row>
    <row r="23" spans="1:5" ht="14.25" customHeight="1">
      <c r="A23" s="25" t="s">
        <v>258</v>
      </c>
      <c r="E23" s="25" t="str">
        <f t="shared" si="0"/>
        <v>new (){ Name = 'Django',},</v>
      </c>
    </row>
    <row r="24" spans="1:5" ht="14.25" customHeight="1">
      <c r="A24" s="25" t="s">
        <v>259</v>
      </c>
      <c r="E24" s="25" t="str">
        <f t="shared" si="0"/>
        <v>new (){ Name = 'Elixir',},</v>
      </c>
    </row>
    <row r="25" spans="1:5" ht="14.25" customHeight="1">
      <c r="A25" s="25" t="s">
        <v>260</v>
      </c>
      <c r="E25" s="25" t="str">
        <f t="shared" si="0"/>
        <v>new (){ Name = 'Embedded',},</v>
      </c>
    </row>
    <row r="26" spans="1:5" ht="14.25" customHeight="1">
      <c r="A26" s="25" t="s">
        <v>261</v>
      </c>
      <c r="E26" s="25" t="str">
        <f t="shared" si="0"/>
        <v>new (){ Name = 'English',},</v>
      </c>
    </row>
    <row r="27" spans="1:5" ht="14.25" customHeight="1">
      <c r="A27" s="25" t="s">
        <v>262</v>
      </c>
      <c r="E27" s="25" t="str">
        <f t="shared" si="0"/>
        <v>new (){ Name = 'ERP',},</v>
      </c>
    </row>
    <row r="28" spans="1:5" ht="14.25" customHeight="1">
      <c r="A28" s="25" t="s">
        <v>263</v>
      </c>
      <c r="E28" s="25" t="str">
        <f t="shared" si="0"/>
        <v>new (){ Name = 'Flutter',},</v>
      </c>
    </row>
    <row r="29" spans="1:5" ht="14.25" customHeight="1">
      <c r="A29" s="25" t="s">
        <v>264</v>
      </c>
      <c r="E29" s="25" t="str">
        <f t="shared" si="0"/>
        <v>new (){ Name = 'Games',},</v>
      </c>
    </row>
    <row r="30" spans="1:5" ht="14.25" customHeight="1">
      <c r="A30" s="25" t="s">
        <v>265</v>
      </c>
      <c r="E30" s="25" t="str">
        <f t="shared" si="0"/>
        <v>new (){ Name = 'Golang',},</v>
      </c>
    </row>
    <row r="31" spans="1:5" ht="14.25" customHeight="1">
      <c r="A31" s="25" t="s">
        <v>266</v>
      </c>
      <c r="E31" s="25" t="str">
        <f t="shared" si="0"/>
        <v>new (){ Name = 'HTML5',},</v>
      </c>
    </row>
    <row r="32" spans="1:5" ht="14.25" customHeight="1">
      <c r="A32" s="25" t="s">
        <v>267</v>
      </c>
      <c r="E32" s="25" t="str">
        <f t="shared" si="0"/>
        <v>new (){ Name = 'iOS',},</v>
      </c>
    </row>
    <row r="33" spans="1:5" ht="14.25" customHeight="1">
      <c r="A33" s="25" t="s">
        <v>268</v>
      </c>
      <c r="E33" s="25" t="str">
        <f t="shared" si="0"/>
        <v>new (){ Name = 'IT Support',},</v>
      </c>
    </row>
    <row r="34" spans="1:5" ht="14.25" customHeight="1">
      <c r="A34" s="25" t="s">
        <v>269</v>
      </c>
      <c r="E34" s="25" t="str">
        <f t="shared" si="0"/>
        <v>new (){ Name = 'J2EE',},</v>
      </c>
    </row>
    <row r="35" spans="1:5" ht="14.25" customHeight="1">
      <c r="A35" s="25" t="s">
        <v>270</v>
      </c>
      <c r="E35" s="25" t="str">
        <f t="shared" si="0"/>
        <v>new (){ Name = 'Japanese',},</v>
      </c>
    </row>
    <row r="36" spans="1:5" ht="14.25" customHeight="1">
      <c r="A36" s="25" t="s">
        <v>271</v>
      </c>
      <c r="E36" s="25" t="str">
        <f t="shared" si="0"/>
        <v>new (){ Name = 'Java',},</v>
      </c>
    </row>
    <row r="37" spans="1:5" ht="14.25" customHeight="1">
      <c r="A37" s="25" t="s">
        <v>272</v>
      </c>
      <c r="E37" s="25" t="str">
        <f t="shared" si="0"/>
        <v>new (){ Name = 'JavaScript',},</v>
      </c>
    </row>
    <row r="38" spans="1:5" ht="14.25" customHeight="1">
      <c r="A38" s="25" t="s">
        <v>273</v>
      </c>
      <c r="E38" s="25" t="str">
        <f t="shared" si="0"/>
        <v>new (){ Name = 'JSON',},</v>
      </c>
    </row>
    <row r="39" spans="1:5" ht="14.25" customHeight="1">
      <c r="A39" s="25" t="s">
        <v>274</v>
      </c>
      <c r="E39" s="25" t="str">
        <f t="shared" si="0"/>
        <v>new (){ Name = 'Kotlin',},</v>
      </c>
    </row>
    <row r="40" spans="1:5" ht="14.25" customHeight="1">
      <c r="A40" s="25" t="s">
        <v>275</v>
      </c>
      <c r="E40" s="25" t="str">
        <f t="shared" si="0"/>
        <v>new (){ Name = 'Laravel',},</v>
      </c>
    </row>
    <row r="41" spans="1:5" ht="14.25" customHeight="1">
      <c r="A41" s="25" t="s">
        <v>276</v>
      </c>
      <c r="E41" s="25" t="str">
        <f t="shared" si="0"/>
        <v>new (){ Name = 'Linux',},</v>
      </c>
    </row>
    <row r="42" spans="1:5" ht="14.25" customHeight="1">
      <c r="A42" s="25" t="s">
        <v>277</v>
      </c>
      <c r="E42" s="25" t="str">
        <f t="shared" si="0"/>
        <v>new (){ Name = 'Magento',},</v>
      </c>
    </row>
    <row r="43" spans="1:5" ht="14.25" customHeight="1">
      <c r="A43" s="25" t="s">
        <v>278</v>
      </c>
      <c r="E43" s="25" t="str">
        <f t="shared" si="0"/>
        <v>new (){ Name = 'Manager',},</v>
      </c>
    </row>
    <row r="44" spans="1:5" ht="14.25" customHeight="1">
      <c r="A44" s="25" t="s">
        <v>279</v>
      </c>
      <c r="E44" s="25" t="str">
        <f t="shared" si="0"/>
        <v>new (){ Name = 'MVC',},</v>
      </c>
    </row>
    <row r="45" spans="1:5" ht="14.25" customHeight="1">
      <c r="A45" s="25" t="s">
        <v>280</v>
      </c>
      <c r="E45" s="25" t="str">
        <f t="shared" si="0"/>
        <v>new (){ Name = 'MySQL',},</v>
      </c>
    </row>
    <row r="46" spans="1:5" ht="14.25" customHeight="1">
      <c r="A46" s="25" t="s">
        <v>281</v>
      </c>
      <c r="E46" s="25" t="str">
        <f t="shared" si="0"/>
        <v>new (){ Name = '.NET',},</v>
      </c>
    </row>
    <row r="47" spans="1:5" ht="14.25" customHeight="1">
      <c r="A47" s="25" t="s">
        <v>282</v>
      </c>
      <c r="E47" s="25" t="str">
        <f t="shared" si="0"/>
        <v>new (){ Name = 'Networking',},</v>
      </c>
    </row>
    <row r="48" spans="1:5" ht="14.25" customHeight="1">
      <c r="A48" s="25" t="s">
        <v>283</v>
      </c>
      <c r="E48" s="25" t="str">
        <f t="shared" si="0"/>
        <v>new (){ Name = 'NodeJS',},</v>
      </c>
    </row>
    <row r="49" spans="1:5" ht="14.25" customHeight="1">
      <c r="A49" s="25" t="s">
        <v>284</v>
      </c>
      <c r="E49" s="25" t="str">
        <f t="shared" si="0"/>
        <v>new (){ Name = 'NoSQL',},</v>
      </c>
    </row>
    <row r="50" spans="1:5" ht="14.25" customHeight="1">
      <c r="A50" s="25" t="s">
        <v>285</v>
      </c>
      <c r="E50" s="25" t="str">
        <f t="shared" si="0"/>
        <v>new (){ Name = 'Objective C',},</v>
      </c>
    </row>
    <row r="51" spans="1:5" ht="14.25" customHeight="1">
      <c r="A51" s="25" t="s">
        <v>286</v>
      </c>
      <c r="E51" s="25" t="str">
        <f t="shared" si="0"/>
        <v>new (){ Name = 'OOP',},</v>
      </c>
    </row>
    <row r="52" spans="1:5" ht="14.25" customHeight="1">
      <c r="A52" s="25" t="s">
        <v>287</v>
      </c>
      <c r="E52" s="25" t="str">
        <f t="shared" si="0"/>
        <v>new (){ Name = 'Oracle',},</v>
      </c>
    </row>
    <row r="53" spans="1:5" ht="14.25" customHeight="1">
      <c r="A53" s="25" t="s">
        <v>288</v>
      </c>
      <c r="E53" s="25" t="str">
        <f t="shared" si="0"/>
        <v>new (){ Name = 'PHP',},</v>
      </c>
    </row>
    <row r="54" spans="1:5" ht="14.25" customHeight="1">
      <c r="A54" s="25" t="s">
        <v>289</v>
      </c>
      <c r="E54" s="25" t="str">
        <f t="shared" si="0"/>
        <v>new (){ Name = 'PostgreSql',},</v>
      </c>
    </row>
    <row r="55" spans="1:5" ht="14.25" customHeight="1">
      <c r="A55" s="25" t="s">
        <v>215</v>
      </c>
      <c r="E55" s="25" t="str">
        <f t="shared" si="0"/>
        <v>new (){ Name = 'Product Manager',},</v>
      </c>
    </row>
    <row r="56" spans="1:5" ht="14.25" customHeight="1">
      <c r="A56" s="25" t="s">
        <v>217</v>
      </c>
      <c r="E56" s="25" t="str">
        <f t="shared" si="0"/>
        <v>new (){ Name = 'Project Manager',},</v>
      </c>
    </row>
    <row r="57" spans="1:5" ht="14.25" customHeight="1">
      <c r="A57" s="25" t="s">
        <v>290</v>
      </c>
      <c r="E57" s="25" t="str">
        <f t="shared" si="0"/>
        <v>new (){ Name = 'Python',},</v>
      </c>
    </row>
    <row r="58" spans="1:5" ht="14.25" customHeight="1">
      <c r="A58" s="25" t="s">
        <v>291</v>
      </c>
      <c r="E58" s="25" t="str">
        <f t="shared" si="0"/>
        <v>new (){ Name = 'QA QC',},</v>
      </c>
    </row>
    <row r="59" spans="1:5" ht="14.25" customHeight="1">
      <c r="A59" s="25" t="s">
        <v>292</v>
      </c>
      <c r="E59" s="25" t="str">
        <f t="shared" si="0"/>
        <v>new (){ Name = 'ReactJS',},</v>
      </c>
    </row>
    <row r="60" spans="1:5" ht="14.25" customHeight="1">
      <c r="A60" s="25" t="s">
        <v>293</v>
      </c>
      <c r="E60" s="25" t="str">
        <f t="shared" si="0"/>
        <v>new (){ Name = 'React Native',},</v>
      </c>
    </row>
    <row r="61" spans="1:5" ht="14.25" customHeight="1">
      <c r="A61" s="25" t="s">
        <v>294</v>
      </c>
      <c r="E61" s="25" t="str">
        <f t="shared" si="0"/>
        <v>new (){ Name = 'Ruby',},</v>
      </c>
    </row>
    <row r="62" spans="1:5" ht="14.25" customHeight="1">
      <c r="A62" s="25" t="s">
        <v>295</v>
      </c>
      <c r="E62" s="25" t="str">
        <f t="shared" si="0"/>
        <v>new (){ Name = 'Ruby on Rails',},</v>
      </c>
    </row>
    <row r="63" spans="1:5" ht="14.25" customHeight="1">
      <c r="A63" s="25" t="s">
        <v>296</v>
      </c>
      <c r="E63" s="25" t="str">
        <f t="shared" si="0"/>
        <v>new (){ Name = 'SAP',},</v>
      </c>
    </row>
    <row r="64" spans="1:5" ht="14.25" customHeight="1">
      <c r="A64" s="25" t="s">
        <v>297</v>
      </c>
      <c r="E64" s="25" t="str">
        <f t="shared" si="0"/>
        <v>new (){ Name = 'Scala',},</v>
      </c>
    </row>
    <row r="65" spans="1:5" ht="14.25" customHeight="1">
      <c r="A65" s="25" t="s">
        <v>298</v>
      </c>
      <c r="E65" s="25" t="str">
        <f t="shared" si="0"/>
        <v>new (){ Name = 'Scrum',},</v>
      </c>
    </row>
    <row r="66" spans="1:5" ht="14.25" customHeight="1">
      <c r="A66" s="25" t="s">
        <v>299</v>
      </c>
      <c r="E66" s="25" t="str">
        <f t="shared" si="0"/>
        <v>new (){ Name = 'Sharepoint',},</v>
      </c>
    </row>
    <row r="67" spans="1:5" ht="14.25" customHeight="1">
      <c r="A67" s="25" t="s">
        <v>225</v>
      </c>
      <c r="E67" s="25" t="str">
        <f t="shared" si="0"/>
        <v>new (){ Name = 'Software Architect',},</v>
      </c>
    </row>
    <row r="68" spans="1:5" ht="14.25" customHeight="1">
      <c r="A68" s="25" t="s">
        <v>300</v>
      </c>
      <c r="E68" s="25" t="str">
        <f t="shared" si="0"/>
        <v>new (){ Name = 'Solidity',},</v>
      </c>
    </row>
    <row r="69" spans="1:5" ht="14.25" customHeight="1">
      <c r="A69" s="25" t="s">
        <v>301</v>
      </c>
      <c r="E69" s="25" t="str">
        <f t="shared" si="0"/>
        <v>new (){ Name = 'Spring',},</v>
      </c>
    </row>
    <row r="70" spans="1:5" ht="14.25" customHeight="1">
      <c r="A70" s="25" t="s">
        <v>302</v>
      </c>
      <c r="E70" s="25" t="str">
        <f t="shared" si="0"/>
        <v>new (){ Name = 'SQL',},</v>
      </c>
    </row>
    <row r="71" spans="1:5" ht="14.25" customHeight="1">
      <c r="A71" s="25" t="s">
        <v>303</v>
      </c>
      <c r="E71" s="25" t="str">
        <f t="shared" si="0"/>
        <v>new (){ Name = 'Swift',},</v>
      </c>
    </row>
    <row r="72" spans="1:5" ht="14.25" customHeight="1">
      <c r="A72" s="25" t="s">
        <v>304</v>
      </c>
      <c r="E72" s="25" t="str">
        <f t="shared" si="0"/>
        <v>new (){ Name = 'System Admin',},</v>
      </c>
    </row>
    <row r="73" spans="1:5" ht="14.25" customHeight="1">
      <c r="A73" s="25" t="s">
        <v>228</v>
      </c>
      <c r="E73" s="25" t="str">
        <f t="shared" si="0"/>
        <v>new (){ Name = 'System Engineer',},</v>
      </c>
    </row>
    <row r="74" spans="1:5" ht="14.25" customHeight="1">
      <c r="A74" s="25" t="s">
        <v>229</v>
      </c>
      <c r="E74" s="25" t="str">
        <f t="shared" si="0"/>
        <v>new (){ Name = 'Team Leader',},</v>
      </c>
    </row>
    <row r="75" spans="1:5" ht="14.25" customHeight="1">
      <c r="A75" s="25" t="s">
        <v>230</v>
      </c>
      <c r="E75" s="25" t="str">
        <f t="shared" si="0"/>
        <v>new (){ Name = 'Tester',},</v>
      </c>
    </row>
    <row r="76" spans="1:5" ht="14.25" customHeight="1">
      <c r="A76" s="25" t="s">
        <v>305</v>
      </c>
      <c r="E76" s="25" t="str">
        <f t="shared" si="0"/>
        <v>new (){ Name = 'TypeScript',},</v>
      </c>
    </row>
    <row r="77" spans="1:5" ht="14.25" customHeight="1">
      <c r="A77" s="25" t="s">
        <v>306</v>
      </c>
      <c r="E77" s="25" t="str">
        <f t="shared" si="0"/>
        <v>new (){ Name = 'UI-UX',},</v>
      </c>
    </row>
    <row r="78" spans="1:5" ht="14.25" customHeight="1">
      <c r="A78" s="25" t="s">
        <v>307</v>
      </c>
      <c r="E78" s="25" t="str">
        <f t="shared" si="0"/>
        <v>new (){ Name = 'Unity',},</v>
      </c>
    </row>
    <row r="79" spans="1:5" ht="14.25" customHeight="1">
      <c r="A79" s="25" t="s">
        <v>308</v>
      </c>
      <c r="E79" s="25" t="str">
        <f t="shared" si="0"/>
        <v>new (){ Name = 'VueJS',},</v>
      </c>
    </row>
    <row r="80" spans="1:5" ht="14.25" customHeight="1">
      <c r="A80" s="25" t="s">
        <v>309</v>
      </c>
      <c r="E80" s="25" t="str">
        <f t="shared" si="0"/>
        <v>new (){ Name = 'Wordpress',},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Post</vt:lpstr>
      <vt:lpstr>Address</vt:lpstr>
      <vt:lpstr>Title</vt:lpstr>
      <vt:lpstr>Levels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chrisnguyeen2000@gmail.com</cp:lastModifiedBy>
  <dcterms:modified xsi:type="dcterms:W3CDTF">2023-11-02T17:02:21Z</dcterms:modified>
</cp:coreProperties>
</file>