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nhi\OneDrive\Desktop\boopz\thesis\round bald datas\"/>
    </mc:Choice>
  </mc:AlternateContent>
  <xr:revisionPtr revIDLastSave="0" documentId="13_ncr:1_{C3D70F57-62BB-45F8-851B-CE23E435B29C}" xr6:coauthVersionLast="47" xr6:coauthVersionMax="47" xr10:uidLastSave="{00000000-0000-0000-0000-000000000000}"/>
  <bookViews>
    <workbookView xWindow="-120" yWindow="-120" windowWidth="29040" windowHeight="15720" activeTab="6" xr2:uid="{C93C8A9F-749A-4500-9DE3-023D8B4996BB}"/>
  </bookViews>
  <sheets>
    <sheet name="Location" sheetId="1" r:id="rId1"/>
    <sheet name="Ground Cover" sheetId="2" r:id="rId2"/>
    <sheet name="Soil Samples 2022" sheetId="5" r:id="rId3"/>
    <sheet name="Soil Samples 2023" sheetId="7" r:id="rId4"/>
    <sheet name="Soil Samples" sheetId="10" r:id="rId5"/>
    <sheet name="Seeds" sheetId="9" r:id="rId6"/>
    <sheet name="NMS" sheetId="14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7" i="9" l="1"/>
  <c r="L19" i="9"/>
  <c r="F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2" i="10"/>
  <c r="K20" i="9"/>
  <c r="J20" i="9"/>
  <c r="D18" i="9"/>
  <c r="C18" i="9"/>
  <c r="N79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2" i="1"/>
  <c r="D19" i="9" l="1"/>
  <c r="E19" i="9" s="1"/>
  <c r="K21" i="9"/>
  <c r="L21" i="9" s="1"/>
</calcChain>
</file>

<file path=xl/sharedStrings.xml><?xml version="1.0" encoding="utf-8"?>
<sst xmlns="http://schemas.openxmlformats.org/spreadsheetml/2006/main" count="1163" uniqueCount="323">
  <si>
    <t>Transect</t>
  </si>
  <si>
    <t>Plot</t>
  </si>
  <si>
    <t>Latitude</t>
  </si>
  <si>
    <t>Longitude</t>
  </si>
  <si>
    <t>Date</t>
  </si>
  <si>
    <t>Bearing</t>
  </si>
  <si>
    <t>Slope</t>
  </si>
  <si>
    <t>Aspect</t>
  </si>
  <si>
    <t>Distance</t>
  </si>
  <si>
    <t>Soil Depth</t>
  </si>
  <si>
    <t>Overstory</t>
  </si>
  <si>
    <t>Notes</t>
  </si>
  <si>
    <t>Abies fraseri</t>
  </si>
  <si>
    <t>Betula alleghaniensis</t>
  </si>
  <si>
    <t>Fagus grandifolia</t>
  </si>
  <si>
    <t>SW</t>
  </si>
  <si>
    <t>N/S</t>
  </si>
  <si>
    <t>S</t>
  </si>
  <si>
    <t>W</t>
  </si>
  <si>
    <t>N</t>
  </si>
  <si>
    <t>Y</t>
  </si>
  <si>
    <t>NW</t>
  </si>
  <si>
    <t>E</t>
  </si>
  <si>
    <t>NE</t>
  </si>
  <si>
    <t>Rubus</t>
  </si>
  <si>
    <t>Vaccinium</t>
  </si>
  <si>
    <t>Rhodo</t>
  </si>
  <si>
    <t>Angelica</t>
  </si>
  <si>
    <t>Forb</t>
  </si>
  <si>
    <t>Fern</t>
  </si>
  <si>
    <t>Sedge</t>
  </si>
  <si>
    <t>Moss</t>
  </si>
  <si>
    <t>Rock</t>
  </si>
  <si>
    <t>Bare</t>
  </si>
  <si>
    <t>Other</t>
  </si>
  <si>
    <t>Abies fraseri saplings</t>
  </si>
  <si>
    <t>Other Notes</t>
  </si>
  <si>
    <t>Abies fraseri sapling</t>
  </si>
  <si>
    <t>Crataegus sp. Saplings</t>
  </si>
  <si>
    <t>Lilium grayi</t>
  </si>
  <si>
    <t>Fagus grandifolia saplings</t>
  </si>
  <si>
    <t>Fire</t>
  </si>
  <si>
    <t>Month</t>
  </si>
  <si>
    <t>Day</t>
  </si>
  <si>
    <t>Year</t>
  </si>
  <si>
    <t>Control</t>
  </si>
  <si>
    <t>Original</t>
  </si>
  <si>
    <t>Grass</t>
  </si>
  <si>
    <t>1.10</t>
  </si>
  <si>
    <t>1.11</t>
  </si>
  <si>
    <t>2.12</t>
  </si>
  <si>
    <t>2.14</t>
  </si>
  <si>
    <t>1.21</t>
  </si>
  <si>
    <t>2.18</t>
  </si>
  <si>
    <t>2.15</t>
  </si>
  <si>
    <t>4.18</t>
  </si>
  <si>
    <t>4.13</t>
  </si>
  <si>
    <t>4.8</t>
  </si>
  <si>
    <t>1.18</t>
  </si>
  <si>
    <t>3.25</t>
  </si>
  <si>
    <t>4.17</t>
  </si>
  <si>
    <t>4.15</t>
  </si>
  <si>
    <t>4.16</t>
  </si>
  <si>
    <t>4.27</t>
  </si>
  <si>
    <t>4.30</t>
  </si>
  <si>
    <t>n</t>
  </si>
  <si>
    <t>y</t>
  </si>
  <si>
    <t>2.20</t>
  </si>
  <si>
    <t>control</t>
  </si>
  <si>
    <t>3.23</t>
  </si>
  <si>
    <t>2.16</t>
  </si>
  <si>
    <t>Level</t>
  </si>
  <si>
    <t>Grams</t>
  </si>
  <si>
    <t>Seeds</t>
  </si>
  <si>
    <t>3.12</t>
  </si>
  <si>
    <t>3.10</t>
  </si>
  <si>
    <t>2.19</t>
  </si>
  <si>
    <t>3.5</t>
  </si>
  <si>
    <t>Average</t>
  </si>
  <si>
    <t>per gram</t>
  </si>
  <si>
    <t>per 100g</t>
  </si>
  <si>
    <t>3.29</t>
  </si>
  <si>
    <t>rb2.3.23</t>
  </si>
  <si>
    <t>rb3.5.23</t>
  </si>
  <si>
    <t>rb4.18.23</t>
  </si>
  <si>
    <t>rb2.9.23</t>
  </si>
  <si>
    <t>rb2.7.23</t>
  </si>
  <si>
    <t>rb4.16.23</t>
  </si>
  <si>
    <t>rb2.8.23</t>
  </si>
  <si>
    <t>rb4.17.23</t>
  </si>
  <si>
    <t>rb2.16.23</t>
  </si>
  <si>
    <t>rb2.12.23</t>
  </si>
  <si>
    <t>rb1.18.23</t>
  </si>
  <si>
    <t>rb1.21.23</t>
  </si>
  <si>
    <t>rb2.20.23</t>
  </si>
  <si>
    <t>rb4.27.23</t>
  </si>
  <si>
    <t>rb4.30.23</t>
  </si>
  <si>
    <t>rb1.21.22</t>
  </si>
  <si>
    <t>rb1.22.22</t>
  </si>
  <si>
    <t>rb2.14.22</t>
  </si>
  <si>
    <t>rb2.20.22</t>
  </si>
  <si>
    <t>rb4.24.22</t>
  </si>
  <si>
    <t>rb4.30.22</t>
  </si>
  <si>
    <t>rb1.13.22</t>
  </si>
  <si>
    <t>rb1.16.22</t>
  </si>
  <si>
    <t>rb2.16.22</t>
  </si>
  <si>
    <t>rb3.8.22</t>
  </si>
  <si>
    <t>rb3.10.22</t>
  </si>
  <si>
    <t>rb3.23.22</t>
  </si>
  <si>
    <t>rb2.8.22</t>
  </si>
  <si>
    <t>rb4.8.22</t>
  </si>
  <si>
    <t>rb4.13.22</t>
  </si>
  <si>
    <t>rb4.17.22</t>
  </si>
  <si>
    <t>rb3.4.22</t>
  </si>
  <si>
    <t>rb4.18.22</t>
  </si>
  <si>
    <t>All</t>
  </si>
  <si>
    <t>±</t>
  </si>
  <si>
    <t>FIRE</t>
  </si>
  <si>
    <t>20un</t>
  </si>
  <si>
    <t>20bu</t>
  </si>
  <si>
    <t>Axis1</t>
  </si>
  <si>
    <t>Axis2</t>
  </si>
  <si>
    <t>R1.1.20</t>
  </si>
  <si>
    <t>R1.2.20</t>
  </si>
  <si>
    <t>R1.3.20</t>
  </si>
  <si>
    <t>R1.4.20</t>
  </si>
  <si>
    <t>R1.5.20</t>
  </si>
  <si>
    <t>R1.6.20</t>
  </si>
  <si>
    <t>R1.7.20</t>
  </si>
  <si>
    <t>R1.8.20</t>
  </si>
  <si>
    <t>R1.9.20</t>
  </si>
  <si>
    <t>R1.10.20</t>
  </si>
  <si>
    <t>R1.11.20</t>
  </si>
  <si>
    <t>R1.12.20</t>
  </si>
  <si>
    <t>R1.13.20</t>
  </si>
  <si>
    <t>R1.14.20</t>
  </si>
  <si>
    <t>R1.15.20</t>
  </si>
  <si>
    <t>R1.16.20</t>
  </si>
  <si>
    <t>R1.17.20</t>
  </si>
  <si>
    <t>R1.18.20</t>
  </si>
  <si>
    <t>R1.19.20</t>
  </si>
  <si>
    <t>R1.20.20</t>
  </si>
  <si>
    <t>R1.21.20</t>
  </si>
  <si>
    <t>R1.22.20</t>
  </si>
  <si>
    <t>R2.1.20</t>
  </si>
  <si>
    <t>R2.2.20</t>
  </si>
  <si>
    <t>R2.3.20</t>
  </si>
  <si>
    <t>R2.4.20</t>
  </si>
  <si>
    <t>R2.5.20</t>
  </si>
  <si>
    <t>R2.6.20</t>
  </si>
  <si>
    <t>R2.7.20</t>
  </si>
  <si>
    <t>R2.8.20</t>
  </si>
  <si>
    <t>R2.9.20</t>
  </si>
  <si>
    <t>R2.10.20</t>
  </si>
  <si>
    <t>R2.11.20</t>
  </si>
  <si>
    <t>R2.12.20</t>
  </si>
  <si>
    <t>R2.13.20</t>
  </si>
  <si>
    <t>R2.14.20</t>
  </si>
  <si>
    <t>R2.15.20</t>
  </si>
  <si>
    <t>R2.16.20</t>
  </si>
  <si>
    <t>R2.17.20</t>
  </si>
  <si>
    <t>R2.18.20</t>
  </si>
  <si>
    <t>R2.19.20</t>
  </si>
  <si>
    <t>R2.20.20</t>
  </si>
  <si>
    <t>R3.1.20</t>
  </si>
  <si>
    <t>R3.2.20</t>
  </si>
  <si>
    <t>R3.3.20</t>
  </si>
  <si>
    <t>R3.4.20</t>
  </si>
  <si>
    <t>R3.5.20</t>
  </si>
  <si>
    <t>R3.6.20</t>
  </si>
  <si>
    <t>R3.7.20</t>
  </si>
  <si>
    <t>R3.8.20</t>
  </si>
  <si>
    <t>R3.9.20</t>
  </si>
  <si>
    <t>R3.10.20</t>
  </si>
  <si>
    <t>R3.11.20</t>
  </si>
  <si>
    <t>R3.12.20</t>
  </si>
  <si>
    <t>R3.13.20</t>
  </si>
  <si>
    <t>R3.14.20</t>
  </si>
  <si>
    <t>R3.15.20</t>
  </si>
  <si>
    <t>R3.16.20</t>
  </si>
  <si>
    <t>R3.17.20</t>
  </si>
  <si>
    <t>R3.18.20</t>
  </si>
  <si>
    <t>R3.19.20</t>
  </si>
  <si>
    <t>R3.20.20</t>
  </si>
  <si>
    <t>R3.21.20</t>
  </si>
  <si>
    <t>R3.22.20</t>
  </si>
  <si>
    <t>R3.23.20</t>
  </si>
  <si>
    <t>R3.24.20</t>
  </si>
  <si>
    <t>R3.25.20</t>
  </si>
  <si>
    <t>R4.1.20</t>
  </si>
  <si>
    <t>R4.2.20</t>
  </si>
  <si>
    <t>R4.3.20</t>
  </si>
  <si>
    <t>R4.4.20</t>
  </si>
  <si>
    <t>R4.5.20</t>
  </si>
  <si>
    <t>R4.6.20</t>
  </si>
  <si>
    <t>R4.7.20</t>
  </si>
  <si>
    <t>R4.8.20</t>
  </si>
  <si>
    <t>R4.9.20</t>
  </si>
  <si>
    <t>R4.10.20</t>
  </si>
  <si>
    <t>R4.11.20</t>
  </si>
  <si>
    <t>R4.12.20</t>
  </si>
  <si>
    <t>R4.13.20</t>
  </si>
  <si>
    <t>R4.14.20</t>
  </si>
  <si>
    <t>R4.15.20</t>
  </si>
  <si>
    <t>R4.16.20</t>
  </si>
  <si>
    <t>R4.17.20</t>
  </si>
  <si>
    <t>R4.18.20</t>
  </si>
  <si>
    <t>R4.19.20</t>
  </si>
  <si>
    <t>R4.20.20</t>
  </si>
  <si>
    <t>R4.21.20</t>
  </si>
  <si>
    <t>R4.22.20</t>
  </si>
  <si>
    <t>R4.23.20</t>
  </si>
  <si>
    <t>R4.24.20</t>
  </si>
  <si>
    <t>R4.25.20</t>
  </si>
  <si>
    <t>R4.26.20</t>
  </si>
  <si>
    <t>R4.27.20</t>
  </si>
  <si>
    <t>R4.28.20</t>
  </si>
  <si>
    <t>R4.29.20</t>
  </si>
  <si>
    <t>R4.30.20</t>
  </si>
  <si>
    <t>R4.31.20</t>
  </si>
  <si>
    <t>R4.32.20</t>
  </si>
  <si>
    <t>R1.1.22</t>
  </si>
  <si>
    <t>R1.2.22</t>
  </si>
  <si>
    <t>R1.3.22</t>
  </si>
  <si>
    <t>R1.4.22</t>
  </si>
  <si>
    <t>R1.5.22</t>
  </si>
  <si>
    <t>R1.6.22</t>
  </si>
  <si>
    <t>R1.7.22</t>
  </si>
  <si>
    <t>R1.8.22</t>
  </si>
  <si>
    <t>R1.9.22</t>
  </si>
  <si>
    <t>R1.10.22</t>
  </si>
  <si>
    <t>R1.11.22</t>
  </si>
  <si>
    <t>R1.12.22</t>
  </si>
  <si>
    <t>R1.13.22</t>
  </si>
  <si>
    <t>R1.14.22</t>
  </si>
  <si>
    <t>R1.15.22</t>
  </si>
  <si>
    <t>R1.16.22</t>
  </si>
  <si>
    <t>R1.17.22</t>
  </si>
  <si>
    <t>R1.18.22</t>
  </si>
  <si>
    <t>R1.19.22</t>
  </si>
  <si>
    <t>R1.20.22</t>
  </si>
  <si>
    <t>R1.21.22</t>
  </si>
  <si>
    <t>R1.22.22</t>
  </si>
  <si>
    <t>R2.1.22</t>
  </si>
  <si>
    <t>R2.2.22</t>
  </si>
  <si>
    <t>R2.3.22</t>
  </si>
  <si>
    <t>R2.4.22</t>
  </si>
  <si>
    <t>R2.5.22</t>
  </si>
  <si>
    <t>R2.6.22</t>
  </si>
  <si>
    <t>R2.7.22</t>
  </si>
  <si>
    <t>R2.8.22</t>
  </si>
  <si>
    <t>R2.9.22</t>
  </si>
  <si>
    <t>R2.10.22</t>
  </si>
  <si>
    <t>R2.11.22</t>
  </si>
  <si>
    <t>R2.12.22</t>
  </si>
  <si>
    <t>R2.13.22</t>
  </si>
  <si>
    <t>R2.14.22</t>
  </si>
  <si>
    <t>R2.15.22</t>
  </si>
  <si>
    <t>R2.16.22</t>
  </si>
  <si>
    <t>R2.17.22</t>
  </si>
  <si>
    <t>R2.18.22</t>
  </si>
  <si>
    <t>R2.19.22</t>
  </si>
  <si>
    <t>R2.20.22</t>
  </si>
  <si>
    <t>R3.1.22</t>
  </si>
  <si>
    <t>R3.2.22</t>
  </si>
  <si>
    <t>R3.3.22</t>
  </si>
  <si>
    <t>R3.4.22</t>
  </si>
  <si>
    <t>R3.5.22</t>
  </si>
  <si>
    <t>R3.6.22</t>
  </si>
  <si>
    <t>R3.7.22</t>
  </si>
  <si>
    <t>R3.8.22</t>
  </si>
  <si>
    <t>R3.9.22</t>
  </si>
  <si>
    <t>R3.10.22</t>
  </si>
  <si>
    <t>R3.11.22</t>
  </si>
  <si>
    <t>R3.12.22</t>
  </si>
  <si>
    <t>R3.13.22</t>
  </si>
  <si>
    <t>R3.14.22</t>
  </si>
  <si>
    <t>R3.15.22</t>
  </si>
  <si>
    <t>R3.16.22</t>
  </si>
  <si>
    <t>R3.17.22</t>
  </si>
  <si>
    <t>R3.18.22</t>
  </si>
  <si>
    <t>R3.19.22</t>
  </si>
  <si>
    <t>R3.20.22</t>
  </si>
  <si>
    <t>R3.21.22</t>
  </si>
  <si>
    <t>R3.22.22</t>
  </si>
  <si>
    <t>R3.23.22</t>
  </si>
  <si>
    <t>R3.24.22</t>
  </si>
  <si>
    <t>R3.25.22</t>
  </si>
  <si>
    <t>R4.1.22</t>
  </si>
  <si>
    <t>R4.2.22</t>
  </si>
  <si>
    <t>R4.3.22</t>
  </si>
  <si>
    <t>R4.4.22</t>
  </si>
  <si>
    <t>R4.5.22</t>
  </si>
  <si>
    <t>R4.6.22</t>
  </si>
  <si>
    <t>R4.7.22</t>
  </si>
  <si>
    <t>R4.8.22</t>
  </si>
  <si>
    <t>R4.9.22</t>
  </si>
  <si>
    <t>R4.10.22</t>
  </si>
  <si>
    <t>R4.11.22</t>
  </si>
  <si>
    <t>R4.12.22</t>
  </si>
  <si>
    <t>R4.13.22</t>
  </si>
  <si>
    <t>R4.14.22</t>
  </si>
  <si>
    <t>R4.15.22</t>
  </si>
  <si>
    <t>R4.16.22</t>
  </si>
  <si>
    <t>R4.17.22</t>
  </si>
  <si>
    <t>R4.18.22</t>
  </si>
  <si>
    <t>R4.19.22</t>
  </si>
  <si>
    <t>R4.20.22</t>
  </si>
  <si>
    <t>R4.21.22</t>
  </si>
  <si>
    <t>R4.22.22</t>
  </si>
  <si>
    <t>R4.23.22</t>
  </si>
  <si>
    <t>R4.24.22</t>
  </si>
  <si>
    <t>R4.25.22</t>
  </si>
  <si>
    <t>R4.26.22</t>
  </si>
  <si>
    <t>R4.27.22</t>
  </si>
  <si>
    <t>R4.28.22</t>
  </si>
  <si>
    <t>R4.29.22</t>
  </si>
  <si>
    <t>R4.30.22</t>
  </si>
  <si>
    <t>R4.31.22</t>
  </si>
  <si>
    <t>R4.32.22</t>
  </si>
  <si>
    <t>22un</t>
  </si>
  <si>
    <t>22bu</t>
  </si>
  <si>
    <t>Axis3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</si>
</sst>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0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/>
    </xf>
    <xf numFmtId="9" fontId="1" fillId="0" borderId="0" xfId="1" applyFont="1" applyAlignment="1">
      <alignment horizontal="center"/>
    </xf>
    <xf numFmtId="0" fontId="0" fillId="0" borderId="0" xfId="0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4" fontId="1" fillId="0" borderId="0" xfId="0" quotePrefix="1" applyNumberFormat="1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9" fontId="0" fillId="0" borderId="0" xfId="1" applyFont="1" applyAlignment="1">
      <alignment horizontal="center" vertical="center"/>
    </xf>
    <xf numFmtId="0" fontId="0" fillId="0" borderId="0" xfId="0" quotePrefix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6DF77C-F4C9-40DD-B173-895D836B5FA9}">
  <dimension ref="A1:AG103"/>
  <sheetViews>
    <sheetView zoomScale="85" zoomScaleNormal="85" workbookViewId="0">
      <selection activeCell="U7" sqref="U7"/>
    </sheetView>
  </sheetViews>
  <sheetFormatPr defaultRowHeight="15" x14ac:dyDescent="0.25"/>
  <cols>
    <col min="1" max="1" width="9.85546875" bestFit="1" customWidth="1"/>
    <col min="2" max="3" width="9.85546875" customWidth="1"/>
    <col min="4" max="4" width="9.7109375" bestFit="1" customWidth="1"/>
    <col min="5" max="5" width="5" bestFit="1" customWidth="1"/>
    <col min="6" max="6" width="5" customWidth="1"/>
    <col min="7" max="7" width="10.140625" bestFit="1" customWidth="1"/>
    <col min="8" max="8" width="11.140625" bestFit="1" customWidth="1"/>
    <col min="9" max="9" width="8.7109375" bestFit="1" customWidth="1"/>
    <col min="10" max="10" width="6.85546875" bestFit="1" customWidth="1"/>
    <col min="11" max="11" width="8.140625" bestFit="1" customWidth="1"/>
    <col min="12" max="12" width="9.7109375" bestFit="1" customWidth="1"/>
    <col min="13" max="13" width="4.85546875" bestFit="1" customWidth="1"/>
    <col min="14" max="14" width="11" bestFit="1" customWidth="1"/>
    <col min="15" max="18" width="6.28515625" bestFit="1" customWidth="1"/>
    <col min="19" max="19" width="10.28515625" bestFit="1" customWidth="1"/>
    <col min="20" max="20" width="21.7109375" bestFit="1" customWidth="1"/>
    <col min="21" max="21" width="7.42578125" bestFit="1" customWidth="1"/>
    <col min="22" max="22" width="11.42578125" bestFit="1" customWidth="1"/>
    <col min="23" max="23" width="7.7109375" bestFit="1" customWidth="1"/>
    <col min="24" max="24" width="9.7109375" bestFit="1" customWidth="1"/>
    <col min="25" max="26" width="5.7109375" bestFit="1" customWidth="1"/>
    <col min="27" max="27" width="11" bestFit="1" customWidth="1"/>
    <col min="28" max="28" width="7.7109375" bestFit="1" customWidth="1"/>
    <col min="29" max="30" width="6.28515625" bestFit="1" customWidth="1"/>
    <col min="31" max="31" width="5.85546875" bestFit="1" customWidth="1"/>
    <col min="32" max="32" width="6.7109375" bestFit="1" customWidth="1"/>
    <col min="33" max="33" width="26" bestFit="1" customWidth="1"/>
  </cols>
  <sheetData>
    <row r="1" spans="1:33" x14ac:dyDescent="0.25">
      <c r="A1" t="s">
        <v>42</v>
      </c>
      <c r="B1" t="s">
        <v>43</v>
      </c>
      <c r="C1" t="s">
        <v>44</v>
      </c>
      <c r="D1" t="s">
        <v>0</v>
      </c>
      <c r="E1" t="s">
        <v>1</v>
      </c>
      <c r="F1" t="s">
        <v>41</v>
      </c>
      <c r="G1" t="s">
        <v>2</v>
      </c>
      <c r="H1" t="s">
        <v>3</v>
      </c>
      <c r="I1" t="s">
        <v>5</v>
      </c>
      <c r="J1" t="s">
        <v>6</v>
      </c>
      <c r="K1" t="s">
        <v>7</v>
      </c>
      <c r="L1" t="s">
        <v>8</v>
      </c>
      <c r="M1" t="s">
        <v>16</v>
      </c>
      <c r="N1" t="s">
        <v>9</v>
      </c>
      <c r="O1">
        <v>1</v>
      </c>
      <c r="P1">
        <v>2</v>
      </c>
      <c r="Q1">
        <v>3</v>
      </c>
      <c r="R1">
        <v>4</v>
      </c>
      <c r="S1" t="s">
        <v>10</v>
      </c>
      <c r="T1" t="s">
        <v>11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  <c r="Z1" t="s">
        <v>29</v>
      </c>
      <c r="AA1" t="s">
        <v>47</v>
      </c>
      <c r="AB1" t="s">
        <v>30</v>
      </c>
      <c r="AC1" t="s">
        <v>31</v>
      </c>
      <c r="AD1" t="s">
        <v>32</v>
      </c>
      <c r="AE1" t="s">
        <v>33</v>
      </c>
      <c r="AF1" t="s">
        <v>34</v>
      </c>
      <c r="AG1" t="s">
        <v>36</v>
      </c>
    </row>
    <row r="2" spans="1:33" x14ac:dyDescent="0.25">
      <c r="A2">
        <v>6</v>
      </c>
      <c r="B2">
        <v>11</v>
      </c>
      <c r="C2">
        <v>2022</v>
      </c>
      <c r="D2">
        <v>1</v>
      </c>
      <c r="E2">
        <v>1</v>
      </c>
      <c r="F2" t="s">
        <v>19</v>
      </c>
      <c r="G2" s="2">
        <v>36.107599999999998</v>
      </c>
      <c r="H2" s="2">
        <v>-82.108940000000004</v>
      </c>
      <c r="I2">
        <v>220</v>
      </c>
      <c r="J2">
        <v>18</v>
      </c>
      <c r="K2" t="s">
        <v>15</v>
      </c>
      <c r="L2">
        <v>21</v>
      </c>
      <c r="M2" t="s">
        <v>17</v>
      </c>
      <c r="N2" s="1">
        <f t="shared" ref="N2:N33" si="0">AVERAGE(O2:R2)</f>
        <v>20.7</v>
      </c>
      <c r="O2" s="1">
        <v>29.7</v>
      </c>
      <c r="P2" s="1">
        <v>33.799999999999997</v>
      </c>
      <c r="Q2" s="1">
        <v>6</v>
      </c>
      <c r="R2" s="1">
        <v>13.3</v>
      </c>
      <c r="S2" t="s">
        <v>20</v>
      </c>
      <c r="T2" t="s">
        <v>12</v>
      </c>
      <c r="Z2">
        <v>2</v>
      </c>
      <c r="AA2">
        <v>68</v>
      </c>
      <c r="AC2">
        <v>21</v>
      </c>
      <c r="AE2">
        <v>9</v>
      </c>
    </row>
    <row r="3" spans="1:33" x14ac:dyDescent="0.25">
      <c r="A3">
        <v>6</v>
      </c>
      <c r="B3">
        <v>11</v>
      </c>
      <c r="C3">
        <v>2022</v>
      </c>
      <c r="D3">
        <v>1</v>
      </c>
      <c r="E3">
        <v>2</v>
      </c>
      <c r="F3" t="s">
        <v>19</v>
      </c>
      <c r="G3" s="2">
        <v>36.107469999999999</v>
      </c>
      <c r="H3" s="2">
        <v>-82.108890000000002</v>
      </c>
      <c r="I3">
        <v>230</v>
      </c>
      <c r="J3">
        <v>25</v>
      </c>
      <c r="K3" t="s">
        <v>15</v>
      </c>
      <c r="L3">
        <v>37</v>
      </c>
      <c r="M3" t="s">
        <v>17</v>
      </c>
      <c r="N3" s="1">
        <f t="shared" si="0"/>
        <v>12.45</v>
      </c>
      <c r="O3" s="1">
        <v>15.4</v>
      </c>
      <c r="P3" s="1">
        <v>17.100000000000001</v>
      </c>
      <c r="Q3" s="1">
        <v>13.3</v>
      </c>
      <c r="R3" s="1">
        <v>4</v>
      </c>
      <c r="S3" t="s">
        <v>19</v>
      </c>
      <c r="AA3">
        <v>5</v>
      </c>
      <c r="AC3">
        <v>68</v>
      </c>
      <c r="AE3">
        <v>2</v>
      </c>
      <c r="AF3">
        <v>25</v>
      </c>
      <c r="AG3" t="s">
        <v>35</v>
      </c>
    </row>
    <row r="4" spans="1:33" x14ac:dyDescent="0.25">
      <c r="A4">
        <v>6</v>
      </c>
      <c r="B4">
        <v>11</v>
      </c>
      <c r="C4">
        <v>2022</v>
      </c>
      <c r="D4">
        <v>1</v>
      </c>
      <c r="E4">
        <v>3</v>
      </c>
      <c r="F4" t="s">
        <v>19</v>
      </c>
      <c r="G4" s="2">
        <v>36.107399999999998</v>
      </c>
      <c r="H4" s="2">
        <v>-82.108850000000004</v>
      </c>
      <c r="I4">
        <v>225</v>
      </c>
      <c r="J4">
        <v>17</v>
      </c>
      <c r="K4" t="s">
        <v>15</v>
      </c>
      <c r="L4">
        <v>47</v>
      </c>
      <c r="M4" t="s">
        <v>17</v>
      </c>
      <c r="N4" s="1">
        <f t="shared" si="0"/>
        <v>13.3</v>
      </c>
      <c r="O4" s="1">
        <v>15.2</v>
      </c>
      <c r="P4" s="1">
        <v>15.8</v>
      </c>
      <c r="Q4" s="1">
        <v>8.1</v>
      </c>
      <c r="R4" s="1">
        <v>14.1</v>
      </c>
      <c r="S4" t="s">
        <v>19</v>
      </c>
      <c r="Y4">
        <v>2</v>
      </c>
      <c r="AA4">
        <v>1</v>
      </c>
      <c r="AC4">
        <v>55</v>
      </c>
      <c r="AD4">
        <v>2</v>
      </c>
      <c r="AE4">
        <v>40</v>
      </c>
    </row>
    <row r="5" spans="1:33" x14ac:dyDescent="0.25">
      <c r="A5">
        <v>6</v>
      </c>
      <c r="B5">
        <v>11</v>
      </c>
      <c r="C5">
        <v>2022</v>
      </c>
      <c r="D5">
        <v>1</v>
      </c>
      <c r="E5">
        <v>4</v>
      </c>
      <c r="F5" t="s">
        <v>19</v>
      </c>
      <c r="G5" s="2">
        <v>36.107280000000003</v>
      </c>
      <c r="H5" s="2">
        <v>-82.108840000000001</v>
      </c>
      <c r="I5">
        <v>208</v>
      </c>
      <c r="J5">
        <v>10</v>
      </c>
      <c r="K5" t="s">
        <v>17</v>
      </c>
      <c r="L5">
        <v>59</v>
      </c>
      <c r="M5" t="s">
        <v>17</v>
      </c>
      <c r="N5" s="1">
        <f t="shared" si="0"/>
        <v>9.8749999999999982</v>
      </c>
      <c r="O5" s="1">
        <v>9.6999999999999993</v>
      </c>
      <c r="P5" s="1">
        <v>12.6</v>
      </c>
      <c r="Q5" s="1">
        <v>11.9</v>
      </c>
      <c r="R5" s="1">
        <v>5.3</v>
      </c>
      <c r="S5" t="s">
        <v>19</v>
      </c>
      <c r="AC5">
        <v>72</v>
      </c>
      <c r="AE5">
        <v>28</v>
      </c>
    </row>
    <row r="6" spans="1:33" x14ac:dyDescent="0.25">
      <c r="A6">
        <v>6</v>
      </c>
      <c r="B6">
        <v>11</v>
      </c>
      <c r="C6">
        <v>2022</v>
      </c>
      <c r="D6">
        <v>1</v>
      </c>
      <c r="E6">
        <v>5</v>
      </c>
      <c r="F6" t="s">
        <v>19</v>
      </c>
      <c r="G6" s="2">
        <v>36.10727</v>
      </c>
      <c r="H6" s="2">
        <v>-82.108800000000002</v>
      </c>
      <c r="I6">
        <v>229</v>
      </c>
      <c r="J6">
        <v>13</v>
      </c>
      <c r="K6" t="s">
        <v>15</v>
      </c>
      <c r="L6">
        <v>65</v>
      </c>
      <c r="M6" t="s">
        <v>17</v>
      </c>
      <c r="N6" s="1">
        <f t="shared" si="0"/>
        <v>8.8249999999999993</v>
      </c>
      <c r="O6" s="1">
        <v>4.5</v>
      </c>
      <c r="P6" s="1">
        <v>9.1999999999999993</v>
      </c>
      <c r="Q6" s="1">
        <v>5.3</v>
      </c>
      <c r="R6" s="1">
        <v>16.3</v>
      </c>
      <c r="S6" t="s">
        <v>19</v>
      </c>
      <c r="W6">
        <v>11</v>
      </c>
      <c r="Z6">
        <v>1</v>
      </c>
      <c r="AA6">
        <v>10</v>
      </c>
      <c r="AC6">
        <v>2</v>
      </c>
      <c r="AD6">
        <v>48</v>
      </c>
      <c r="AE6">
        <v>28</v>
      </c>
    </row>
    <row r="7" spans="1:33" x14ac:dyDescent="0.25">
      <c r="A7">
        <v>6</v>
      </c>
      <c r="B7">
        <v>11</v>
      </c>
      <c r="C7">
        <v>2022</v>
      </c>
      <c r="D7">
        <v>1</v>
      </c>
      <c r="E7">
        <v>6</v>
      </c>
      <c r="F7" t="s">
        <v>19</v>
      </c>
      <c r="G7" s="2">
        <v>36.107089999999999</v>
      </c>
      <c r="H7" s="2">
        <v>-82.108819999999994</v>
      </c>
      <c r="I7">
        <v>230</v>
      </c>
      <c r="J7">
        <v>8</v>
      </c>
      <c r="K7" t="s">
        <v>15</v>
      </c>
      <c r="L7">
        <v>83</v>
      </c>
      <c r="M7" t="s">
        <v>17</v>
      </c>
      <c r="N7" s="1">
        <f t="shared" si="0"/>
        <v>13.024999999999999</v>
      </c>
      <c r="O7" s="1">
        <v>10.4</v>
      </c>
      <c r="P7" s="1">
        <v>6.8</v>
      </c>
      <c r="Q7" s="1">
        <v>12.7</v>
      </c>
      <c r="R7" s="1">
        <v>22.2</v>
      </c>
      <c r="S7" t="s">
        <v>19</v>
      </c>
      <c r="W7">
        <v>48</v>
      </c>
      <c r="Y7">
        <v>4</v>
      </c>
      <c r="AC7">
        <v>39</v>
      </c>
      <c r="AE7">
        <v>8</v>
      </c>
      <c r="AF7">
        <v>1</v>
      </c>
      <c r="AG7" t="s">
        <v>37</v>
      </c>
    </row>
    <row r="8" spans="1:33" x14ac:dyDescent="0.25">
      <c r="A8">
        <v>6</v>
      </c>
      <c r="B8">
        <v>12</v>
      </c>
      <c r="C8">
        <v>2022</v>
      </c>
      <c r="D8">
        <v>1</v>
      </c>
      <c r="E8">
        <v>7</v>
      </c>
      <c r="F8" t="s">
        <v>19</v>
      </c>
      <c r="G8" s="2">
        <v>36.107059999999997</v>
      </c>
      <c r="H8" s="2">
        <v>-82.108729999999994</v>
      </c>
      <c r="I8">
        <v>228</v>
      </c>
      <c r="J8">
        <v>14</v>
      </c>
      <c r="K8" t="s">
        <v>15</v>
      </c>
      <c r="L8">
        <v>85</v>
      </c>
      <c r="M8" t="s">
        <v>17</v>
      </c>
      <c r="N8" s="1">
        <f t="shared" si="0"/>
        <v>13.15</v>
      </c>
      <c r="O8" s="1">
        <v>14.3</v>
      </c>
      <c r="P8" s="1">
        <v>8.3000000000000007</v>
      </c>
      <c r="Q8" s="1">
        <v>15.1</v>
      </c>
      <c r="R8" s="1">
        <v>14.9</v>
      </c>
      <c r="S8" t="s">
        <v>19</v>
      </c>
      <c r="W8">
        <v>82</v>
      </c>
      <c r="Y8">
        <v>1</v>
      </c>
      <c r="AC8">
        <v>6</v>
      </c>
      <c r="AE8">
        <v>11</v>
      </c>
    </row>
    <row r="9" spans="1:33" x14ac:dyDescent="0.25">
      <c r="A9">
        <v>6</v>
      </c>
      <c r="B9">
        <v>12</v>
      </c>
      <c r="C9">
        <v>2022</v>
      </c>
      <c r="D9">
        <v>1</v>
      </c>
      <c r="E9">
        <v>8</v>
      </c>
      <c r="F9" t="s">
        <v>19</v>
      </c>
      <c r="G9" s="2">
        <v>36.10698</v>
      </c>
      <c r="H9" s="2">
        <v>-82.108789999999999</v>
      </c>
      <c r="I9">
        <v>230</v>
      </c>
      <c r="J9">
        <v>16</v>
      </c>
      <c r="K9" t="s">
        <v>15</v>
      </c>
      <c r="L9">
        <v>95</v>
      </c>
      <c r="M9" t="s">
        <v>17</v>
      </c>
      <c r="N9" s="1">
        <f t="shared" si="0"/>
        <v>14</v>
      </c>
      <c r="O9" s="1">
        <v>28.4</v>
      </c>
      <c r="P9" s="1">
        <v>16.3</v>
      </c>
      <c r="Q9" s="1">
        <v>4</v>
      </c>
      <c r="R9" s="1">
        <v>7.3</v>
      </c>
      <c r="S9" t="s">
        <v>19</v>
      </c>
      <c r="W9">
        <v>1</v>
      </c>
      <c r="Y9">
        <v>3</v>
      </c>
      <c r="AD9">
        <v>71</v>
      </c>
      <c r="AE9">
        <v>25</v>
      </c>
    </row>
    <row r="10" spans="1:33" x14ac:dyDescent="0.25">
      <c r="A10">
        <v>6</v>
      </c>
      <c r="B10">
        <v>12</v>
      </c>
      <c r="C10">
        <v>2022</v>
      </c>
      <c r="D10">
        <v>1</v>
      </c>
      <c r="E10">
        <v>9</v>
      </c>
      <c r="F10" t="s">
        <v>19</v>
      </c>
      <c r="G10" s="2">
        <v>36.106839999999998</v>
      </c>
      <c r="H10" s="2">
        <v>-82.108689999999996</v>
      </c>
      <c r="I10">
        <v>235</v>
      </c>
      <c r="J10">
        <v>16</v>
      </c>
      <c r="K10" t="s">
        <v>15</v>
      </c>
      <c r="L10">
        <v>111</v>
      </c>
      <c r="M10" t="s">
        <v>17</v>
      </c>
      <c r="N10" s="1">
        <f t="shared" si="0"/>
        <v>12.774999999999999</v>
      </c>
      <c r="O10" s="1">
        <v>18</v>
      </c>
      <c r="P10" s="1">
        <v>10.3</v>
      </c>
      <c r="Q10" s="1">
        <v>19</v>
      </c>
      <c r="R10" s="1">
        <v>3.8</v>
      </c>
      <c r="S10" t="s">
        <v>19</v>
      </c>
      <c r="W10">
        <v>51</v>
      </c>
      <c r="Y10">
        <v>1</v>
      </c>
      <c r="AC10">
        <v>28</v>
      </c>
      <c r="AD10">
        <v>18</v>
      </c>
      <c r="AE10">
        <v>2</v>
      </c>
    </row>
    <row r="11" spans="1:33" x14ac:dyDescent="0.25">
      <c r="A11">
        <v>6</v>
      </c>
      <c r="B11">
        <v>12</v>
      </c>
      <c r="C11">
        <v>2022</v>
      </c>
      <c r="D11">
        <v>1</v>
      </c>
      <c r="E11">
        <v>10</v>
      </c>
      <c r="F11" t="s">
        <v>19</v>
      </c>
      <c r="G11" s="2">
        <v>36.106699999999996</v>
      </c>
      <c r="H11" s="2">
        <v>-82.108680000000007</v>
      </c>
      <c r="I11">
        <v>215</v>
      </c>
      <c r="J11">
        <v>14</v>
      </c>
      <c r="K11" t="s">
        <v>15</v>
      </c>
      <c r="L11">
        <v>124</v>
      </c>
      <c r="M11" t="s">
        <v>17</v>
      </c>
      <c r="N11" s="1">
        <f t="shared" si="0"/>
        <v>14.425000000000001</v>
      </c>
      <c r="O11" s="1">
        <v>14.3</v>
      </c>
      <c r="P11" s="1">
        <v>12.7</v>
      </c>
      <c r="Q11" s="1">
        <v>17</v>
      </c>
      <c r="R11" s="1">
        <v>13.7</v>
      </c>
      <c r="S11" t="s">
        <v>19</v>
      </c>
      <c r="Y11">
        <v>4</v>
      </c>
      <c r="Z11">
        <v>49</v>
      </c>
      <c r="AA11">
        <v>1</v>
      </c>
      <c r="AC11">
        <v>45</v>
      </c>
      <c r="AE11">
        <v>1</v>
      </c>
    </row>
    <row r="12" spans="1:33" x14ac:dyDescent="0.25">
      <c r="A12">
        <v>6</v>
      </c>
      <c r="B12">
        <v>12</v>
      </c>
      <c r="C12">
        <v>2022</v>
      </c>
      <c r="D12">
        <v>1</v>
      </c>
      <c r="E12">
        <v>11</v>
      </c>
      <c r="F12" t="s">
        <v>19</v>
      </c>
      <c r="G12" s="2">
        <v>36.106619999999999</v>
      </c>
      <c r="H12" s="2">
        <v>-82.108720000000005</v>
      </c>
      <c r="I12">
        <v>220</v>
      </c>
      <c r="J12">
        <v>20</v>
      </c>
      <c r="K12" t="s">
        <v>15</v>
      </c>
      <c r="L12">
        <v>132</v>
      </c>
      <c r="M12" t="s">
        <v>17</v>
      </c>
      <c r="N12" s="1">
        <f t="shared" si="0"/>
        <v>16.849999999999998</v>
      </c>
      <c r="O12" s="1">
        <v>23.7</v>
      </c>
      <c r="P12" s="1">
        <v>16.3</v>
      </c>
      <c r="Q12" s="1">
        <v>12.8</v>
      </c>
      <c r="R12" s="1">
        <v>14.6</v>
      </c>
      <c r="S12" t="s">
        <v>19</v>
      </c>
      <c r="Y12">
        <v>2</v>
      </c>
      <c r="AA12">
        <v>48</v>
      </c>
      <c r="AC12">
        <v>50</v>
      </c>
    </row>
    <row r="13" spans="1:33" x14ac:dyDescent="0.25">
      <c r="A13">
        <v>6</v>
      </c>
      <c r="B13">
        <v>12</v>
      </c>
      <c r="C13">
        <v>2022</v>
      </c>
      <c r="D13">
        <v>1</v>
      </c>
      <c r="E13">
        <v>12</v>
      </c>
      <c r="F13" t="s">
        <v>19</v>
      </c>
      <c r="G13" s="2">
        <v>36.106589999999997</v>
      </c>
      <c r="H13" s="2">
        <v>-82.108739999999997</v>
      </c>
      <c r="I13">
        <v>220</v>
      </c>
      <c r="J13">
        <v>17</v>
      </c>
      <c r="K13" t="s">
        <v>15</v>
      </c>
      <c r="L13">
        <v>135</v>
      </c>
      <c r="M13" t="s">
        <v>17</v>
      </c>
      <c r="N13" s="1">
        <f t="shared" si="0"/>
        <v>20.074999999999999</v>
      </c>
      <c r="O13" s="1">
        <v>26</v>
      </c>
      <c r="P13" s="1">
        <v>23.2</v>
      </c>
      <c r="Q13" s="1">
        <v>14.4</v>
      </c>
      <c r="R13" s="1">
        <v>16.7</v>
      </c>
      <c r="S13" t="s">
        <v>19</v>
      </c>
      <c r="U13">
        <v>6</v>
      </c>
      <c r="AA13">
        <v>80</v>
      </c>
      <c r="AE13">
        <v>14</v>
      </c>
    </row>
    <row r="14" spans="1:33" x14ac:dyDescent="0.25">
      <c r="A14">
        <v>6</v>
      </c>
      <c r="B14">
        <v>12</v>
      </c>
      <c r="C14">
        <v>2022</v>
      </c>
      <c r="D14">
        <v>1</v>
      </c>
      <c r="E14">
        <v>13</v>
      </c>
      <c r="F14" t="s">
        <v>20</v>
      </c>
      <c r="G14" s="2">
        <v>36.106549999999999</v>
      </c>
      <c r="H14" s="2">
        <v>-82.108729999999994</v>
      </c>
      <c r="I14">
        <v>230</v>
      </c>
      <c r="J14">
        <v>19</v>
      </c>
      <c r="K14" t="s">
        <v>15</v>
      </c>
      <c r="L14">
        <v>140</v>
      </c>
      <c r="M14" t="s">
        <v>17</v>
      </c>
      <c r="N14" s="1">
        <f t="shared" si="0"/>
        <v>24.375</v>
      </c>
      <c r="O14" s="1">
        <v>31.7</v>
      </c>
      <c r="P14" s="1">
        <v>30.2</v>
      </c>
      <c r="Q14" s="1">
        <v>18.8</v>
      </c>
      <c r="R14" s="1">
        <v>16.8</v>
      </c>
      <c r="S14" t="s">
        <v>19</v>
      </c>
      <c r="U14">
        <v>10</v>
      </c>
      <c r="AA14">
        <v>51</v>
      </c>
      <c r="AB14">
        <v>17</v>
      </c>
      <c r="AE14">
        <v>22</v>
      </c>
    </row>
    <row r="15" spans="1:33" x14ac:dyDescent="0.25">
      <c r="A15">
        <v>6</v>
      </c>
      <c r="B15">
        <v>12</v>
      </c>
      <c r="C15">
        <v>2022</v>
      </c>
      <c r="D15">
        <v>1</v>
      </c>
      <c r="E15">
        <v>14</v>
      </c>
      <c r="F15" t="s">
        <v>20</v>
      </c>
      <c r="G15" s="2">
        <v>36.106499999999997</v>
      </c>
      <c r="H15" s="2">
        <v>-82.108760000000004</v>
      </c>
      <c r="I15">
        <v>213</v>
      </c>
      <c r="J15">
        <v>15</v>
      </c>
      <c r="K15" t="s">
        <v>15</v>
      </c>
      <c r="L15">
        <v>146</v>
      </c>
      <c r="M15" t="s">
        <v>17</v>
      </c>
      <c r="N15" s="1">
        <f t="shared" si="0"/>
        <v>19.95</v>
      </c>
      <c r="O15" s="1">
        <v>22.3</v>
      </c>
      <c r="P15" s="1">
        <v>20.9</v>
      </c>
      <c r="Q15" s="1">
        <v>18.899999999999999</v>
      </c>
      <c r="R15" s="1">
        <v>17.7</v>
      </c>
      <c r="S15" t="s">
        <v>19</v>
      </c>
      <c r="U15">
        <v>35</v>
      </c>
      <c r="Y15">
        <v>7</v>
      </c>
      <c r="AA15">
        <v>14</v>
      </c>
      <c r="AB15">
        <v>38</v>
      </c>
      <c r="AE15">
        <v>6</v>
      </c>
    </row>
    <row r="16" spans="1:33" x14ac:dyDescent="0.25">
      <c r="A16">
        <v>6</v>
      </c>
      <c r="B16">
        <v>12</v>
      </c>
      <c r="C16">
        <v>2022</v>
      </c>
      <c r="D16">
        <v>1</v>
      </c>
      <c r="E16">
        <v>15</v>
      </c>
      <c r="F16" t="s">
        <v>20</v>
      </c>
      <c r="G16" s="2">
        <v>36.106389999999998</v>
      </c>
      <c r="H16" s="2">
        <v>-82.108670000000004</v>
      </c>
      <c r="I16">
        <v>220</v>
      </c>
      <c r="J16">
        <v>14</v>
      </c>
      <c r="K16" t="s">
        <v>15</v>
      </c>
      <c r="L16">
        <v>160</v>
      </c>
      <c r="M16" t="s">
        <v>17</v>
      </c>
      <c r="N16" s="1">
        <f t="shared" si="0"/>
        <v>13.8</v>
      </c>
      <c r="O16" s="1">
        <v>14.3</v>
      </c>
      <c r="P16" s="1">
        <v>13.6</v>
      </c>
      <c r="Q16" s="1">
        <v>12.5</v>
      </c>
      <c r="R16" s="1">
        <v>14.8</v>
      </c>
      <c r="S16" t="s">
        <v>19</v>
      </c>
      <c r="U16">
        <v>19</v>
      </c>
      <c r="X16">
        <v>5</v>
      </c>
      <c r="Y16">
        <v>44</v>
      </c>
      <c r="Z16">
        <v>2</v>
      </c>
      <c r="AA16">
        <v>17</v>
      </c>
      <c r="AB16">
        <v>13</v>
      </c>
    </row>
    <row r="17" spans="1:33" x14ac:dyDescent="0.25">
      <c r="A17">
        <v>6</v>
      </c>
      <c r="B17">
        <v>12</v>
      </c>
      <c r="C17">
        <v>2022</v>
      </c>
      <c r="D17">
        <v>1</v>
      </c>
      <c r="E17">
        <v>16</v>
      </c>
      <c r="F17" t="s">
        <v>20</v>
      </c>
      <c r="G17" s="2">
        <v>36.10633</v>
      </c>
      <c r="H17" s="2">
        <v>-82.108649999999997</v>
      </c>
      <c r="I17">
        <v>215</v>
      </c>
      <c r="J17">
        <v>10</v>
      </c>
      <c r="K17" t="s">
        <v>15</v>
      </c>
      <c r="L17">
        <v>170</v>
      </c>
      <c r="M17" t="s">
        <v>17</v>
      </c>
      <c r="N17" s="1">
        <f t="shared" si="0"/>
        <v>12.675000000000001</v>
      </c>
      <c r="O17" s="1">
        <v>21.4</v>
      </c>
      <c r="P17" s="1">
        <v>4.2</v>
      </c>
      <c r="Q17" s="1">
        <v>8.3000000000000007</v>
      </c>
      <c r="R17" s="1">
        <v>16.8</v>
      </c>
      <c r="S17" t="s">
        <v>19</v>
      </c>
      <c r="U17">
        <v>3</v>
      </c>
      <c r="X17">
        <v>6</v>
      </c>
      <c r="Y17">
        <v>85</v>
      </c>
      <c r="Z17">
        <v>4</v>
      </c>
      <c r="AB17">
        <v>2</v>
      </c>
    </row>
    <row r="18" spans="1:33" x14ac:dyDescent="0.25">
      <c r="A18">
        <v>6</v>
      </c>
      <c r="B18">
        <v>12</v>
      </c>
      <c r="C18">
        <v>2022</v>
      </c>
      <c r="D18">
        <v>1</v>
      </c>
      <c r="E18">
        <v>17</v>
      </c>
      <c r="F18" t="s">
        <v>20</v>
      </c>
      <c r="G18" s="2">
        <v>36.106180000000002</v>
      </c>
      <c r="H18" s="2">
        <v>-82.108649999999997</v>
      </c>
      <c r="I18">
        <v>208</v>
      </c>
      <c r="J18">
        <v>16</v>
      </c>
      <c r="K18" t="s">
        <v>15</v>
      </c>
      <c r="L18">
        <v>180</v>
      </c>
      <c r="M18" t="s">
        <v>17</v>
      </c>
      <c r="N18" s="1">
        <f t="shared" si="0"/>
        <v>16.2</v>
      </c>
      <c r="O18" s="1">
        <v>15.7</v>
      </c>
      <c r="P18" s="1">
        <v>18.3</v>
      </c>
      <c r="Q18" s="1">
        <v>14.5</v>
      </c>
      <c r="R18" s="1">
        <v>16.3</v>
      </c>
      <c r="S18" t="s">
        <v>19</v>
      </c>
      <c r="U18">
        <v>28</v>
      </c>
      <c r="Y18">
        <v>47</v>
      </c>
      <c r="Z18">
        <v>4</v>
      </c>
      <c r="AA18">
        <v>21</v>
      </c>
    </row>
    <row r="19" spans="1:33" x14ac:dyDescent="0.25">
      <c r="A19">
        <v>6</v>
      </c>
      <c r="B19">
        <v>17</v>
      </c>
      <c r="C19">
        <v>2022</v>
      </c>
      <c r="D19">
        <v>1</v>
      </c>
      <c r="E19">
        <v>18</v>
      </c>
      <c r="F19" t="s">
        <v>20</v>
      </c>
      <c r="G19" s="2">
        <v>36.106090000000002</v>
      </c>
      <c r="H19" s="2">
        <v>-82.108630000000005</v>
      </c>
      <c r="I19">
        <v>219</v>
      </c>
      <c r="J19">
        <v>17</v>
      </c>
      <c r="K19" t="s">
        <v>15</v>
      </c>
      <c r="L19">
        <v>193</v>
      </c>
      <c r="M19" t="s">
        <v>17</v>
      </c>
      <c r="N19" s="1">
        <f t="shared" si="0"/>
        <v>16.150000000000002</v>
      </c>
      <c r="O19" s="1">
        <v>18.899999999999999</v>
      </c>
      <c r="P19" s="1">
        <v>15.5</v>
      </c>
      <c r="Q19" s="1">
        <v>15.3</v>
      </c>
      <c r="R19" s="1">
        <v>14.9</v>
      </c>
      <c r="S19" t="s">
        <v>19</v>
      </c>
      <c r="U19">
        <v>18</v>
      </c>
      <c r="Y19">
        <v>12</v>
      </c>
      <c r="Z19">
        <v>14</v>
      </c>
      <c r="AA19">
        <v>56</v>
      </c>
    </row>
    <row r="20" spans="1:33" x14ac:dyDescent="0.25">
      <c r="A20">
        <v>6</v>
      </c>
      <c r="B20">
        <v>17</v>
      </c>
      <c r="C20">
        <v>2022</v>
      </c>
      <c r="D20">
        <v>1</v>
      </c>
      <c r="E20">
        <v>19</v>
      </c>
      <c r="F20" t="s">
        <v>20</v>
      </c>
      <c r="G20" s="2">
        <v>36.105980000000002</v>
      </c>
      <c r="H20" s="2">
        <v>-82.108609999999999</v>
      </c>
      <c r="I20">
        <v>215</v>
      </c>
      <c r="J20">
        <v>16</v>
      </c>
      <c r="K20" t="s">
        <v>15</v>
      </c>
      <c r="L20">
        <v>210</v>
      </c>
      <c r="M20" t="s">
        <v>17</v>
      </c>
      <c r="N20" s="1">
        <f t="shared" si="0"/>
        <v>12.425000000000001</v>
      </c>
      <c r="O20" s="1">
        <v>13</v>
      </c>
      <c r="P20" s="1">
        <v>13.3</v>
      </c>
      <c r="Q20" s="1">
        <v>8.6</v>
      </c>
      <c r="R20" s="1">
        <v>14.8</v>
      </c>
      <c r="S20" t="s">
        <v>19</v>
      </c>
      <c r="U20">
        <v>41</v>
      </c>
      <c r="Y20">
        <v>21</v>
      </c>
      <c r="AA20">
        <v>36</v>
      </c>
      <c r="AE20">
        <v>2</v>
      </c>
    </row>
    <row r="21" spans="1:33" x14ac:dyDescent="0.25">
      <c r="A21">
        <v>6</v>
      </c>
      <c r="B21">
        <v>17</v>
      </c>
      <c r="C21">
        <v>2022</v>
      </c>
      <c r="D21">
        <v>1</v>
      </c>
      <c r="E21">
        <v>20</v>
      </c>
      <c r="F21" t="s">
        <v>20</v>
      </c>
      <c r="G21" s="2">
        <v>36.105890000000002</v>
      </c>
      <c r="H21" s="2">
        <v>-82.108599999999996</v>
      </c>
      <c r="I21">
        <v>220</v>
      </c>
      <c r="J21">
        <v>19</v>
      </c>
      <c r="K21" t="s">
        <v>15</v>
      </c>
      <c r="L21">
        <v>216</v>
      </c>
      <c r="M21" t="s">
        <v>17</v>
      </c>
      <c r="N21" s="1">
        <f t="shared" si="0"/>
        <v>16.724999999999998</v>
      </c>
      <c r="O21" s="1">
        <v>28.9</v>
      </c>
      <c r="P21" s="1">
        <v>17.899999999999999</v>
      </c>
      <c r="Q21" s="1">
        <v>13.8</v>
      </c>
      <c r="R21" s="1">
        <v>6.3</v>
      </c>
      <c r="S21" t="s">
        <v>19</v>
      </c>
      <c r="U21">
        <v>49</v>
      </c>
      <c r="Y21">
        <v>23</v>
      </c>
      <c r="AA21">
        <v>27</v>
      </c>
      <c r="AE21">
        <v>1</v>
      </c>
    </row>
    <row r="22" spans="1:33" x14ac:dyDescent="0.25">
      <c r="A22">
        <v>6</v>
      </c>
      <c r="B22">
        <v>17</v>
      </c>
      <c r="C22">
        <v>2022</v>
      </c>
      <c r="D22">
        <v>1</v>
      </c>
      <c r="E22">
        <v>21</v>
      </c>
      <c r="F22" t="s">
        <v>20</v>
      </c>
      <c r="G22" s="2">
        <v>36.105820000000001</v>
      </c>
      <c r="H22" s="2">
        <v>-82.10857</v>
      </c>
      <c r="I22">
        <v>212</v>
      </c>
      <c r="J22">
        <v>13</v>
      </c>
      <c r="K22" t="s">
        <v>15</v>
      </c>
      <c r="L22">
        <v>225</v>
      </c>
      <c r="M22" t="s">
        <v>17</v>
      </c>
      <c r="N22" s="1">
        <f t="shared" si="0"/>
        <v>16.424999999999997</v>
      </c>
      <c r="O22" s="1">
        <v>7.9</v>
      </c>
      <c r="P22" s="1">
        <v>13.7</v>
      </c>
      <c r="Q22" s="1">
        <v>16.7</v>
      </c>
      <c r="R22" s="1">
        <v>27.4</v>
      </c>
      <c r="S22" t="s">
        <v>19</v>
      </c>
      <c r="U22">
        <v>71</v>
      </c>
      <c r="Y22">
        <v>8</v>
      </c>
      <c r="AA22">
        <v>20</v>
      </c>
      <c r="AE22">
        <v>1</v>
      </c>
    </row>
    <row r="23" spans="1:33" x14ac:dyDescent="0.25">
      <c r="A23">
        <v>6</v>
      </c>
      <c r="B23">
        <v>17</v>
      </c>
      <c r="C23">
        <v>2022</v>
      </c>
      <c r="D23">
        <v>1</v>
      </c>
      <c r="E23">
        <v>22</v>
      </c>
      <c r="F23" t="s">
        <v>20</v>
      </c>
      <c r="G23" s="2">
        <v>36.105759999999997</v>
      </c>
      <c r="H23" s="2">
        <v>-82.108599999999996</v>
      </c>
      <c r="I23">
        <v>210</v>
      </c>
      <c r="J23">
        <v>12</v>
      </c>
      <c r="K23" t="s">
        <v>15</v>
      </c>
      <c r="L23">
        <v>230</v>
      </c>
      <c r="M23" t="s">
        <v>17</v>
      </c>
      <c r="N23" s="1">
        <f t="shared" si="0"/>
        <v>12.725000000000001</v>
      </c>
      <c r="O23" s="1">
        <v>10.199999999999999</v>
      </c>
      <c r="P23" s="1">
        <v>13.2</v>
      </c>
      <c r="Q23" s="1">
        <v>11.3</v>
      </c>
      <c r="R23" s="1">
        <v>16.2</v>
      </c>
      <c r="S23" t="s">
        <v>19</v>
      </c>
      <c r="U23">
        <v>62</v>
      </c>
      <c r="Y23">
        <v>1</v>
      </c>
      <c r="AA23">
        <v>31</v>
      </c>
      <c r="AE23">
        <v>6</v>
      </c>
    </row>
    <row r="24" spans="1:33" x14ac:dyDescent="0.25">
      <c r="A24">
        <v>6</v>
      </c>
      <c r="B24">
        <v>17</v>
      </c>
      <c r="C24">
        <v>2022</v>
      </c>
      <c r="D24">
        <v>2</v>
      </c>
      <c r="E24">
        <v>1</v>
      </c>
      <c r="F24" t="s">
        <v>19</v>
      </c>
      <c r="G24" s="2">
        <v>36.10765</v>
      </c>
      <c r="H24" s="2">
        <v>-82.107169999999996</v>
      </c>
      <c r="I24">
        <v>270</v>
      </c>
      <c r="J24">
        <v>10</v>
      </c>
      <c r="K24" t="s">
        <v>18</v>
      </c>
      <c r="L24">
        <v>14</v>
      </c>
      <c r="M24" t="s">
        <v>19</v>
      </c>
      <c r="N24" s="1">
        <f t="shared" si="0"/>
        <v>12.25</v>
      </c>
      <c r="O24" s="1">
        <v>6.9</v>
      </c>
      <c r="P24" s="1">
        <v>5.9</v>
      </c>
      <c r="Q24" s="1">
        <v>17.8</v>
      </c>
      <c r="R24" s="1">
        <v>18.399999999999999</v>
      </c>
      <c r="S24" t="s">
        <v>19</v>
      </c>
      <c r="U24">
        <v>36</v>
      </c>
      <c r="AA24">
        <v>62</v>
      </c>
      <c r="AE24">
        <v>2</v>
      </c>
    </row>
    <row r="25" spans="1:33" x14ac:dyDescent="0.25">
      <c r="A25">
        <v>6</v>
      </c>
      <c r="B25">
        <v>17</v>
      </c>
      <c r="C25">
        <v>2022</v>
      </c>
      <c r="D25">
        <v>2</v>
      </c>
      <c r="E25">
        <v>2</v>
      </c>
      <c r="F25" t="s">
        <v>19</v>
      </c>
      <c r="G25" s="2">
        <v>36.107729999999997</v>
      </c>
      <c r="H25" s="2">
        <v>-82.107240000000004</v>
      </c>
      <c r="I25">
        <v>270</v>
      </c>
      <c r="J25">
        <v>14</v>
      </c>
      <c r="K25" t="s">
        <v>18</v>
      </c>
      <c r="L25">
        <v>27</v>
      </c>
      <c r="M25" t="s">
        <v>19</v>
      </c>
      <c r="N25" s="1">
        <f t="shared" si="0"/>
        <v>10.6</v>
      </c>
      <c r="O25" s="1">
        <v>4.9000000000000004</v>
      </c>
      <c r="P25" s="1">
        <v>20.9</v>
      </c>
      <c r="Q25" s="1">
        <v>14.2</v>
      </c>
      <c r="R25" s="1">
        <v>2.4</v>
      </c>
      <c r="S25" t="s">
        <v>19</v>
      </c>
      <c r="U25">
        <v>25</v>
      </c>
      <c r="AA25">
        <v>74</v>
      </c>
      <c r="AE25">
        <v>1</v>
      </c>
    </row>
    <row r="26" spans="1:33" x14ac:dyDescent="0.25">
      <c r="A26">
        <v>6</v>
      </c>
      <c r="B26">
        <v>17</v>
      </c>
      <c r="C26">
        <v>2022</v>
      </c>
      <c r="D26">
        <v>2</v>
      </c>
      <c r="E26">
        <v>3</v>
      </c>
      <c r="F26" t="s">
        <v>19</v>
      </c>
      <c r="G26" s="2">
        <v>36.107779999999998</v>
      </c>
      <c r="H26" s="2">
        <v>-82.107309999999998</v>
      </c>
      <c r="I26">
        <v>250</v>
      </c>
      <c r="J26">
        <v>17</v>
      </c>
      <c r="K26" t="s">
        <v>15</v>
      </c>
      <c r="L26">
        <v>32</v>
      </c>
      <c r="M26" t="s">
        <v>19</v>
      </c>
      <c r="N26" s="1">
        <f t="shared" si="0"/>
        <v>16.125</v>
      </c>
      <c r="O26" s="1">
        <v>10.6</v>
      </c>
      <c r="P26" s="1">
        <v>13.1</v>
      </c>
      <c r="Q26" s="1">
        <v>20.5</v>
      </c>
      <c r="R26" s="1">
        <v>20.3</v>
      </c>
      <c r="S26" t="s">
        <v>19</v>
      </c>
      <c r="U26">
        <v>14</v>
      </c>
      <c r="AA26">
        <v>83</v>
      </c>
      <c r="AE26">
        <v>3</v>
      </c>
    </row>
    <row r="27" spans="1:33" x14ac:dyDescent="0.25">
      <c r="A27">
        <v>6</v>
      </c>
      <c r="B27">
        <v>17</v>
      </c>
      <c r="C27">
        <v>2022</v>
      </c>
      <c r="D27">
        <v>2</v>
      </c>
      <c r="E27">
        <v>4</v>
      </c>
      <c r="F27" t="s">
        <v>19</v>
      </c>
      <c r="G27" s="2">
        <v>36.10792</v>
      </c>
      <c r="H27" s="2">
        <v>-82.107280000000003</v>
      </c>
      <c r="I27">
        <v>288</v>
      </c>
      <c r="J27">
        <v>7</v>
      </c>
      <c r="K27" t="s">
        <v>18</v>
      </c>
      <c r="L27">
        <v>45</v>
      </c>
      <c r="M27" t="s">
        <v>19</v>
      </c>
      <c r="N27" s="1">
        <f t="shared" si="0"/>
        <v>8.3250000000000011</v>
      </c>
      <c r="O27" s="1">
        <v>16.5</v>
      </c>
      <c r="P27" s="1">
        <v>4.7</v>
      </c>
      <c r="Q27" s="1">
        <v>9.4</v>
      </c>
      <c r="R27" s="1">
        <v>2.7</v>
      </c>
      <c r="S27" t="s">
        <v>19</v>
      </c>
      <c r="U27">
        <v>2</v>
      </c>
      <c r="AA27">
        <v>9</v>
      </c>
      <c r="AC27">
        <v>72</v>
      </c>
      <c r="AF27">
        <v>17</v>
      </c>
      <c r="AG27" t="s">
        <v>35</v>
      </c>
    </row>
    <row r="28" spans="1:33" x14ac:dyDescent="0.25">
      <c r="A28">
        <v>6</v>
      </c>
      <c r="B28">
        <v>17</v>
      </c>
      <c r="C28">
        <v>2022</v>
      </c>
      <c r="D28">
        <v>2</v>
      </c>
      <c r="E28">
        <v>5</v>
      </c>
      <c r="F28" t="s">
        <v>19</v>
      </c>
      <c r="G28" s="2">
        <v>36.107959999999999</v>
      </c>
      <c r="H28" s="2">
        <v>-82.107349999999997</v>
      </c>
      <c r="I28">
        <v>255</v>
      </c>
      <c r="J28">
        <v>14</v>
      </c>
      <c r="K28" t="s">
        <v>18</v>
      </c>
      <c r="L28">
        <v>56</v>
      </c>
      <c r="M28" t="s">
        <v>19</v>
      </c>
      <c r="N28" s="1">
        <f t="shared" si="0"/>
        <v>10.700000000000001</v>
      </c>
      <c r="O28" s="1">
        <v>7.1</v>
      </c>
      <c r="P28" s="1">
        <v>17.899999999999999</v>
      </c>
      <c r="Q28" s="1">
        <v>7.7</v>
      </c>
      <c r="R28" s="1">
        <v>10.1</v>
      </c>
      <c r="S28" t="s">
        <v>20</v>
      </c>
      <c r="T28" t="s">
        <v>13</v>
      </c>
      <c r="U28">
        <v>10</v>
      </c>
      <c r="Y28">
        <v>4</v>
      </c>
      <c r="Z28">
        <v>19</v>
      </c>
      <c r="AA28">
        <v>53</v>
      </c>
      <c r="AE28">
        <v>14</v>
      </c>
    </row>
    <row r="29" spans="1:33" x14ac:dyDescent="0.25">
      <c r="A29">
        <v>6</v>
      </c>
      <c r="B29">
        <v>19</v>
      </c>
      <c r="C29">
        <v>2022</v>
      </c>
      <c r="D29">
        <v>2</v>
      </c>
      <c r="E29">
        <v>6</v>
      </c>
      <c r="F29" t="s">
        <v>19</v>
      </c>
      <c r="G29" s="2">
        <v>36.107410000000002</v>
      </c>
      <c r="H29" s="2">
        <v>-82.107119999999995</v>
      </c>
      <c r="I29">
        <v>258</v>
      </c>
      <c r="J29">
        <v>17</v>
      </c>
      <c r="K29" t="s">
        <v>15</v>
      </c>
      <c r="L29">
        <v>13</v>
      </c>
      <c r="M29" t="s">
        <v>17</v>
      </c>
      <c r="N29" s="1">
        <f t="shared" si="0"/>
        <v>26.2</v>
      </c>
      <c r="O29" s="1">
        <v>31.8</v>
      </c>
      <c r="P29" s="1">
        <v>12.6</v>
      </c>
      <c r="Q29" s="1">
        <v>32.700000000000003</v>
      </c>
      <c r="R29" s="1">
        <v>27.7</v>
      </c>
      <c r="S29" t="s">
        <v>19</v>
      </c>
      <c r="U29">
        <v>27</v>
      </c>
      <c r="X29">
        <v>8</v>
      </c>
      <c r="Y29">
        <v>14</v>
      </c>
      <c r="Z29">
        <v>22</v>
      </c>
      <c r="AA29">
        <v>22</v>
      </c>
      <c r="AB29">
        <v>3</v>
      </c>
      <c r="AE29">
        <v>4</v>
      </c>
    </row>
    <row r="30" spans="1:33" x14ac:dyDescent="0.25">
      <c r="A30">
        <v>6</v>
      </c>
      <c r="B30">
        <v>19</v>
      </c>
      <c r="C30">
        <v>2022</v>
      </c>
      <c r="D30">
        <v>2</v>
      </c>
      <c r="E30">
        <v>7</v>
      </c>
      <c r="F30" t="s">
        <v>19</v>
      </c>
      <c r="G30" s="2">
        <v>36.107320000000001</v>
      </c>
      <c r="H30" s="2">
        <v>-82.107069999999993</v>
      </c>
      <c r="I30">
        <v>241</v>
      </c>
      <c r="J30">
        <v>14</v>
      </c>
      <c r="K30" t="s">
        <v>15</v>
      </c>
      <c r="L30">
        <v>24</v>
      </c>
      <c r="M30" t="s">
        <v>17</v>
      </c>
      <c r="N30" s="1">
        <f t="shared" si="0"/>
        <v>20.725000000000001</v>
      </c>
      <c r="O30" s="1">
        <v>26.3</v>
      </c>
      <c r="P30" s="1">
        <v>23</v>
      </c>
      <c r="Q30" s="1">
        <v>18.600000000000001</v>
      </c>
      <c r="R30" s="1">
        <v>15</v>
      </c>
      <c r="S30" t="s">
        <v>19</v>
      </c>
      <c r="U30">
        <v>74</v>
      </c>
      <c r="AA30">
        <v>25</v>
      </c>
      <c r="AE30">
        <v>1</v>
      </c>
    </row>
    <row r="31" spans="1:33" x14ac:dyDescent="0.25">
      <c r="A31">
        <v>6</v>
      </c>
      <c r="B31">
        <v>19</v>
      </c>
      <c r="C31">
        <v>2022</v>
      </c>
      <c r="D31">
        <v>2</v>
      </c>
      <c r="E31">
        <v>8</v>
      </c>
      <c r="F31" t="s">
        <v>19</v>
      </c>
      <c r="G31" s="2">
        <v>36.107210000000002</v>
      </c>
      <c r="H31" s="2">
        <v>-82.107029999999995</v>
      </c>
      <c r="I31">
        <v>238</v>
      </c>
      <c r="J31">
        <v>15</v>
      </c>
      <c r="K31" t="s">
        <v>15</v>
      </c>
      <c r="L31">
        <v>35</v>
      </c>
      <c r="M31" t="s">
        <v>17</v>
      </c>
      <c r="N31" s="1">
        <f t="shared" si="0"/>
        <v>13.675000000000001</v>
      </c>
      <c r="O31" s="1">
        <v>14.3</v>
      </c>
      <c r="P31" s="1">
        <v>13.9</v>
      </c>
      <c r="Q31" s="1">
        <v>17.8</v>
      </c>
      <c r="R31" s="1">
        <v>8.6999999999999993</v>
      </c>
      <c r="S31" t="s">
        <v>19</v>
      </c>
      <c r="U31">
        <v>59</v>
      </c>
      <c r="Z31">
        <v>12</v>
      </c>
      <c r="AA31">
        <v>16</v>
      </c>
      <c r="AE31">
        <v>13</v>
      </c>
    </row>
    <row r="32" spans="1:33" x14ac:dyDescent="0.25">
      <c r="A32">
        <v>6</v>
      </c>
      <c r="B32">
        <v>19</v>
      </c>
      <c r="C32">
        <v>2022</v>
      </c>
      <c r="D32">
        <v>2</v>
      </c>
      <c r="E32">
        <v>9</v>
      </c>
      <c r="F32" t="s">
        <v>19</v>
      </c>
      <c r="G32" s="2">
        <v>36.107149999999997</v>
      </c>
      <c r="H32" s="2">
        <v>-82.107010000000002</v>
      </c>
      <c r="I32">
        <v>218</v>
      </c>
      <c r="J32">
        <v>12</v>
      </c>
      <c r="K32" t="s">
        <v>15</v>
      </c>
      <c r="L32">
        <v>42</v>
      </c>
      <c r="M32" t="s">
        <v>17</v>
      </c>
      <c r="N32" s="1">
        <f t="shared" si="0"/>
        <v>21.625</v>
      </c>
      <c r="O32" s="1">
        <v>28.6</v>
      </c>
      <c r="P32" s="1">
        <v>12.7</v>
      </c>
      <c r="Q32" s="1">
        <v>27.6</v>
      </c>
      <c r="R32" s="1">
        <v>17.600000000000001</v>
      </c>
      <c r="S32" t="s">
        <v>19</v>
      </c>
      <c r="U32">
        <v>62</v>
      </c>
      <c r="AA32">
        <v>24</v>
      </c>
      <c r="AE32">
        <v>14</v>
      </c>
    </row>
    <row r="33" spans="1:33" x14ac:dyDescent="0.25">
      <c r="A33">
        <v>6</v>
      </c>
      <c r="B33">
        <v>19</v>
      </c>
      <c r="C33">
        <v>2022</v>
      </c>
      <c r="D33">
        <v>2</v>
      </c>
      <c r="E33">
        <v>10</v>
      </c>
      <c r="F33" t="s">
        <v>20</v>
      </c>
      <c r="G33" s="2">
        <v>36.107039999999998</v>
      </c>
      <c r="H33" s="2">
        <v>-82.107010000000002</v>
      </c>
      <c r="I33">
        <v>211</v>
      </c>
      <c r="J33">
        <v>18</v>
      </c>
      <c r="K33" t="s">
        <v>15</v>
      </c>
      <c r="L33">
        <v>56</v>
      </c>
      <c r="M33" t="s">
        <v>17</v>
      </c>
      <c r="N33" s="1">
        <f t="shared" si="0"/>
        <v>16.75</v>
      </c>
      <c r="O33" s="1">
        <v>30.3</v>
      </c>
      <c r="P33" s="1">
        <v>8.8000000000000007</v>
      </c>
      <c r="Q33" s="1">
        <v>21.6</v>
      </c>
      <c r="R33" s="1">
        <v>6.3</v>
      </c>
      <c r="S33" t="s">
        <v>19</v>
      </c>
      <c r="U33">
        <v>24</v>
      </c>
      <c r="Z33">
        <v>17</v>
      </c>
      <c r="AA33">
        <v>52</v>
      </c>
      <c r="AE33">
        <v>7</v>
      </c>
    </row>
    <row r="34" spans="1:33" x14ac:dyDescent="0.25">
      <c r="A34">
        <v>6</v>
      </c>
      <c r="B34">
        <v>19</v>
      </c>
      <c r="C34">
        <v>2022</v>
      </c>
      <c r="D34">
        <v>2</v>
      </c>
      <c r="E34">
        <v>11</v>
      </c>
      <c r="F34" t="s">
        <v>20</v>
      </c>
      <c r="G34" s="2">
        <v>36.106960000000001</v>
      </c>
      <c r="H34" s="2">
        <v>-82.106970000000004</v>
      </c>
      <c r="I34">
        <v>207</v>
      </c>
      <c r="J34">
        <v>14</v>
      </c>
      <c r="K34" t="s">
        <v>17</v>
      </c>
      <c r="L34">
        <v>65</v>
      </c>
      <c r="M34" t="s">
        <v>17</v>
      </c>
      <c r="N34" s="1">
        <f t="shared" ref="N34:N65" si="1">AVERAGE(O34:R34)</f>
        <v>16.074999999999999</v>
      </c>
      <c r="O34" s="1">
        <v>7.8</v>
      </c>
      <c r="P34" s="1">
        <v>16.8</v>
      </c>
      <c r="Q34" s="1">
        <v>18.2</v>
      </c>
      <c r="R34" s="1">
        <v>21.5</v>
      </c>
      <c r="S34" t="s">
        <v>19</v>
      </c>
      <c r="U34">
        <v>38</v>
      </c>
      <c r="Z34">
        <v>58</v>
      </c>
      <c r="AE34">
        <v>4</v>
      </c>
    </row>
    <row r="35" spans="1:33" x14ac:dyDescent="0.25">
      <c r="A35">
        <v>6</v>
      </c>
      <c r="B35">
        <v>19</v>
      </c>
      <c r="C35">
        <v>2022</v>
      </c>
      <c r="D35">
        <v>2</v>
      </c>
      <c r="E35">
        <v>12</v>
      </c>
      <c r="F35" t="s">
        <v>20</v>
      </c>
      <c r="G35" s="2">
        <v>36.106850000000001</v>
      </c>
      <c r="H35" s="2">
        <v>-82.106909999999999</v>
      </c>
      <c r="I35">
        <v>210</v>
      </c>
      <c r="J35">
        <v>16</v>
      </c>
      <c r="K35" t="s">
        <v>17</v>
      </c>
      <c r="L35">
        <v>76</v>
      </c>
      <c r="M35" t="s">
        <v>17</v>
      </c>
      <c r="N35" s="1">
        <f t="shared" si="1"/>
        <v>8</v>
      </c>
      <c r="O35" s="1">
        <v>7.3</v>
      </c>
      <c r="P35" s="1">
        <v>5.8</v>
      </c>
      <c r="Q35" s="1">
        <v>9.9</v>
      </c>
      <c r="R35" s="1">
        <v>9</v>
      </c>
      <c r="S35" t="s">
        <v>19</v>
      </c>
      <c r="U35">
        <v>4</v>
      </c>
      <c r="Z35">
        <v>27</v>
      </c>
      <c r="AA35">
        <v>68</v>
      </c>
      <c r="AE35">
        <v>1</v>
      </c>
    </row>
    <row r="36" spans="1:33" x14ac:dyDescent="0.25">
      <c r="A36">
        <v>6</v>
      </c>
      <c r="B36">
        <v>19</v>
      </c>
      <c r="C36">
        <v>2022</v>
      </c>
      <c r="D36">
        <v>2</v>
      </c>
      <c r="E36">
        <v>13</v>
      </c>
      <c r="F36" t="s">
        <v>20</v>
      </c>
      <c r="G36" s="2">
        <v>36.106740000000002</v>
      </c>
      <c r="H36" s="2">
        <v>-82.106899999999996</v>
      </c>
      <c r="I36">
        <v>220</v>
      </c>
      <c r="J36">
        <v>13</v>
      </c>
      <c r="K36" t="s">
        <v>15</v>
      </c>
      <c r="L36">
        <v>90</v>
      </c>
      <c r="M36" t="s">
        <v>17</v>
      </c>
      <c r="N36" s="1">
        <f t="shared" si="1"/>
        <v>10.25</v>
      </c>
      <c r="O36" s="1">
        <v>7.2</v>
      </c>
      <c r="P36" s="1">
        <v>14.6</v>
      </c>
      <c r="Q36" s="1">
        <v>5.5</v>
      </c>
      <c r="R36" s="1">
        <v>13.7</v>
      </c>
      <c r="S36" t="s">
        <v>19</v>
      </c>
      <c r="U36">
        <v>18</v>
      </c>
      <c r="Z36">
        <v>69</v>
      </c>
      <c r="AA36">
        <v>6</v>
      </c>
      <c r="AB36">
        <v>3</v>
      </c>
      <c r="AE36">
        <v>4</v>
      </c>
    </row>
    <row r="37" spans="1:33" x14ac:dyDescent="0.25">
      <c r="A37">
        <v>6</v>
      </c>
      <c r="B37">
        <v>19</v>
      </c>
      <c r="C37">
        <v>2022</v>
      </c>
      <c r="D37">
        <v>2</v>
      </c>
      <c r="E37">
        <v>14</v>
      </c>
      <c r="F37" t="s">
        <v>20</v>
      </c>
      <c r="G37" s="2">
        <v>36.10669</v>
      </c>
      <c r="H37" s="2">
        <v>-82.106859999999998</v>
      </c>
      <c r="I37">
        <v>203</v>
      </c>
      <c r="J37">
        <v>20</v>
      </c>
      <c r="K37" t="s">
        <v>17</v>
      </c>
      <c r="L37">
        <v>97</v>
      </c>
      <c r="M37" t="s">
        <v>17</v>
      </c>
      <c r="N37" s="1">
        <f t="shared" si="1"/>
        <v>10.225</v>
      </c>
      <c r="O37" s="1">
        <v>19</v>
      </c>
      <c r="P37" s="1">
        <v>12.8</v>
      </c>
      <c r="Q37" s="1">
        <v>7.1</v>
      </c>
      <c r="R37" s="1">
        <v>2</v>
      </c>
      <c r="S37" t="s">
        <v>19</v>
      </c>
      <c r="U37">
        <v>86</v>
      </c>
      <c r="Z37">
        <v>5</v>
      </c>
      <c r="AA37">
        <v>8</v>
      </c>
      <c r="AE37">
        <v>1</v>
      </c>
    </row>
    <row r="38" spans="1:33" x14ac:dyDescent="0.25">
      <c r="A38">
        <v>6</v>
      </c>
      <c r="B38">
        <v>19</v>
      </c>
      <c r="C38">
        <v>2022</v>
      </c>
      <c r="D38">
        <v>2</v>
      </c>
      <c r="E38">
        <v>15</v>
      </c>
      <c r="F38" t="s">
        <v>20</v>
      </c>
      <c r="G38" s="2">
        <v>36.106580000000001</v>
      </c>
      <c r="H38" s="2">
        <v>-82.106840000000005</v>
      </c>
      <c r="I38">
        <v>196</v>
      </c>
      <c r="J38">
        <v>18</v>
      </c>
      <c r="K38" t="s">
        <v>17</v>
      </c>
      <c r="L38">
        <v>107</v>
      </c>
      <c r="M38" t="s">
        <v>17</v>
      </c>
      <c r="N38" s="1">
        <f t="shared" si="1"/>
        <v>15.4</v>
      </c>
      <c r="O38" s="1">
        <v>16.8</v>
      </c>
      <c r="P38" s="1">
        <v>17.2</v>
      </c>
      <c r="Q38" s="1">
        <v>23.2</v>
      </c>
      <c r="R38" s="1">
        <v>4.4000000000000004</v>
      </c>
      <c r="S38" t="s">
        <v>19</v>
      </c>
      <c r="U38">
        <v>77</v>
      </c>
      <c r="Z38">
        <v>5</v>
      </c>
      <c r="AA38">
        <v>16</v>
      </c>
      <c r="AE38">
        <v>2</v>
      </c>
    </row>
    <row r="39" spans="1:33" x14ac:dyDescent="0.25">
      <c r="A39">
        <v>6</v>
      </c>
      <c r="B39">
        <v>19</v>
      </c>
      <c r="C39">
        <v>2022</v>
      </c>
      <c r="D39">
        <v>2</v>
      </c>
      <c r="E39">
        <v>16</v>
      </c>
      <c r="F39" t="s">
        <v>20</v>
      </c>
      <c r="G39" s="2">
        <v>36.106430000000003</v>
      </c>
      <c r="H39" s="2">
        <v>-82.106819999999999</v>
      </c>
      <c r="I39">
        <v>183</v>
      </c>
      <c r="J39">
        <v>20</v>
      </c>
      <c r="K39" t="s">
        <v>17</v>
      </c>
      <c r="L39">
        <v>124</v>
      </c>
      <c r="M39" t="s">
        <v>17</v>
      </c>
      <c r="N39" s="1">
        <f t="shared" si="1"/>
        <v>10.85</v>
      </c>
      <c r="O39" s="1">
        <v>3.4</v>
      </c>
      <c r="P39" s="1">
        <v>21.3</v>
      </c>
      <c r="Q39" s="1">
        <v>14.3</v>
      </c>
      <c r="R39" s="1">
        <v>4.4000000000000004</v>
      </c>
      <c r="S39" t="s">
        <v>19</v>
      </c>
      <c r="U39">
        <v>23</v>
      </c>
      <c r="AA39">
        <v>57</v>
      </c>
      <c r="AB39">
        <v>16</v>
      </c>
      <c r="AE39">
        <v>4</v>
      </c>
    </row>
    <row r="40" spans="1:33" x14ac:dyDescent="0.25">
      <c r="A40">
        <v>6</v>
      </c>
      <c r="B40">
        <v>19</v>
      </c>
      <c r="C40">
        <v>2022</v>
      </c>
      <c r="D40">
        <v>2</v>
      </c>
      <c r="E40">
        <v>17</v>
      </c>
      <c r="F40" t="s">
        <v>20</v>
      </c>
      <c r="G40" s="2">
        <v>36.106369999999998</v>
      </c>
      <c r="H40" s="2">
        <v>-82.106819999999999</v>
      </c>
      <c r="I40">
        <v>179</v>
      </c>
      <c r="J40">
        <v>23</v>
      </c>
      <c r="K40" t="s">
        <v>17</v>
      </c>
      <c r="L40">
        <v>131</v>
      </c>
      <c r="M40" t="s">
        <v>17</v>
      </c>
      <c r="N40" s="1">
        <f t="shared" si="1"/>
        <v>12.8</v>
      </c>
      <c r="O40" s="1">
        <v>11.1</v>
      </c>
      <c r="P40" s="1">
        <v>10</v>
      </c>
      <c r="Q40" s="1">
        <v>15.4</v>
      </c>
      <c r="R40" s="1">
        <v>14.7</v>
      </c>
      <c r="S40" t="s">
        <v>19</v>
      </c>
      <c r="U40">
        <v>14</v>
      </c>
      <c r="Y40">
        <v>27</v>
      </c>
      <c r="AA40">
        <v>35</v>
      </c>
      <c r="AB40">
        <v>21</v>
      </c>
      <c r="AE40">
        <v>3</v>
      </c>
    </row>
    <row r="41" spans="1:33" x14ac:dyDescent="0.25">
      <c r="A41">
        <v>6</v>
      </c>
      <c r="B41">
        <v>19</v>
      </c>
      <c r="C41">
        <v>2022</v>
      </c>
      <c r="D41">
        <v>2</v>
      </c>
      <c r="E41">
        <v>18</v>
      </c>
      <c r="F41" t="s">
        <v>20</v>
      </c>
      <c r="G41" s="2">
        <v>36.106279999999998</v>
      </c>
      <c r="H41" s="2">
        <v>-82.106750000000005</v>
      </c>
      <c r="I41">
        <v>199</v>
      </c>
      <c r="J41">
        <v>19</v>
      </c>
      <c r="K41" t="s">
        <v>17</v>
      </c>
      <c r="L41">
        <v>144</v>
      </c>
      <c r="M41" t="s">
        <v>17</v>
      </c>
      <c r="N41" s="1">
        <f t="shared" si="1"/>
        <v>12.924999999999999</v>
      </c>
      <c r="O41" s="1">
        <v>12.7</v>
      </c>
      <c r="P41" s="1">
        <v>12.1</v>
      </c>
      <c r="Q41" s="1">
        <v>10.9</v>
      </c>
      <c r="R41" s="1">
        <v>16</v>
      </c>
      <c r="S41" t="s">
        <v>19</v>
      </c>
      <c r="U41">
        <v>74</v>
      </c>
      <c r="AA41">
        <v>13</v>
      </c>
      <c r="AB41">
        <v>13</v>
      </c>
    </row>
    <row r="42" spans="1:33" x14ac:dyDescent="0.25">
      <c r="A42">
        <v>6</v>
      </c>
      <c r="B42">
        <v>19</v>
      </c>
      <c r="C42">
        <v>2022</v>
      </c>
      <c r="D42">
        <v>2</v>
      </c>
      <c r="E42">
        <v>19</v>
      </c>
      <c r="F42" t="s">
        <v>20</v>
      </c>
      <c r="G42" s="2">
        <v>36.106169999999999</v>
      </c>
      <c r="H42" s="2">
        <v>-82.106719999999996</v>
      </c>
      <c r="I42">
        <v>194</v>
      </c>
      <c r="J42">
        <v>12</v>
      </c>
      <c r="K42" t="s">
        <v>17</v>
      </c>
      <c r="L42">
        <v>155</v>
      </c>
      <c r="M42" t="s">
        <v>17</v>
      </c>
      <c r="N42" s="1">
        <f t="shared" si="1"/>
        <v>15.975</v>
      </c>
      <c r="O42" s="1">
        <v>14.6</v>
      </c>
      <c r="P42" s="1">
        <v>19.7</v>
      </c>
      <c r="Q42" s="1">
        <v>15.7</v>
      </c>
      <c r="R42" s="1">
        <v>13.9</v>
      </c>
      <c r="S42" t="s">
        <v>19</v>
      </c>
      <c r="U42">
        <v>16</v>
      </c>
      <c r="Y42">
        <v>5</v>
      </c>
      <c r="Z42">
        <v>9</v>
      </c>
      <c r="AA42">
        <v>28</v>
      </c>
      <c r="AB42">
        <v>37</v>
      </c>
      <c r="AD42">
        <v>5</v>
      </c>
    </row>
    <row r="43" spans="1:33" x14ac:dyDescent="0.25">
      <c r="A43">
        <v>6</v>
      </c>
      <c r="B43">
        <v>19</v>
      </c>
      <c r="C43">
        <v>2022</v>
      </c>
      <c r="D43">
        <v>2</v>
      </c>
      <c r="E43">
        <v>20</v>
      </c>
      <c r="F43" t="s">
        <v>20</v>
      </c>
      <c r="G43" s="2">
        <v>36.106070000000003</v>
      </c>
      <c r="H43" s="2">
        <v>-82.106700000000004</v>
      </c>
      <c r="I43">
        <v>187</v>
      </c>
      <c r="J43">
        <v>27</v>
      </c>
      <c r="K43" t="s">
        <v>17</v>
      </c>
      <c r="L43">
        <v>169</v>
      </c>
      <c r="M43" t="s">
        <v>17</v>
      </c>
      <c r="N43" s="1">
        <f t="shared" si="1"/>
        <v>11.75</v>
      </c>
      <c r="O43" s="1">
        <v>4.0999999999999996</v>
      </c>
      <c r="P43" s="1">
        <v>18.8</v>
      </c>
      <c r="Q43" s="1">
        <v>9.3000000000000007</v>
      </c>
      <c r="R43" s="1">
        <v>14.8</v>
      </c>
      <c r="S43" t="s">
        <v>19</v>
      </c>
      <c r="U43">
        <v>70</v>
      </c>
      <c r="Y43">
        <v>1</v>
      </c>
      <c r="AA43">
        <v>28</v>
      </c>
      <c r="AE43">
        <v>1</v>
      </c>
    </row>
    <row r="44" spans="1:33" x14ac:dyDescent="0.25">
      <c r="A44">
        <v>6</v>
      </c>
      <c r="B44">
        <v>19</v>
      </c>
      <c r="C44">
        <v>2022</v>
      </c>
      <c r="D44">
        <v>3</v>
      </c>
      <c r="E44">
        <v>1</v>
      </c>
      <c r="F44" t="s">
        <v>19</v>
      </c>
      <c r="G44" s="2">
        <v>36.10801</v>
      </c>
      <c r="H44" s="2">
        <v>-82.105379999999997</v>
      </c>
      <c r="I44">
        <v>310</v>
      </c>
      <c r="J44">
        <v>21</v>
      </c>
      <c r="K44" t="s">
        <v>21</v>
      </c>
      <c r="L44">
        <v>3</v>
      </c>
      <c r="M44" t="s">
        <v>19</v>
      </c>
      <c r="N44" s="1">
        <f t="shared" si="1"/>
        <v>18.675000000000001</v>
      </c>
      <c r="O44" s="1">
        <v>25.7</v>
      </c>
      <c r="P44" s="1">
        <v>21.9</v>
      </c>
      <c r="Q44" s="1">
        <v>13.7</v>
      </c>
      <c r="R44" s="1">
        <v>13.4</v>
      </c>
      <c r="S44" t="s">
        <v>19</v>
      </c>
      <c r="U44">
        <v>39</v>
      </c>
      <c r="AA44">
        <v>60</v>
      </c>
      <c r="AE44">
        <v>1</v>
      </c>
    </row>
    <row r="45" spans="1:33" x14ac:dyDescent="0.25">
      <c r="A45">
        <v>6</v>
      </c>
      <c r="B45">
        <v>19</v>
      </c>
      <c r="C45">
        <v>2022</v>
      </c>
      <c r="D45">
        <v>3</v>
      </c>
      <c r="E45">
        <v>2</v>
      </c>
      <c r="F45" t="s">
        <v>19</v>
      </c>
      <c r="G45" s="2">
        <v>36.108089999999997</v>
      </c>
      <c r="H45" s="2">
        <v>-82.105320000000006</v>
      </c>
      <c r="I45">
        <v>317</v>
      </c>
      <c r="J45">
        <v>5</v>
      </c>
      <c r="K45" t="s">
        <v>21</v>
      </c>
      <c r="L45">
        <v>12</v>
      </c>
      <c r="M45" t="s">
        <v>19</v>
      </c>
      <c r="N45" s="1">
        <f t="shared" si="1"/>
        <v>16.3</v>
      </c>
      <c r="O45" s="1">
        <v>21.3</v>
      </c>
      <c r="P45" s="1">
        <v>15.6</v>
      </c>
      <c r="Q45" s="1">
        <v>15.1</v>
      </c>
      <c r="R45" s="1">
        <v>13.2</v>
      </c>
      <c r="S45" t="s">
        <v>19</v>
      </c>
      <c r="U45">
        <v>23</v>
      </c>
      <c r="Z45">
        <v>55</v>
      </c>
      <c r="AA45">
        <v>22</v>
      </c>
    </row>
    <row r="46" spans="1:33" x14ac:dyDescent="0.25">
      <c r="A46">
        <v>6</v>
      </c>
      <c r="B46">
        <v>19</v>
      </c>
      <c r="C46">
        <v>2022</v>
      </c>
      <c r="D46">
        <v>3</v>
      </c>
      <c r="E46">
        <v>3</v>
      </c>
      <c r="F46" t="s">
        <v>19</v>
      </c>
      <c r="G46" s="2">
        <v>36.108199999999997</v>
      </c>
      <c r="H46" s="2">
        <v>-82.105260000000001</v>
      </c>
      <c r="I46">
        <v>335</v>
      </c>
      <c r="J46">
        <v>18</v>
      </c>
      <c r="K46" t="s">
        <v>21</v>
      </c>
      <c r="L46">
        <v>24</v>
      </c>
      <c r="M46" t="s">
        <v>19</v>
      </c>
      <c r="N46" s="1">
        <f t="shared" si="1"/>
        <v>15.274999999999999</v>
      </c>
      <c r="O46" s="1">
        <v>16.899999999999999</v>
      </c>
      <c r="P46" s="1">
        <v>17.5</v>
      </c>
      <c r="Q46" s="1">
        <v>10.199999999999999</v>
      </c>
      <c r="R46" s="1">
        <v>16.5</v>
      </c>
      <c r="S46" t="s">
        <v>19</v>
      </c>
      <c r="U46">
        <v>34</v>
      </c>
      <c r="X46">
        <v>1</v>
      </c>
      <c r="Y46">
        <v>10</v>
      </c>
      <c r="Z46">
        <v>16</v>
      </c>
      <c r="AA46">
        <v>28</v>
      </c>
      <c r="AC46">
        <v>1</v>
      </c>
      <c r="AD46">
        <v>1</v>
      </c>
      <c r="AE46">
        <v>3</v>
      </c>
      <c r="AF46">
        <v>6</v>
      </c>
      <c r="AG46" t="s">
        <v>38</v>
      </c>
    </row>
    <row r="47" spans="1:33" x14ac:dyDescent="0.25">
      <c r="A47">
        <v>6</v>
      </c>
      <c r="B47">
        <v>19</v>
      </c>
      <c r="C47">
        <v>2022</v>
      </c>
      <c r="D47">
        <v>3</v>
      </c>
      <c r="E47">
        <v>4</v>
      </c>
      <c r="F47" t="s">
        <v>19</v>
      </c>
      <c r="G47" s="2">
        <v>36.107819999999997</v>
      </c>
      <c r="H47" s="2">
        <v>-82.105530000000002</v>
      </c>
      <c r="I47">
        <v>282</v>
      </c>
      <c r="J47">
        <v>3</v>
      </c>
      <c r="K47" t="s">
        <v>18</v>
      </c>
      <c r="L47">
        <v>22</v>
      </c>
      <c r="M47" t="s">
        <v>17</v>
      </c>
      <c r="N47" s="1">
        <f t="shared" si="1"/>
        <v>14</v>
      </c>
      <c r="O47" s="1">
        <v>3.5</v>
      </c>
      <c r="P47" s="1">
        <v>19.100000000000001</v>
      </c>
      <c r="Q47" s="1">
        <v>16.100000000000001</v>
      </c>
      <c r="R47" s="1">
        <v>17.3</v>
      </c>
      <c r="S47" t="s">
        <v>19</v>
      </c>
      <c r="X47">
        <v>2</v>
      </c>
      <c r="Y47">
        <v>1</v>
      </c>
      <c r="AA47">
        <v>82</v>
      </c>
      <c r="AB47">
        <v>13</v>
      </c>
      <c r="AE47">
        <v>2</v>
      </c>
    </row>
    <row r="48" spans="1:33" x14ac:dyDescent="0.25">
      <c r="A48">
        <v>6</v>
      </c>
      <c r="B48">
        <v>19</v>
      </c>
      <c r="C48">
        <v>2022</v>
      </c>
      <c r="D48">
        <v>3</v>
      </c>
      <c r="E48">
        <v>5</v>
      </c>
      <c r="F48" t="s">
        <v>20</v>
      </c>
      <c r="G48" s="2">
        <v>36.10774</v>
      </c>
      <c r="H48" s="2">
        <v>-82.105540000000005</v>
      </c>
      <c r="I48">
        <v>304</v>
      </c>
      <c r="J48">
        <v>3</v>
      </c>
      <c r="K48" t="s">
        <v>21</v>
      </c>
      <c r="L48">
        <v>34</v>
      </c>
      <c r="M48" t="s">
        <v>17</v>
      </c>
      <c r="N48" s="1">
        <f t="shared" si="1"/>
        <v>6.5</v>
      </c>
      <c r="O48" s="1">
        <v>4.2</v>
      </c>
      <c r="P48" s="1">
        <v>4.3</v>
      </c>
      <c r="Q48" s="1">
        <v>8.5</v>
      </c>
      <c r="R48" s="1">
        <v>9</v>
      </c>
      <c r="S48" t="s">
        <v>19</v>
      </c>
      <c r="X48">
        <v>1</v>
      </c>
      <c r="Y48">
        <v>1</v>
      </c>
      <c r="AA48">
        <v>53</v>
      </c>
      <c r="AB48">
        <v>23</v>
      </c>
      <c r="AE48">
        <v>22</v>
      </c>
    </row>
    <row r="49" spans="1:31" x14ac:dyDescent="0.25">
      <c r="A49">
        <v>6</v>
      </c>
      <c r="B49">
        <v>19</v>
      </c>
      <c r="C49">
        <v>2022</v>
      </c>
      <c r="D49">
        <v>3</v>
      </c>
      <c r="E49">
        <v>6</v>
      </c>
      <c r="F49" t="s">
        <v>20</v>
      </c>
      <c r="G49" s="2">
        <v>36.107680000000002</v>
      </c>
      <c r="H49" s="2">
        <v>-82.105559999999997</v>
      </c>
      <c r="I49">
        <v>268</v>
      </c>
      <c r="J49">
        <v>7</v>
      </c>
      <c r="K49" t="s">
        <v>18</v>
      </c>
      <c r="L49">
        <v>37</v>
      </c>
      <c r="M49" t="s">
        <v>17</v>
      </c>
      <c r="N49" s="1">
        <f t="shared" si="1"/>
        <v>5.25</v>
      </c>
      <c r="O49" s="1">
        <v>6.6</v>
      </c>
      <c r="P49" s="1">
        <v>2.8</v>
      </c>
      <c r="Q49" s="1">
        <v>4.2</v>
      </c>
      <c r="R49" s="1">
        <v>7.4</v>
      </c>
      <c r="S49" t="s">
        <v>19</v>
      </c>
      <c r="V49">
        <v>15</v>
      </c>
      <c r="X49">
        <v>1</v>
      </c>
      <c r="Y49">
        <v>19</v>
      </c>
      <c r="AA49">
        <v>51</v>
      </c>
      <c r="AC49">
        <v>1</v>
      </c>
      <c r="AE49">
        <v>13</v>
      </c>
    </row>
    <row r="50" spans="1:31" x14ac:dyDescent="0.25">
      <c r="A50">
        <v>6</v>
      </c>
      <c r="B50">
        <v>19</v>
      </c>
      <c r="C50">
        <v>2022</v>
      </c>
      <c r="D50">
        <v>3</v>
      </c>
      <c r="E50">
        <v>7</v>
      </c>
      <c r="F50" t="s">
        <v>19</v>
      </c>
      <c r="G50" s="2">
        <v>36.107579999999999</v>
      </c>
      <c r="H50" s="2">
        <v>-82.105609999999999</v>
      </c>
      <c r="I50">
        <v>273</v>
      </c>
      <c r="J50">
        <v>7</v>
      </c>
      <c r="K50" t="s">
        <v>18</v>
      </c>
      <c r="L50">
        <v>50</v>
      </c>
      <c r="M50" t="s">
        <v>17</v>
      </c>
      <c r="N50" s="1">
        <f t="shared" si="1"/>
        <v>16.575000000000003</v>
      </c>
      <c r="O50" s="1">
        <v>21.3</v>
      </c>
      <c r="P50" s="1">
        <v>8.1999999999999993</v>
      </c>
      <c r="Q50" s="1">
        <v>16.2</v>
      </c>
      <c r="R50" s="1">
        <v>20.6</v>
      </c>
      <c r="S50" t="s">
        <v>19</v>
      </c>
      <c r="U50">
        <v>14</v>
      </c>
      <c r="X50">
        <v>3</v>
      </c>
      <c r="AA50">
        <v>6</v>
      </c>
      <c r="AE50">
        <v>17</v>
      </c>
    </row>
    <row r="51" spans="1:31" x14ac:dyDescent="0.25">
      <c r="A51">
        <v>6</v>
      </c>
      <c r="B51">
        <v>19</v>
      </c>
      <c r="C51">
        <v>2022</v>
      </c>
      <c r="D51">
        <v>3</v>
      </c>
      <c r="E51">
        <v>8</v>
      </c>
      <c r="F51" t="s">
        <v>20</v>
      </c>
      <c r="G51" s="2">
        <v>36.107439999999997</v>
      </c>
      <c r="H51" s="2">
        <v>-82.105649999999997</v>
      </c>
      <c r="I51">
        <v>276</v>
      </c>
      <c r="J51">
        <v>14</v>
      </c>
      <c r="K51" t="s">
        <v>18</v>
      </c>
      <c r="L51">
        <v>68</v>
      </c>
      <c r="M51" t="s">
        <v>17</v>
      </c>
      <c r="N51" s="1">
        <f t="shared" si="1"/>
        <v>13.875</v>
      </c>
      <c r="O51" s="1">
        <v>4</v>
      </c>
      <c r="P51" s="1">
        <v>4.5</v>
      </c>
      <c r="Q51" s="1">
        <v>24.9</v>
      </c>
      <c r="R51" s="1">
        <v>22.1</v>
      </c>
      <c r="S51" t="s">
        <v>19</v>
      </c>
      <c r="U51">
        <v>10</v>
      </c>
      <c r="X51">
        <v>3</v>
      </c>
      <c r="Y51">
        <v>2</v>
      </c>
      <c r="AA51">
        <v>77</v>
      </c>
      <c r="AE51">
        <v>8</v>
      </c>
    </row>
    <row r="52" spans="1:31" x14ac:dyDescent="0.25">
      <c r="A52">
        <v>6</v>
      </c>
      <c r="B52">
        <v>19</v>
      </c>
      <c r="C52">
        <v>2022</v>
      </c>
      <c r="D52">
        <v>3</v>
      </c>
      <c r="E52">
        <v>9</v>
      </c>
      <c r="F52" t="s">
        <v>20</v>
      </c>
      <c r="G52" s="2">
        <v>36.107379999999999</v>
      </c>
      <c r="H52" s="2">
        <v>-82.105609999999999</v>
      </c>
      <c r="I52">
        <v>257</v>
      </c>
      <c r="J52">
        <v>14</v>
      </c>
      <c r="K52" t="s">
        <v>18</v>
      </c>
      <c r="L52">
        <v>73</v>
      </c>
      <c r="M52" t="s">
        <v>17</v>
      </c>
      <c r="N52" s="1">
        <f t="shared" si="1"/>
        <v>11.525</v>
      </c>
      <c r="O52" s="1">
        <v>1.9</v>
      </c>
      <c r="P52" s="1">
        <v>15</v>
      </c>
      <c r="Q52" s="1">
        <v>21.3</v>
      </c>
      <c r="R52" s="1">
        <v>7.9</v>
      </c>
      <c r="S52" t="s">
        <v>19</v>
      </c>
      <c r="U52">
        <v>1</v>
      </c>
      <c r="X52">
        <v>9</v>
      </c>
      <c r="AA52">
        <v>90</v>
      </c>
    </row>
    <row r="53" spans="1:31" x14ac:dyDescent="0.25">
      <c r="A53">
        <v>6</v>
      </c>
      <c r="B53">
        <v>19</v>
      </c>
      <c r="C53">
        <v>2022</v>
      </c>
      <c r="D53">
        <v>3</v>
      </c>
      <c r="E53">
        <v>10</v>
      </c>
      <c r="F53" t="s">
        <v>20</v>
      </c>
      <c r="G53" s="2">
        <v>36.107280000000003</v>
      </c>
      <c r="H53" s="2">
        <v>-82.105710000000002</v>
      </c>
      <c r="I53">
        <v>265</v>
      </c>
      <c r="J53">
        <v>13</v>
      </c>
      <c r="K53" t="s">
        <v>18</v>
      </c>
      <c r="L53">
        <v>83</v>
      </c>
      <c r="M53" t="s">
        <v>17</v>
      </c>
      <c r="N53" s="1">
        <f t="shared" si="1"/>
        <v>12.9</v>
      </c>
      <c r="O53" s="1">
        <v>18</v>
      </c>
      <c r="P53" s="1">
        <v>6.3</v>
      </c>
      <c r="Q53" s="1">
        <v>6.7</v>
      </c>
      <c r="R53" s="1">
        <v>20.6</v>
      </c>
      <c r="S53" t="s">
        <v>19</v>
      </c>
      <c r="U53">
        <v>25</v>
      </c>
      <c r="X53">
        <v>5</v>
      </c>
      <c r="AA53">
        <v>49</v>
      </c>
      <c r="AE53">
        <v>21</v>
      </c>
    </row>
    <row r="54" spans="1:31" x14ac:dyDescent="0.25">
      <c r="A54">
        <v>6</v>
      </c>
      <c r="B54">
        <v>19</v>
      </c>
      <c r="C54">
        <v>2022</v>
      </c>
      <c r="D54">
        <v>3</v>
      </c>
      <c r="E54">
        <v>11</v>
      </c>
      <c r="F54" t="s">
        <v>20</v>
      </c>
      <c r="G54" s="2">
        <v>36.107230000000001</v>
      </c>
      <c r="H54" s="2">
        <v>-82.105800000000002</v>
      </c>
      <c r="I54">
        <v>260</v>
      </c>
      <c r="J54">
        <v>13</v>
      </c>
      <c r="K54" t="s">
        <v>18</v>
      </c>
      <c r="L54">
        <v>91</v>
      </c>
      <c r="M54" t="s">
        <v>17</v>
      </c>
      <c r="N54" s="1">
        <f t="shared" si="1"/>
        <v>15.225</v>
      </c>
      <c r="O54" s="1">
        <v>13.3</v>
      </c>
      <c r="P54" s="1">
        <v>25.5</v>
      </c>
      <c r="Q54" s="1">
        <v>9.1999999999999993</v>
      </c>
      <c r="R54" s="1">
        <v>12.9</v>
      </c>
      <c r="S54" t="s">
        <v>19</v>
      </c>
      <c r="U54">
        <v>38</v>
      </c>
      <c r="X54">
        <v>1</v>
      </c>
      <c r="AA54">
        <v>39</v>
      </c>
      <c r="AE54">
        <v>22</v>
      </c>
    </row>
    <row r="55" spans="1:31" x14ac:dyDescent="0.25">
      <c r="A55">
        <v>6</v>
      </c>
      <c r="B55">
        <v>19</v>
      </c>
      <c r="C55">
        <v>2022</v>
      </c>
      <c r="D55">
        <v>3</v>
      </c>
      <c r="E55">
        <v>12</v>
      </c>
      <c r="F55" t="s">
        <v>20</v>
      </c>
      <c r="G55" s="2">
        <v>36.10716</v>
      </c>
      <c r="H55" s="2">
        <v>-82.105829999999997</v>
      </c>
      <c r="I55">
        <v>254</v>
      </c>
      <c r="J55">
        <v>17</v>
      </c>
      <c r="K55" t="s">
        <v>18</v>
      </c>
      <c r="L55">
        <v>101</v>
      </c>
      <c r="M55" t="s">
        <v>17</v>
      </c>
      <c r="N55" s="1">
        <f t="shared" si="1"/>
        <v>19.675000000000001</v>
      </c>
      <c r="O55" s="1">
        <v>20</v>
      </c>
      <c r="P55" s="1">
        <v>15.1</v>
      </c>
      <c r="Q55" s="1">
        <v>20.6</v>
      </c>
      <c r="R55" s="1">
        <v>23</v>
      </c>
      <c r="S55" t="s">
        <v>19</v>
      </c>
      <c r="U55">
        <v>84</v>
      </c>
      <c r="AA55">
        <v>10</v>
      </c>
      <c r="AE55">
        <v>6</v>
      </c>
    </row>
    <row r="56" spans="1:31" x14ac:dyDescent="0.25">
      <c r="A56">
        <v>6</v>
      </c>
      <c r="B56">
        <v>19</v>
      </c>
      <c r="C56">
        <v>2022</v>
      </c>
      <c r="D56">
        <v>3</v>
      </c>
      <c r="E56">
        <v>13</v>
      </c>
      <c r="F56" t="s">
        <v>20</v>
      </c>
      <c r="G56" s="2">
        <v>36.10707</v>
      </c>
      <c r="H56" s="2">
        <v>-82.105829999999997</v>
      </c>
      <c r="I56">
        <v>258</v>
      </c>
      <c r="J56">
        <v>19</v>
      </c>
      <c r="K56" t="s">
        <v>18</v>
      </c>
      <c r="L56">
        <v>109</v>
      </c>
      <c r="M56" t="s">
        <v>17</v>
      </c>
      <c r="N56" s="1">
        <f t="shared" si="1"/>
        <v>19.899999999999999</v>
      </c>
      <c r="O56" s="1">
        <v>21.1</v>
      </c>
      <c r="P56" s="1">
        <v>15</v>
      </c>
      <c r="Q56" s="1">
        <v>23.5</v>
      </c>
      <c r="R56" s="1">
        <v>20</v>
      </c>
      <c r="S56" t="s">
        <v>19</v>
      </c>
      <c r="U56">
        <v>30</v>
      </c>
      <c r="Y56">
        <v>1</v>
      </c>
      <c r="Z56">
        <v>15</v>
      </c>
      <c r="AA56">
        <v>37</v>
      </c>
      <c r="AB56">
        <v>12</v>
      </c>
      <c r="AE56">
        <v>5</v>
      </c>
    </row>
    <row r="57" spans="1:31" x14ac:dyDescent="0.25">
      <c r="A57">
        <v>6</v>
      </c>
      <c r="B57">
        <v>19</v>
      </c>
      <c r="C57">
        <v>2022</v>
      </c>
      <c r="D57">
        <v>3</v>
      </c>
      <c r="E57">
        <v>14</v>
      </c>
      <c r="F57" t="s">
        <v>20</v>
      </c>
      <c r="G57" s="2">
        <v>36.10698</v>
      </c>
      <c r="H57" s="2">
        <v>-82.105829999999997</v>
      </c>
      <c r="I57">
        <v>248</v>
      </c>
      <c r="J57">
        <v>10</v>
      </c>
      <c r="K57" t="s">
        <v>18</v>
      </c>
      <c r="L57">
        <v>118</v>
      </c>
      <c r="M57" t="s">
        <v>17</v>
      </c>
      <c r="N57" s="1">
        <f t="shared" si="1"/>
        <v>17.275000000000002</v>
      </c>
      <c r="O57" s="1">
        <v>23.3</v>
      </c>
      <c r="P57" s="1">
        <v>19.100000000000001</v>
      </c>
      <c r="Q57" s="1">
        <v>13.9</v>
      </c>
      <c r="R57" s="1">
        <v>12.8</v>
      </c>
      <c r="S57" t="s">
        <v>19</v>
      </c>
      <c r="U57">
        <v>35</v>
      </c>
      <c r="Z57">
        <v>27</v>
      </c>
      <c r="AA57">
        <v>21</v>
      </c>
      <c r="AB57">
        <v>12</v>
      </c>
      <c r="AE57">
        <v>5</v>
      </c>
    </row>
    <row r="58" spans="1:31" x14ac:dyDescent="0.25">
      <c r="A58">
        <v>6</v>
      </c>
      <c r="B58">
        <v>24</v>
      </c>
      <c r="C58">
        <v>2022</v>
      </c>
      <c r="D58">
        <v>3</v>
      </c>
      <c r="E58">
        <v>15</v>
      </c>
      <c r="F58" t="s">
        <v>20</v>
      </c>
      <c r="G58" s="2">
        <v>36.106909999999999</v>
      </c>
      <c r="H58" s="2">
        <v>-82.105890000000002</v>
      </c>
      <c r="I58">
        <v>240</v>
      </c>
      <c r="J58">
        <v>8</v>
      </c>
      <c r="K58" t="s">
        <v>15</v>
      </c>
      <c r="L58">
        <v>127</v>
      </c>
      <c r="M58" t="s">
        <v>17</v>
      </c>
      <c r="N58" s="1">
        <f t="shared" si="1"/>
        <v>19.625</v>
      </c>
      <c r="O58" s="1">
        <v>21</v>
      </c>
      <c r="P58" s="1">
        <v>19.5</v>
      </c>
      <c r="Q58" s="1">
        <v>15</v>
      </c>
      <c r="R58" s="1">
        <v>23</v>
      </c>
      <c r="S58" t="s">
        <v>19</v>
      </c>
      <c r="U58">
        <v>45</v>
      </c>
      <c r="Z58">
        <v>49</v>
      </c>
      <c r="AA58">
        <v>4</v>
      </c>
      <c r="AB58">
        <v>1</v>
      </c>
      <c r="AE58">
        <v>1</v>
      </c>
    </row>
    <row r="59" spans="1:31" x14ac:dyDescent="0.25">
      <c r="A59">
        <v>6</v>
      </c>
      <c r="B59">
        <v>24</v>
      </c>
      <c r="C59">
        <v>2022</v>
      </c>
      <c r="D59">
        <v>3</v>
      </c>
      <c r="E59">
        <v>16</v>
      </c>
      <c r="F59" t="s">
        <v>20</v>
      </c>
      <c r="G59" s="2">
        <v>36.106819999999999</v>
      </c>
      <c r="H59" s="2">
        <v>-82.105909999999994</v>
      </c>
      <c r="I59">
        <v>267</v>
      </c>
      <c r="J59">
        <v>18</v>
      </c>
      <c r="K59" t="s">
        <v>18</v>
      </c>
      <c r="L59">
        <v>139</v>
      </c>
      <c r="M59" t="s">
        <v>17</v>
      </c>
      <c r="N59" s="1">
        <f t="shared" si="1"/>
        <v>10.75</v>
      </c>
      <c r="O59" s="1">
        <v>22.5</v>
      </c>
      <c r="P59" s="1">
        <v>6.5</v>
      </c>
      <c r="Q59" s="1">
        <v>4</v>
      </c>
      <c r="R59" s="1">
        <v>10</v>
      </c>
      <c r="S59" t="s">
        <v>19</v>
      </c>
      <c r="U59">
        <v>39</v>
      </c>
      <c r="Y59">
        <v>2</v>
      </c>
      <c r="AA59">
        <v>52</v>
      </c>
      <c r="AB59">
        <v>4</v>
      </c>
      <c r="AE59">
        <v>3</v>
      </c>
    </row>
    <row r="60" spans="1:31" x14ac:dyDescent="0.25">
      <c r="A60">
        <v>6</v>
      </c>
      <c r="B60">
        <v>24</v>
      </c>
      <c r="C60">
        <v>2022</v>
      </c>
      <c r="D60">
        <v>3</v>
      </c>
      <c r="E60">
        <v>17</v>
      </c>
      <c r="F60" t="s">
        <v>20</v>
      </c>
      <c r="G60" s="2">
        <v>36.106760000000001</v>
      </c>
      <c r="H60" s="2">
        <v>-82.105909999999994</v>
      </c>
      <c r="I60">
        <v>232</v>
      </c>
      <c r="J60">
        <v>10</v>
      </c>
      <c r="K60" t="s">
        <v>15</v>
      </c>
      <c r="L60">
        <v>142</v>
      </c>
      <c r="M60" t="s">
        <v>17</v>
      </c>
      <c r="N60" s="1">
        <f t="shared" si="1"/>
        <v>8.9499999999999993</v>
      </c>
      <c r="O60" s="1">
        <v>7.5</v>
      </c>
      <c r="P60" s="1">
        <v>7</v>
      </c>
      <c r="Q60" s="1">
        <v>14.4</v>
      </c>
      <c r="R60" s="1">
        <v>6.9</v>
      </c>
      <c r="S60" t="s">
        <v>19</v>
      </c>
      <c r="U60">
        <v>36</v>
      </c>
      <c r="X60">
        <v>4</v>
      </c>
      <c r="Z60">
        <v>2</v>
      </c>
      <c r="AA60">
        <v>23</v>
      </c>
      <c r="AB60">
        <v>34</v>
      </c>
      <c r="AE60">
        <v>1</v>
      </c>
    </row>
    <row r="61" spans="1:31" x14ac:dyDescent="0.25">
      <c r="A61">
        <v>6</v>
      </c>
      <c r="B61">
        <v>24</v>
      </c>
      <c r="C61">
        <v>2022</v>
      </c>
      <c r="D61">
        <v>3</v>
      </c>
      <c r="E61">
        <v>18</v>
      </c>
      <c r="F61" t="s">
        <v>20</v>
      </c>
      <c r="G61" s="2">
        <v>36.106659999999998</v>
      </c>
      <c r="H61" s="2">
        <v>-82.105959999999996</v>
      </c>
      <c r="I61">
        <v>243</v>
      </c>
      <c r="J61">
        <v>8</v>
      </c>
      <c r="K61" t="s">
        <v>15</v>
      </c>
      <c r="L61">
        <v>154</v>
      </c>
      <c r="M61" t="s">
        <v>17</v>
      </c>
      <c r="N61" s="1">
        <f t="shared" si="1"/>
        <v>20.524999999999999</v>
      </c>
      <c r="O61" s="1">
        <v>27.9</v>
      </c>
      <c r="P61" s="1">
        <v>18.7</v>
      </c>
      <c r="Q61" s="1">
        <v>16.5</v>
      </c>
      <c r="R61" s="1">
        <v>19</v>
      </c>
      <c r="S61" t="s">
        <v>19</v>
      </c>
      <c r="U61">
        <v>26</v>
      </c>
      <c r="Z61">
        <v>21</v>
      </c>
      <c r="AA61">
        <v>41</v>
      </c>
      <c r="AB61">
        <v>11</v>
      </c>
      <c r="AE61">
        <v>1</v>
      </c>
    </row>
    <row r="62" spans="1:31" x14ac:dyDescent="0.25">
      <c r="A62">
        <v>6</v>
      </c>
      <c r="B62">
        <v>24</v>
      </c>
      <c r="C62">
        <v>2022</v>
      </c>
      <c r="D62">
        <v>3</v>
      </c>
      <c r="E62">
        <v>19</v>
      </c>
      <c r="F62" t="s">
        <v>20</v>
      </c>
      <c r="G62" s="2">
        <v>36.1066</v>
      </c>
      <c r="H62" s="2">
        <v>-82.105959999999996</v>
      </c>
      <c r="I62">
        <v>249</v>
      </c>
      <c r="J62">
        <v>5</v>
      </c>
      <c r="K62" t="s">
        <v>18</v>
      </c>
      <c r="L62">
        <v>164</v>
      </c>
      <c r="M62" t="s">
        <v>17</v>
      </c>
      <c r="N62" s="1">
        <f t="shared" si="1"/>
        <v>19.45</v>
      </c>
      <c r="O62" s="1">
        <v>14.4</v>
      </c>
      <c r="P62" s="1">
        <v>16.399999999999999</v>
      </c>
      <c r="Q62" s="1">
        <v>17.899999999999999</v>
      </c>
      <c r="R62" s="1">
        <v>29.1</v>
      </c>
      <c r="S62" t="s">
        <v>19</v>
      </c>
      <c r="U62">
        <v>34</v>
      </c>
      <c r="Z62">
        <v>66</v>
      </c>
    </row>
    <row r="63" spans="1:31" x14ac:dyDescent="0.25">
      <c r="A63">
        <v>6</v>
      </c>
      <c r="B63">
        <v>24</v>
      </c>
      <c r="C63">
        <v>2022</v>
      </c>
      <c r="D63">
        <v>3</v>
      </c>
      <c r="E63">
        <v>20</v>
      </c>
      <c r="F63" t="s">
        <v>20</v>
      </c>
      <c r="G63" s="2">
        <v>36.10651</v>
      </c>
      <c r="H63" s="2">
        <v>-82.105999999999995</v>
      </c>
      <c r="I63">
        <v>212</v>
      </c>
      <c r="J63">
        <v>6</v>
      </c>
      <c r="K63" t="s">
        <v>15</v>
      </c>
      <c r="L63">
        <v>173</v>
      </c>
      <c r="M63" t="s">
        <v>17</v>
      </c>
      <c r="N63" s="1">
        <f t="shared" si="1"/>
        <v>13.524999999999999</v>
      </c>
      <c r="O63" s="1">
        <v>4.3</v>
      </c>
      <c r="P63" s="1">
        <v>15.7</v>
      </c>
      <c r="Q63" s="1">
        <v>13.3</v>
      </c>
      <c r="R63" s="1">
        <v>20.8</v>
      </c>
      <c r="S63" t="s">
        <v>19</v>
      </c>
      <c r="U63">
        <v>73</v>
      </c>
      <c r="Z63">
        <v>10</v>
      </c>
      <c r="AA63">
        <v>17</v>
      </c>
    </row>
    <row r="64" spans="1:31" x14ac:dyDescent="0.25">
      <c r="A64">
        <v>6</v>
      </c>
      <c r="B64">
        <v>24</v>
      </c>
      <c r="C64">
        <v>2022</v>
      </c>
      <c r="D64">
        <v>3</v>
      </c>
      <c r="E64">
        <v>21</v>
      </c>
      <c r="F64" t="s">
        <v>20</v>
      </c>
      <c r="G64" s="2">
        <v>36.106450000000002</v>
      </c>
      <c r="H64" s="2">
        <v>-82.105999999999995</v>
      </c>
      <c r="I64">
        <v>203</v>
      </c>
      <c r="J64">
        <v>8</v>
      </c>
      <c r="K64" t="s">
        <v>15</v>
      </c>
      <c r="L64">
        <v>180</v>
      </c>
      <c r="M64" t="s">
        <v>17</v>
      </c>
      <c r="N64" s="1">
        <f t="shared" si="1"/>
        <v>13.375</v>
      </c>
      <c r="O64" s="1">
        <v>23.1</v>
      </c>
      <c r="P64" s="1">
        <v>3.2</v>
      </c>
      <c r="Q64" s="1">
        <v>20.8</v>
      </c>
      <c r="R64" s="1">
        <v>6.4</v>
      </c>
      <c r="S64" t="s">
        <v>19</v>
      </c>
      <c r="U64">
        <v>31</v>
      </c>
      <c r="Y64">
        <v>1</v>
      </c>
      <c r="AA64">
        <v>66</v>
      </c>
      <c r="AE64">
        <v>2</v>
      </c>
    </row>
    <row r="65" spans="1:33" x14ac:dyDescent="0.25">
      <c r="A65">
        <v>6</v>
      </c>
      <c r="B65">
        <v>24</v>
      </c>
      <c r="C65">
        <v>2022</v>
      </c>
      <c r="D65">
        <v>3</v>
      </c>
      <c r="E65">
        <v>22</v>
      </c>
      <c r="F65" t="s">
        <v>20</v>
      </c>
      <c r="G65" s="2">
        <v>36.106400000000001</v>
      </c>
      <c r="H65" s="2">
        <v>-82.106030000000004</v>
      </c>
      <c r="I65">
        <v>230</v>
      </c>
      <c r="J65">
        <v>10</v>
      </c>
      <c r="K65" t="s">
        <v>15</v>
      </c>
      <c r="L65">
        <v>186</v>
      </c>
      <c r="M65" t="s">
        <v>17</v>
      </c>
      <c r="N65" s="1">
        <f t="shared" si="1"/>
        <v>14.399999999999999</v>
      </c>
      <c r="O65" s="1">
        <v>20.399999999999999</v>
      </c>
      <c r="P65" s="1">
        <v>17.600000000000001</v>
      </c>
      <c r="Q65" s="1">
        <v>0.9</v>
      </c>
      <c r="R65" s="1">
        <v>18.7</v>
      </c>
      <c r="S65" t="s">
        <v>19</v>
      </c>
      <c r="U65">
        <v>36</v>
      </c>
      <c r="Z65">
        <v>21</v>
      </c>
      <c r="AA65">
        <v>43</v>
      </c>
    </row>
    <row r="66" spans="1:33" x14ac:dyDescent="0.25">
      <c r="A66">
        <v>6</v>
      </c>
      <c r="B66">
        <v>24</v>
      </c>
      <c r="C66">
        <v>2022</v>
      </c>
      <c r="D66">
        <v>3</v>
      </c>
      <c r="E66">
        <v>23</v>
      </c>
      <c r="F66" t="s">
        <v>20</v>
      </c>
      <c r="G66" s="2">
        <v>36.106299999999997</v>
      </c>
      <c r="H66" s="2">
        <v>-82.106110000000001</v>
      </c>
      <c r="I66">
        <v>265</v>
      </c>
      <c r="J66">
        <v>17</v>
      </c>
      <c r="K66" t="s">
        <v>18</v>
      </c>
      <c r="L66">
        <v>198</v>
      </c>
      <c r="M66" t="s">
        <v>17</v>
      </c>
      <c r="N66" s="1">
        <f t="shared" ref="N66:N97" si="2">AVERAGE(O66:R66)</f>
        <v>11.675000000000001</v>
      </c>
      <c r="O66" s="1">
        <v>11.3</v>
      </c>
      <c r="P66" s="1">
        <v>14.6</v>
      </c>
      <c r="Q66" s="1">
        <v>14.8</v>
      </c>
      <c r="R66" s="1">
        <v>6</v>
      </c>
      <c r="S66" t="s">
        <v>19</v>
      </c>
      <c r="U66">
        <v>20</v>
      </c>
      <c r="AA66">
        <v>54</v>
      </c>
      <c r="AB66">
        <v>22</v>
      </c>
      <c r="AE66">
        <v>4</v>
      </c>
    </row>
    <row r="67" spans="1:33" x14ac:dyDescent="0.25">
      <c r="A67">
        <v>6</v>
      </c>
      <c r="B67">
        <v>24</v>
      </c>
      <c r="C67">
        <v>2022</v>
      </c>
      <c r="D67">
        <v>3</v>
      </c>
      <c r="E67">
        <v>24</v>
      </c>
      <c r="F67" t="s">
        <v>20</v>
      </c>
      <c r="G67" s="2">
        <v>36.10624</v>
      </c>
      <c r="H67" s="2">
        <v>-82.106089999999995</v>
      </c>
      <c r="I67">
        <v>230</v>
      </c>
      <c r="J67">
        <v>13</v>
      </c>
      <c r="K67" t="s">
        <v>15</v>
      </c>
      <c r="L67">
        <v>210</v>
      </c>
      <c r="M67" t="s">
        <v>17</v>
      </c>
      <c r="N67" s="1">
        <f t="shared" si="2"/>
        <v>18.149999999999999</v>
      </c>
      <c r="O67" s="1">
        <v>14.1</v>
      </c>
      <c r="P67" s="1">
        <v>28.3</v>
      </c>
      <c r="Q67" s="1">
        <v>16.7</v>
      </c>
      <c r="R67" s="1">
        <v>13.5</v>
      </c>
      <c r="S67" t="s">
        <v>19</v>
      </c>
      <c r="U67">
        <v>14</v>
      </c>
      <c r="Z67">
        <v>48</v>
      </c>
      <c r="AA67">
        <v>34</v>
      </c>
      <c r="AB67">
        <v>4</v>
      </c>
    </row>
    <row r="68" spans="1:33" x14ac:dyDescent="0.25">
      <c r="A68">
        <v>6</v>
      </c>
      <c r="B68">
        <v>24</v>
      </c>
      <c r="C68">
        <v>2022</v>
      </c>
      <c r="D68">
        <v>3</v>
      </c>
      <c r="E68">
        <v>25</v>
      </c>
      <c r="F68" t="s">
        <v>20</v>
      </c>
      <c r="G68" s="2">
        <v>36.106180000000002</v>
      </c>
      <c r="H68" s="2">
        <v>-82.106129999999993</v>
      </c>
      <c r="I68">
        <v>243</v>
      </c>
      <c r="J68">
        <v>19</v>
      </c>
      <c r="K68" t="s">
        <v>15</v>
      </c>
      <c r="L68">
        <v>218</v>
      </c>
      <c r="M68" t="s">
        <v>17</v>
      </c>
      <c r="N68" s="1">
        <f t="shared" si="2"/>
        <v>20.175000000000001</v>
      </c>
      <c r="O68" s="1">
        <v>28.3</v>
      </c>
      <c r="P68" s="1">
        <v>22.1</v>
      </c>
      <c r="Q68" s="1">
        <v>15.5</v>
      </c>
      <c r="R68" s="1">
        <v>14.8</v>
      </c>
      <c r="S68" t="s">
        <v>19</v>
      </c>
      <c r="U68">
        <v>21</v>
      </c>
      <c r="Z68">
        <v>60</v>
      </c>
      <c r="AA68">
        <v>19</v>
      </c>
    </row>
    <row r="69" spans="1:33" x14ac:dyDescent="0.25">
      <c r="A69">
        <v>6</v>
      </c>
      <c r="B69">
        <v>25</v>
      </c>
      <c r="C69">
        <v>2022</v>
      </c>
      <c r="D69">
        <v>4</v>
      </c>
      <c r="E69">
        <v>1</v>
      </c>
      <c r="F69" t="s">
        <v>19</v>
      </c>
      <c r="G69" s="2">
        <v>36.107120000000002</v>
      </c>
      <c r="H69" s="2">
        <v>-82.103999999999999</v>
      </c>
      <c r="I69">
        <v>85</v>
      </c>
      <c r="J69">
        <v>9</v>
      </c>
      <c r="K69" t="s">
        <v>22</v>
      </c>
      <c r="L69">
        <v>11</v>
      </c>
      <c r="M69" t="s">
        <v>19</v>
      </c>
      <c r="N69" s="1">
        <f t="shared" si="2"/>
        <v>15.475</v>
      </c>
      <c r="O69" s="1">
        <v>18.8</v>
      </c>
      <c r="P69" s="1">
        <v>18.399999999999999</v>
      </c>
      <c r="Q69" s="1">
        <v>14.3</v>
      </c>
      <c r="R69" s="1">
        <v>10.4</v>
      </c>
      <c r="S69" t="s">
        <v>19</v>
      </c>
      <c r="U69">
        <v>17</v>
      </c>
      <c r="AA69">
        <v>77</v>
      </c>
      <c r="AB69">
        <v>6</v>
      </c>
    </row>
    <row r="70" spans="1:33" x14ac:dyDescent="0.25">
      <c r="A70">
        <v>6</v>
      </c>
      <c r="B70">
        <v>25</v>
      </c>
      <c r="C70">
        <v>2022</v>
      </c>
      <c r="D70">
        <v>4</v>
      </c>
      <c r="E70">
        <v>2</v>
      </c>
      <c r="F70" t="s">
        <v>19</v>
      </c>
      <c r="G70" s="2">
        <v>36.107140000000001</v>
      </c>
      <c r="H70" s="2">
        <v>-82.103930000000005</v>
      </c>
      <c r="I70">
        <v>44</v>
      </c>
      <c r="J70">
        <v>2</v>
      </c>
      <c r="K70" t="s">
        <v>23</v>
      </c>
      <c r="L70">
        <v>17</v>
      </c>
      <c r="M70" t="s">
        <v>19</v>
      </c>
      <c r="N70" s="1">
        <f t="shared" si="2"/>
        <v>15.125</v>
      </c>
      <c r="O70" s="1">
        <v>13</v>
      </c>
      <c r="P70" s="1">
        <v>22.1</v>
      </c>
      <c r="Q70" s="1">
        <v>13</v>
      </c>
      <c r="R70" s="1">
        <v>12.4</v>
      </c>
      <c r="S70" t="s">
        <v>19</v>
      </c>
      <c r="U70">
        <v>43</v>
      </c>
      <c r="Y70">
        <v>1</v>
      </c>
      <c r="AA70">
        <v>46</v>
      </c>
      <c r="AB70">
        <v>9</v>
      </c>
      <c r="AE70">
        <v>1</v>
      </c>
    </row>
    <row r="71" spans="1:33" x14ac:dyDescent="0.25">
      <c r="A71">
        <v>6</v>
      </c>
      <c r="B71">
        <v>25</v>
      </c>
      <c r="C71">
        <v>2022</v>
      </c>
      <c r="D71">
        <v>4</v>
      </c>
      <c r="E71">
        <v>3</v>
      </c>
      <c r="F71" t="s">
        <v>19</v>
      </c>
      <c r="G71" s="2">
        <v>36.107210000000002</v>
      </c>
      <c r="H71" s="2">
        <v>-82.103899999999996</v>
      </c>
      <c r="I71">
        <v>41</v>
      </c>
      <c r="J71">
        <v>4</v>
      </c>
      <c r="K71" t="s">
        <v>23</v>
      </c>
      <c r="L71">
        <v>26</v>
      </c>
      <c r="M71" t="s">
        <v>19</v>
      </c>
      <c r="N71" s="1">
        <f t="shared" si="2"/>
        <v>11.5</v>
      </c>
      <c r="O71" s="1">
        <v>12.6</v>
      </c>
      <c r="P71" s="1">
        <v>1.4</v>
      </c>
      <c r="Q71" s="1">
        <v>15.2</v>
      </c>
      <c r="R71" s="1">
        <v>16.8</v>
      </c>
      <c r="S71" t="s">
        <v>19</v>
      </c>
      <c r="U71">
        <v>18</v>
      </c>
      <c r="X71">
        <v>3</v>
      </c>
      <c r="AA71">
        <v>70</v>
      </c>
      <c r="AB71">
        <v>8</v>
      </c>
      <c r="AE71">
        <v>1</v>
      </c>
    </row>
    <row r="72" spans="1:33" x14ac:dyDescent="0.25">
      <c r="A72">
        <v>6</v>
      </c>
      <c r="B72">
        <v>25</v>
      </c>
      <c r="C72">
        <v>2022</v>
      </c>
      <c r="D72">
        <v>4</v>
      </c>
      <c r="E72">
        <v>4</v>
      </c>
      <c r="F72" t="s">
        <v>19</v>
      </c>
      <c r="G72" s="2">
        <v>36.107309999999998</v>
      </c>
      <c r="H72" s="2">
        <v>-82.103800000000007</v>
      </c>
      <c r="I72">
        <v>6</v>
      </c>
      <c r="J72">
        <v>2</v>
      </c>
      <c r="K72" t="s">
        <v>19</v>
      </c>
      <c r="L72">
        <v>38</v>
      </c>
      <c r="M72" t="s">
        <v>19</v>
      </c>
      <c r="N72" s="1">
        <f t="shared" si="2"/>
        <v>9.0749999999999993</v>
      </c>
      <c r="O72" s="1">
        <v>1.5</v>
      </c>
      <c r="P72" s="1">
        <v>11.6</v>
      </c>
      <c r="Q72" s="1">
        <v>14.3</v>
      </c>
      <c r="R72" s="1">
        <v>8.9</v>
      </c>
      <c r="S72" t="s">
        <v>19</v>
      </c>
      <c r="U72">
        <v>19</v>
      </c>
      <c r="Z72">
        <v>2</v>
      </c>
      <c r="AA72">
        <v>39</v>
      </c>
      <c r="AB72">
        <v>40</v>
      </c>
    </row>
    <row r="73" spans="1:33" x14ac:dyDescent="0.25">
      <c r="A73">
        <v>6</v>
      </c>
      <c r="B73">
        <v>25</v>
      </c>
      <c r="C73">
        <v>2022</v>
      </c>
      <c r="D73">
        <v>4</v>
      </c>
      <c r="E73">
        <v>5</v>
      </c>
      <c r="F73" t="s">
        <v>19</v>
      </c>
      <c r="G73" s="2">
        <v>36.107399999999998</v>
      </c>
      <c r="H73" s="2">
        <v>-82.103769999999997</v>
      </c>
      <c r="I73">
        <v>50</v>
      </c>
      <c r="J73">
        <v>12</v>
      </c>
      <c r="K73" t="s">
        <v>23</v>
      </c>
      <c r="L73">
        <v>49</v>
      </c>
      <c r="M73" t="s">
        <v>19</v>
      </c>
      <c r="N73" s="1">
        <f t="shared" si="2"/>
        <v>15.05</v>
      </c>
      <c r="O73" s="1">
        <v>21.8</v>
      </c>
      <c r="P73" s="1">
        <v>8.4</v>
      </c>
      <c r="Q73" s="1">
        <v>17.600000000000001</v>
      </c>
      <c r="R73" s="1">
        <v>12.4</v>
      </c>
      <c r="S73" t="s">
        <v>19</v>
      </c>
      <c r="U73">
        <v>10</v>
      </c>
      <c r="X73">
        <v>1</v>
      </c>
      <c r="Z73">
        <v>9</v>
      </c>
      <c r="AA73">
        <v>78</v>
      </c>
      <c r="AE73">
        <v>2</v>
      </c>
    </row>
    <row r="74" spans="1:33" x14ac:dyDescent="0.25">
      <c r="A74">
        <v>6</v>
      </c>
      <c r="B74">
        <v>25</v>
      </c>
      <c r="C74">
        <v>2022</v>
      </c>
      <c r="D74">
        <v>4</v>
      </c>
      <c r="E74">
        <v>6</v>
      </c>
      <c r="F74" t="s">
        <v>19</v>
      </c>
      <c r="G74" s="2">
        <v>36.10745</v>
      </c>
      <c r="H74" s="2">
        <v>-82.103679999999997</v>
      </c>
      <c r="I74">
        <v>35</v>
      </c>
      <c r="J74">
        <v>9</v>
      </c>
      <c r="K74" t="s">
        <v>23</v>
      </c>
      <c r="L74">
        <v>61</v>
      </c>
      <c r="M74" t="s">
        <v>19</v>
      </c>
      <c r="N74" s="1">
        <f t="shared" si="2"/>
        <v>17.049999999999997</v>
      </c>
      <c r="O74" s="1">
        <v>16.2</v>
      </c>
      <c r="P74" s="1">
        <v>19.399999999999999</v>
      </c>
      <c r="Q74" s="1">
        <v>14.2</v>
      </c>
      <c r="R74" s="1">
        <v>18.399999999999999</v>
      </c>
      <c r="S74" t="s">
        <v>19</v>
      </c>
      <c r="U74">
        <v>21</v>
      </c>
      <c r="Z74">
        <v>27</v>
      </c>
      <c r="AA74">
        <v>46</v>
      </c>
      <c r="AB74">
        <v>5</v>
      </c>
      <c r="AE74">
        <v>1</v>
      </c>
    </row>
    <row r="75" spans="1:33" x14ac:dyDescent="0.25">
      <c r="A75">
        <v>6</v>
      </c>
      <c r="B75">
        <v>25</v>
      </c>
      <c r="C75">
        <v>2022</v>
      </c>
      <c r="D75">
        <v>4</v>
      </c>
      <c r="E75">
        <v>7</v>
      </c>
      <c r="F75" t="s">
        <v>19</v>
      </c>
      <c r="G75" s="2">
        <v>36.10754</v>
      </c>
      <c r="H75" s="2">
        <v>-82.103610000000003</v>
      </c>
      <c r="I75">
        <v>24</v>
      </c>
      <c r="J75">
        <v>19</v>
      </c>
      <c r="K75" t="s">
        <v>23</v>
      </c>
      <c r="L75">
        <v>71</v>
      </c>
      <c r="M75" t="s">
        <v>19</v>
      </c>
      <c r="N75" s="1">
        <f t="shared" si="2"/>
        <v>13.674999999999999</v>
      </c>
      <c r="O75" s="1">
        <v>18.7</v>
      </c>
      <c r="P75" s="1">
        <v>14.3</v>
      </c>
      <c r="Q75" s="1">
        <v>13.3</v>
      </c>
      <c r="R75" s="1">
        <v>8.4</v>
      </c>
      <c r="S75" t="s">
        <v>19</v>
      </c>
      <c r="U75">
        <v>42</v>
      </c>
      <c r="X75">
        <v>1</v>
      </c>
      <c r="AA75">
        <v>57</v>
      </c>
    </row>
    <row r="76" spans="1:33" x14ac:dyDescent="0.25">
      <c r="A76">
        <v>6</v>
      </c>
      <c r="B76">
        <v>25</v>
      </c>
      <c r="C76">
        <v>2022</v>
      </c>
      <c r="D76">
        <v>4</v>
      </c>
      <c r="E76">
        <v>8</v>
      </c>
      <c r="F76" t="s">
        <v>19</v>
      </c>
      <c r="G76" s="2">
        <v>36.107619999999997</v>
      </c>
      <c r="H76" s="2">
        <v>-82.103549999999998</v>
      </c>
      <c r="I76">
        <v>72</v>
      </c>
      <c r="J76">
        <v>9</v>
      </c>
      <c r="K76" t="s">
        <v>22</v>
      </c>
      <c r="L76">
        <v>81</v>
      </c>
      <c r="M76" t="s">
        <v>19</v>
      </c>
      <c r="N76" s="1">
        <f t="shared" si="2"/>
        <v>14.700000000000001</v>
      </c>
      <c r="O76" s="1">
        <v>23.7</v>
      </c>
      <c r="P76" s="1">
        <v>12</v>
      </c>
      <c r="Q76" s="1">
        <v>16.899999999999999</v>
      </c>
      <c r="R76" s="1">
        <v>6.2</v>
      </c>
      <c r="S76" t="s">
        <v>19</v>
      </c>
      <c r="U76">
        <v>57</v>
      </c>
      <c r="AA76">
        <v>42</v>
      </c>
      <c r="AE76">
        <v>1</v>
      </c>
    </row>
    <row r="77" spans="1:33" x14ac:dyDescent="0.25">
      <c r="A77">
        <v>6</v>
      </c>
      <c r="B77">
        <v>25</v>
      </c>
      <c r="C77">
        <v>2022</v>
      </c>
      <c r="D77">
        <v>4</v>
      </c>
      <c r="E77">
        <v>9</v>
      </c>
      <c r="F77" t="s">
        <v>19</v>
      </c>
      <c r="G77" s="2">
        <v>36.107680000000002</v>
      </c>
      <c r="H77" s="2">
        <v>-82.103480000000005</v>
      </c>
      <c r="I77">
        <v>37</v>
      </c>
      <c r="J77">
        <v>22</v>
      </c>
      <c r="K77" t="s">
        <v>23</v>
      </c>
      <c r="L77">
        <v>91</v>
      </c>
      <c r="M77" t="s">
        <v>19</v>
      </c>
      <c r="N77" s="1">
        <f t="shared" si="2"/>
        <v>17.625</v>
      </c>
      <c r="O77" s="1">
        <v>11.6</v>
      </c>
      <c r="P77" s="1">
        <v>13.1</v>
      </c>
      <c r="Q77" s="1">
        <v>22</v>
      </c>
      <c r="R77" s="1">
        <v>23.8</v>
      </c>
      <c r="S77" t="s">
        <v>19</v>
      </c>
      <c r="U77">
        <v>26</v>
      </c>
      <c r="Y77">
        <v>1</v>
      </c>
      <c r="Z77">
        <v>25</v>
      </c>
      <c r="AA77">
        <v>36</v>
      </c>
      <c r="AE77">
        <v>12</v>
      </c>
      <c r="AG77" t="s">
        <v>39</v>
      </c>
    </row>
    <row r="78" spans="1:33" x14ac:dyDescent="0.25">
      <c r="A78">
        <v>6</v>
      </c>
      <c r="B78">
        <v>25</v>
      </c>
      <c r="C78">
        <v>2022</v>
      </c>
      <c r="D78">
        <v>4</v>
      </c>
      <c r="E78">
        <v>10</v>
      </c>
      <c r="F78" t="s">
        <v>19</v>
      </c>
      <c r="G78" s="2">
        <v>36.107770000000002</v>
      </c>
      <c r="H78" s="2">
        <v>-82.103039999999993</v>
      </c>
      <c r="I78">
        <v>60</v>
      </c>
      <c r="J78">
        <v>22</v>
      </c>
      <c r="K78" t="s">
        <v>23</v>
      </c>
      <c r="L78">
        <v>101</v>
      </c>
      <c r="M78" t="s">
        <v>19</v>
      </c>
      <c r="N78" s="1">
        <f t="shared" si="2"/>
        <v>11.575000000000001</v>
      </c>
      <c r="O78" s="1">
        <v>4.3</v>
      </c>
      <c r="P78" s="1">
        <v>6.3</v>
      </c>
      <c r="Q78" s="1">
        <v>16.600000000000001</v>
      </c>
      <c r="R78" s="1">
        <v>19.100000000000001</v>
      </c>
      <c r="S78" t="s">
        <v>19</v>
      </c>
      <c r="U78">
        <v>36</v>
      </c>
      <c r="Z78">
        <v>9</v>
      </c>
      <c r="AA78">
        <v>50</v>
      </c>
      <c r="AB78">
        <v>1</v>
      </c>
      <c r="AE78">
        <v>4</v>
      </c>
    </row>
    <row r="79" spans="1:33" x14ac:dyDescent="0.25">
      <c r="A79">
        <v>6</v>
      </c>
      <c r="B79">
        <v>25</v>
      </c>
      <c r="C79">
        <v>2022</v>
      </c>
      <c r="D79">
        <v>4</v>
      </c>
      <c r="E79">
        <v>11</v>
      </c>
      <c r="F79" t="s">
        <v>19</v>
      </c>
      <c r="G79" s="2">
        <v>36.107799999999997</v>
      </c>
      <c r="H79" s="2">
        <v>-82.103399999999993</v>
      </c>
      <c r="I79">
        <v>49</v>
      </c>
      <c r="J79">
        <v>13</v>
      </c>
      <c r="K79" t="s">
        <v>23</v>
      </c>
      <c r="L79">
        <v>106</v>
      </c>
      <c r="M79" t="s">
        <v>19</v>
      </c>
      <c r="N79" s="1">
        <f t="shared" si="2"/>
        <v>15.175000000000001</v>
      </c>
      <c r="O79" s="1">
        <v>11.3</v>
      </c>
      <c r="P79" s="1">
        <v>17</v>
      </c>
      <c r="Q79" s="1">
        <v>17.899999999999999</v>
      </c>
      <c r="R79" s="1">
        <v>14.5</v>
      </c>
      <c r="S79" t="s">
        <v>19</v>
      </c>
      <c r="U79">
        <v>32</v>
      </c>
      <c r="V79">
        <v>11</v>
      </c>
      <c r="X79">
        <v>2</v>
      </c>
      <c r="Z79">
        <v>39</v>
      </c>
      <c r="AA79">
        <v>14</v>
      </c>
      <c r="AB79">
        <v>2</v>
      </c>
    </row>
    <row r="80" spans="1:33" x14ac:dyDescent="0.25">
      <c r="A80">
        <v>6</v>
      </c>
      <c r="B80">
        <v>25</v>
      </c>
      <c r="C80">
        <v>2022</v>
      </c>
      <c r="D80">
        <v>4</v>
      </c>
      <c r="E80">
        <v>12</v>
      </c>
      <c r="F80" t="s">
        <v>19</v>
      </c>
      <c r="G80" s="2">
        <v>36.107880000000002</v>
      </c>
      <c r="H80" s="2">
        <v>-82.103319999999997</v>
      </c>
      <c r="I80">
        <v>18</v>
      </c>
      <c r="J80">
        <v>19</v>
      </c>
      <c r="K80" t="s">
        <v>19</v>
      </c>
      <c r="L80">
        <v>117</v>
      </c>
      <c r="M80" t="s">
        <v>19</v>
      </c>
      <c r="N80" s="1">
        <f t="shared" si="2"/>
        <v>12.025</v>
      </c>
      <c r="O80" s="1">
        <v>11.2</v>
      </c>
      <c r="P80" s="1">
        <v>7</v>
      </c>
      <c r="Q80" s="1">
        <v>13.4</v>
      </c>
      <c r="R80" s="1">
        <v>16.5</v>
      </c>
      <c r="S80" t="s">
        <v>19</v>
      </c>
      <c r="U80">
        <v>11</v>
      </c>
      <c r="Z80">
        <v>85</v>
      </c>
      <c r="AE80">
        <v>4</v>
      </c>
    </row>
    <row r="81" spans="1:33" x14ac:dyDescent="0.25">
      <c r="A81">
        <v>6</v>
      </c>
      <c r="B81">
        <v>25</v>
      </c>
      <c r="C81">
        <v>2022</v>
      </c>
      <c r="D81">
        <v>4</v>
      </c>
      <c r="E81">
        <v>13</v>
      </c>
      <c r="F81" t="s">
        <v>19</v>
      </c>
      <c r="G81" s="2">
        <v>36.107990000000001</v>
      </c>
      <c r="H81" s="2">
        <v>-82.103229999999996</v>
      </c>
      <c r="I81">
        <v>60</v>
      </c>
      <c r="J81">
        <v>10</v>
      </c>
      <c r="K81" t="s">
        <v>23</v>
      </c>
      <c r="L81">
        <v>131</v>
      </c>
      <c r="M81" t="s">
        <v>19</v>
      </c>
      <c r="N81" s="1">
        <f t="shared" si="2"/>
        <v>5.6750000000000007</v>
      </c>
      <c r="O81" s="1">
        <v>8.4</v>
      </c>
      <c r="P81" s="1">
        <v>4.7</v>
      </c>
      <c r="Q81" s="1">
        <v>2.2999999999999998</v>
      </c>
      <c r="R81" s="1">
        <v>7.3</v>
      </c>
      <c r="S81" t="s">
        <v>19</v>
      </c>
      <c r="U81">
        <v>85</v>
      </c>
      <c r="Y81">
        <v>3</v>
      </c>
      <c r="AA81">
        <v>10</v>
      </c>
      <c r="AE81">
        <v>2</v>
      </c>
      <c r="AG81" t="s">
        <v>39</v>
      </c>
    </row>
    <row r="82" spans="1:33" x14ac:dyDescent="0.25">
      <c r="A82">
        <v>6</v>
      </c>
      <c r="B82">
        <v>25</v>
      </c>
      <c r="C82">
        <v>2022</v>
      </c>
      <c r="D82">
        <v>4</v>
      </c>
      <c r="E82">
        <v>14</v>
      </c>
      <c r="F82" t="s">
        <v>19</v>
      </c>
      <c r="G82" s="2">
        <v>36.108029999999999</v>
      </c>
      <c r="H82" s="2">
        <v>-82.103219999999993</v>
      </c>
      <c r="I82">
        <v>1</v>
      </c>
      <c r="J82">
        <v>11</v>
      </c>
      <c r="K82" t="s">
        <v>19</v>
      </c>
      <c r="L82">
        <v>137</v>
      </c>
      <c r="M82" t="s">
        <v>19</v>
      </c>
      <c r="N82" s="1">
        <f t="shared" si="2"/>
        <v>8.1999999999999993</v>
      </c>
      <c r="O82" s="1">
        <v>5.9</v>
      </c>
      <c r="P82" s="1">
        <v>12.1</v>
      </c>
      <c r="Q82" s="1">
        <v>6.4</v>
      </c>
      <c r="R82" s="1">
        <v>8.4</v>
      </c>
      <c r="S82" t="s">
        <v>19</v>
      </c>
      <c r="U82">
        <v>31</v>
      </c>
      <c r="X82">
        <v>14</v>
      </c>
      <c r="Y82">
        <v>7</v>
      </c>
      <c r="AA82">
        <v>30</v>
      </c>
      <c r="AB82">
        <v>18</v>
      </c>
    </row>
    <row r="83" spans="1:33" x14ac:dyDescent="0.25">
      <c r="A83">
        <v>6</v>
      </c>
      <c r="B83">
        <v>25</v>
      </c>
      <c r="C83">
        <v>2022</v>
      </c>
      <c r="D83">
        <v>4</v>
      </c>
      <c r="E83">
        <v>15</v>
      </c>
      <c r="F83" t="s">
        <v>19</v>
      </c>
      <c r="G83" s="2">
        <v>36.108150000000002</v>
      </c>
      <c r="H83" s="2">
        <v>-82.103149999999999</v>
      </c>
      <c r="I83">
        <v>42</v>
      </c>
      <c r="J83">
        <v>15</v>
      </c>
      <c r="K83" t="s">
        <v>23</v>
      </c>
      <c r="L83">
        <v>150</v>
      </c>
      <c r="M83" t="s">
        <v>19</v>
      </c>
      <c r="N83" s="1">
        <f t="shared" si="2"/>
        <v>10.225</v>
      </c>
      <c r="O83" s="1">
        <v>13</v>
      </c>
      <c r="P83" s="1">
        <v>6.8</v>
      </c>
      <c r="Q83" s="1">
        <v>13.8</v>
      </c>
      <c r="R83" s="1">
        <v>7.3</v>
      </c>
      <c r="S83" t="s">
        <v>19</v>
      </c>
      <c r="U83">
        <v>57</v>
      </c>
      <c r="X83">
        <v>14</v>
      </c>
      <c r="Y83">
        <v>3</v>
      </c>
      <c r="AA83">
        <v>18</v>
      </c>
      <c r="AB83">
        <v>7</v>
      </c>
      <c r="AE83">
        <v>1</v>
      </c>
    </row>
    <row r="84" spans="1:33" x14ac:dyDescent="0.25">
      <c r="A84">
        <v>6</v>
      </c>
      <c r="B84">
        <v>25</v>
      </c>
      <c r="C84">
        <v>2022</v>
      </c>
      <c r="D84">
        <v>4</v>
      </c>
      <c r="E84">
        <v>16</v>
      </c>
      <c r="F84" t="s">
        <v>19</v>
      </c>
      <c r="G84" s="2">
        <v>36.108220000000003</v>
      </c>
      <c r="H84" s="2">
        <v>-82.103070000000002</v>
      </c>
      <c r="I84">
        <v>62</v>
      </c>
      <c r="J84">
        <v>18</v>
      </c>
      <c r="K84" t="s">
        <v>23</v>
      </c>
      <c r="L84">
        <v>162</v>
      </c>
      <c r="M84" t="s">
        <v>19</v>
      </c>
      <c r="N84" s="1">
        <f t="shared" si="2"/>
        <v>13.899999999999999</v>
      </c>
      <c r="O84" s="1">
        <v>13.2</v>
      </c>
      <c r="P84" s="1">
        <v>12.8</v>
      </c>
      <c r="Q84" s="1">
        <v>15.9</v>
      </c>
      <c r="R84" s="1">
        <v>13.7</v>
      </c>
      <c r="S84" t="s">
        <v>20</v>
      </c>
      <c r="T84" t="s">
        <v>14</v>
      </c>
      <c r="U84">
        <v>73</v>
      </c>
      <c r="Y84">
        <v>5</v>
      </c>
      <c r="Z84">
        <v>1</v>
      </c>
      <c r="AA84">
        <v>18</v>
      </c>
      <c r="AB84">
        <v>3</v>
      </c>
    </row>
    <row r="85" spans="1:33" x14ac:dyDescent="0.25">
      <c r="A85">
        <v>6</v>
      </c>
      <c r="B85">
        <v>25</v>
      </c>
      <c r="C85">
        <v>2022</v>
      </c>
      <c r="D85">
        <v>4</v>
      </c>
      <c r="E85">
        <v>17</v>
      </c>
      <c r="F85" t="s">
        <v>19</v>
      </c>
      <c r="G85" s="2">
        <v>36.108339999999998</v>
      </c>
      <c r="H85" s="2">
        <v>-82.102990000000005</v>
      </c>
      <c r="I85">
        <v>55</v>
      </c>
      <c r="J85">
        <v>18</v>
      </c>
      <c r="K85" t="s">
        <v>23</v>
      </c>
      <c r="L85">
        <v>175</v>
      </c>
      <c r="M85" t="s">
        <v>19</v>
      </c>
      <c r="N85" s="1">
        <f t="shared" si="2"/>
        <v>11.1</v>
      </c>
      <c r="O85" s="1">
        <v>9.6999999999999993</v>
      </c>
      <c r="P85" s="1">
        <v>5.8</v>
      </c>
      <c r="Q85" s="1">
        <v>11.2</v>
      </c>
      <c r="R85" s="1">
        <v>17.7</v>
      </c>
      <c r="S85" t="s">
        <v>19</v>
      </c>
      <c r="U85">
        <v>67</v>
      </c>
      <c r="X85">
        <v>4</v>
      </c>
      <c r="Y85">
        <v>5</v>
      </c>
      <c r="Z85">
        <v>1</v>
      </c>
      <c r="AA85">
        <v>19</v>
      </c>
      <c r="AB85">
        <v>1</v>
      </c>
      <c r="AE85">
        <v>3</v>
      </c>
    </row>
    <row r="86" spans="1:33" x14ac:dyDescent="0.25">
      <c r="A86">
        <v>6</v>
      </c>
      <c r="B86">
        <v>25</v>
      </c>
      <c r="C86">
        <v>2022</v>
      </c>
      <c r="D86">
        <v>4</v>
      </c>
      <c r="E86">
        <v>18</v>
      </c>
      <c r="F86" t="s">
        <v>19</v>
      </c>
      <c r="G86" s="2">
        <v>36.108400000000003</v>
      </c>
      <c r="H86" s="2">
        <v>-82.102940000000004</v>
      </c>
      <c r="I86">
        <v>32</v>
      </c>
      <c r="J86">
        <v>26</v>
      </c>
      <c r="K86" t="s">
        <v>23</v>
      </c>
      <c r="L86">
        <v>186</v>
      </c>
      <c r="M86" t="s">
        <v>19</v>
      </c>
      <c r="N86" s="1">
        <f t="shared" si="2"/>
        <v>8.0250000000000004</v>
      </c>
      <c r="O86" s="1">
        <v>8.3000000000000007</v>
      </c>
      <c r="P86" s="1">
        <v>7.4</v>
      </c>
      <c r="Q86" s="1">
        <v>6</v>
      </c>
      <c r="R86" s="1">
        <v>10.4</v>
      </c>
      <c r="S86" t="s">
        <v>19</v>
      </c>
      <c r="U86">
        <v>15</v>
      </c>
      <c r="Z86">
        <v>84</v>
      </c>
      <c r="AE86">
        <v>1</v>
      </c>
    </row>
    <row r="87" spans="1:33" x14ac:dyDescent="0.25">
      <c r="A87">
        <v>6</v>
      </c>
      <c r="B87">
        <v>25</v>
      </c>
      <c r="C87">
        <v>2022</v>
      </c>
      <c r="D87">
        <v>4</v>
      </c>
      <c r="E87">
        <v>19</v>
      </c>
      <c r="F87" t="s">
        <v>19</v>
      </c>
      <c r="G87" s="2">
        <v>36.108440000000002</v>
      </c>
      <c r="H87" s="2">
        <v>-82.102869999999996</v>
      </c>
      <c r="I87">
        <v>33</v>
      </c>
      <c r="J87">
        <v>12</v>
      </c>
      <c r="K87" t="s">
        <v>23</v>
      </c>
      <c r="L87">
        <v>189</v>
      </c>
      <c r="M87" t="s">
        <v>19</v>
      </c>
      <c r="N87" s="1">
        <f t="shared" si="2"/>
        <v>12.9</v>
      </c>
      <c r="O87" s="1">
        <v>17.899999999999999</v>
      </c>
      <c r="P87" s="1">
        <v>8.5</v>
      </c>
      <c r="Q87" s="1">
        <v>13.6</v>
      </c>
      <c r="R87" s="1">
        <v>11.6</v>
      </c>
      <c r="S87" t="s">
        <v>20</v>
      </c>
      <c r="T87" t="s">
        <v>14</v>
      </c>
      <c r="U87">
        <v>30</v>
      </c>
      <c r="Y87">
        <v>5</v>
      </c>
      <c r="Z87">
        <v>9</v>
      </c>
      <c r="AA87">
        <v>52</v>
      </c>
      <c r="AB87">
        <v>2</v>
      </c>
      <c r="AF87">
        <v>2</v>
      </c>
      <c r="AG87" t="s">
        <v>40</v>
      </c>
    </row>
    <row r="88" spans="1:33" x14ac:dyDescent="0.25">
      <c r="A88">
        <v>6</v>
      </c>
      <c r="B88">
        <v>25</v>
      </c>
      <c r="C88">
        <v>2022</v>
      </c>
      <c r="D88">
        <v>4</v>
      </c>
      <c r="E88">
        <v>20</v>
      </c>
      <c r="F88" t="s">
        <v>19</v>
      </c>
      <c r="G88" s="2">
        <v>36.106879999999997</v>
      </c>
      <c r="H88" s="2">
        <v>-82.104159999999993</v>
      </c>
      <c r="I88">
        <v>213</v>
      </c>
      <c r="J88">
        <v>4</v>
      </c>
      <c r="K88" t="s">
        <v>15</v>
      </c>
      <c r="L88">
        <v>21</v>
      </c>
      <c r="M88" t="s">
        <v>17</v>
      </c>
      <c r="N88" s="1">
        <f t="shared" si="2"/>
        <v>11.074999999999999</v>
      </c>
      <c r="O88" s="1">
        <v>11.9</v>
      </c>
      <c r="P88" s="1">
        <v>5.4</v>
      </c>
      <c r="Q88" s="1">
        <v>13.8</v>
      </c>
      <c r="R88" s="1">
        <v>13.2</v>
      </c>
      <c r="S88" t="s">
        <v>19</v>
      </c>
      <c r="U88">
        <v>44</v>
      </c>
      <c r="AA88">
        <v>31</v>
      </c>
      <c r="AB88">
        <v>18</v>
      </c>
      <c r="AE88">
        <v>7</v>
      </c>
    </row>
    <row r="89" spans="1:33" x14ac:dyDescent="0.25">
      <c r="A89">
        <v>6</v>
      </c>
      <c r="B89">
        <v>25</v>
      </c>
      <c r="C89">
        <v>2022</v>
      </c>
      <c r="D89">
        <v>4</v>
      </c>
      <c r="E89">
        <v>21</v>
      </c>
      <c r="F89" t="s">
        <v>19</v>
      </c>
      <c r="G89" s="2">
        <v>36.106780000000001</v>
      </c>
      <c r="H89" s="2">
        <v>-82.10427</v>
      </c>
      <c r="I89">
        <v>235</v>
      </c>
      <c r="J89">
        <v>8</v>
      </c>
      <c r="K89" t="s">
        <v>15</v>
      </c>
      <c r="L89">
        <v>32</v>
      </c>
      <c r="M89" t="s">
        <v>17</v>
      </c>
      <c r="N89" s="1">
        <f t="shared" si="2"/>
        <v>13.65</v>
      </c>
      <c r="O89" s="1">
        <v>16.399999999999999</v>
      </c>
      <c r="P89" s="1">
        <v>8.5</v>
      </c>
      <c r="Q89" s="1">
        <v>10.3</v>
      </c>
      <c r="R89" s="1">
        <v>19.399999999999999</v>
      </c>
      <c r="S89" t="s">
        <v>19</v>
      </c>
      <c r="U89">
        <v>76</v>
      </c>
      <c r="AA89">
        <v>4</v>
      </c>
      <c r="AB89">
        <v>18</v>
      </c>
      <c r="AE89">
        <v>2</v>
      </c>
    </row>
    <row r="90" spans="1:33" x14ac:dyDescent="0.25">
      <c r="A90">
        <v>6</v>
      </c>
      <c r="B90">
        <v>25</v>
      </c>
      <c r="C90">
        <v>2022</v>
      </c>
      <c r="D90">
        <v>4</v>
      </c>
      <c r="E90">
        <v>22</v>
      </c>
      <c r="F90" t="s">
        <v>20</v>
      </c>
      <c r="G90" s="2">
        <v>36.106720000000003</v>
      </c>
      <c r="H90" s="2">
        <v>-82.104320000000001</v>
      </c>
      <c r="I90">
        <v>242</v>
      </c>
      <c r="J90">
        <v>10</v>
      </c>
      <c r="K90" t="s">
        <v>15</v>
      </c>
      <c r="L90">
        <v>38</v>
      </c>
      <c r="M90" t="s">
        <v>17</v>
      </c>
      <c r="N90" s="1">
        <f t="shared" si="2"/>
        <v>14</v>
      </c>
      <c r="O90" s="1">
        <v>5.2</v>
      </c>
      <c r="P90" s="1">
        <v>13.4</v>
      </c>
      <c r="Q90" s="1">
        <v>17</v>
      </c>
      <c r="R90" s="1">
        <v>20.399999999999999</v>
      </c>
      <c r="S90" t="s">
        <v>19</v>
      </c>
      <c r="U90">
        <v>27</v>
      </c>
      <c r="X90">
        <v>2</v>
      </c>
      <c r="AA90">
        <v>14</v>
      </c>
      <c r="AB90">
        <v>54</v>
      </c>
      <c r="AE90">
        <v>3</v>
      </c>
    </row>
    <row r="91" spans="1:33" x14ac:dyDescent="0.25">
      <c r="A91">
        <v>6</v>
      </c>
      <c r="B91">
        <v>25</v>
      </c>
      <c r="C91">
        <v>2022</v>
      </c>
      <c r="D91">
        <v>4</v>
      </c>
      <c r="E91">
        <v>23</v>
      </c>
      <c r="F91" t="s">
        <v>20</v>
      </c>
      <c r="G91" s="2">
        <v>36.106670000000001</v>
      </c>
      <c r="H91" s="2">
        <v>-82.104349999999997</v>
      </c>
      <c r="I91">
        <v>201</v>
      </c>
      <c r="J91">
        <v>14</v>
      </c>
      <c r="K91" t="s">
        <v>17</v>
      </c>
      <c r="L91">
        <v>49</v>
      </c>
      <c r="M91" t="s">
        <v>17</v>
      </c>
      <c r="N91" s="1">
        <f t="shared" si="2"/>
        <v>18.350000000000001</v>
      </c>
      <c r="O91" s="1">
        <v>25</v>
      </c>
      <c r="P91" s="1">
        <v>13.7</v>
      </c>
      <c r="Q91" s="1">
        <v>15.9</v>
      </c>
      <c r="R91" s="1">
        <v>18.8</v>
      </c>
      <c r="S91" t="s">
        <v>19</v>
      </c>
      <c r="U91">
        <v>36</v>
      </c>
      <c r="X91">
        <v>1</v>
      </c>
      <c r="AA91">
        <v>34</v>
      </c>
      <c r="AB91">
        <v>16</v>
      </c>
      <c r="AE91">
        <v>13</v>
      </c>
    </row>
    <row r="92" spans="1:33" x14ac:dyDescent="0.25">
      <c r="A92">
        <v>6</v>
      </c>
      <c r="B92">
        <v>25</v>
      </c>
      <c r="C92">
        <v>2022</v>
      </c>
      <c r="D92">
        <v>4</v>
      </c>
      <c r="E92">
        <v>24</v>
      </c>
      <c r="F92" t="s">
        <v>20</v>
      </c>
      <c r="G92" s="2">
        <v>36.106610000000003</v>
      </c>
      <c r="H92" s="2">
        <v>-82.104389999999995</v>
      </c>
      <c r="I92">
        <v>228</v>
      </c>
      <c r="J92">
        <v>15</v>
      </c>
      <c r="K92" t="s">
        <v>15</v>
      </c>
      <c r="L92">
        <v>56</v>
      </c>
      <c r="M92" t="s">
        <v>17</v>
      </c>
      <c r="N92" s="1">
        <f t="shared" si="2"/>
        <v>19.125</v>
      </c>
      <c r="O92" s="1">
        <v>17.7</v>
      </c>
      <c r="P92" s="1">
        <v>24</v>
      </c>
      <c r="Q92" s="1">
        <v>22.5</v>
      </c>
      <c r="R92" s="1">
        <v>12.3</v>
      </c>
      <c r="S92" t="s">
        <v>19</v>
      </c>
      <c r="U92">
        <v>80</v>
      </c>
      <c r="AA92">
        <v>8</v>
      </c>
      <c r="AB92">
        <v>7</v>
      </c>
      <c r="AE92">
        <v>5</v>
      </c>
    </row>
    <row r="93" spans="1:33" x14ac:dyDescent="0.25">
      <c r="A93">
        <v>6</v>
      </c>
      <c r="B93">
        <v>25</v>
      </c>
      <c r="C93">
        <v>2022</v>
      </c>
      <c r="D93">
        <v>4</v>
      </c>
      <c r="E93">
        <v>25</v>
      </c>
      <c r="F93" t="s">
        <v>20</v>
      </c>
      <c r="G93" s="2">
        <v>36.10651</v>
      </c>
      <c r="H93" s="2">
        <v>-82.10445</v>
      </c>
      <c r="I93">
        <v>220</v>
      </c>
      <c r="J93">
        <v>5</v>
      </c>
      <c r="K93" t="s">
        <v>15</v>
      </c>
      <c r="L93">
        <v>65</v>
      </c>
      <c r="M93" t="s">
        <v>17</v>
      </c>
      <c r="N93" s="1">
        <f t="shared" si="2"/>
        <v>14.425000000000001</v>
      </c>
      <c r="O93" s="1">
        <v>18.399999999999999</v>
      </c>
      <c r="P93" s="1">
        <v>9.6</v>
      </c>
      <c r="Q93" s="1">
        <v>18.399999999999999</v>
      </c>
      <c r="R93" s="1">
        <v>11.3</v>
      </c>
      <c r="S93" t="s">
        <v>19</v>
      </c>
      <c r="U93">
        <v>41</v>
      </c>
      <c r="X93">
        <v>2</v>
      </c>
      <c r="Y93">
        <v>17</v>
      </c>
      <c r="AA93">
        <v>33</v>
      </c>
      <c r="AB93">
        <v>6</v>
      </c>
      <c r="AE93">
        <v>1</v>
      </c>
    </row>
    <row r="94" spans="1:33" x14ac:dyDescent="0.25">
      <c r="A94">
        <v>6</v>
      </c>
      <c r="B94">
        <v>25</v>
      </c>
      <c r="C94">
        <v>2022</v>
      </c>
      <c r="D94">
        <v>4</v>
      </c>
      <c r="E94">
        <v>26</v>
      </c>
      <c r="F94" t="s">
        <v>20</v>
      </c>
      <c r="G94" s="2">
        <v>36.106470000000002</v>
      </c>
      <c r="H94" s="2">
        <v>-82.104510000000005</v>
      </c>
      <c r="I94">
        <v>238</v>
      </c>
      <c r="J94">
        <v>12</v>
      </c>
      <c r="K94" t="s">
        <v>15</v>
      </c>
      <c r="L94">
        <v>75</v>
      </c>
      <c r="M94" t="s">
        <v>17</v>
      </c>
      <c r="N94" s="1">
        <f t="shared" si="2"/>
        <v>14.850000000000001</v>
      </c>
      <c r="O94" s="1">
        <v>13.8</v>
      </c>
      <c r="P94" s="1">
        <v>12.7</v>
      </c>
      <c r="Q94" s="1">
        <v>21.1</v>
      </c>
      <c r="R94" s="1">
        <v>11.8</v>
      </c>
      <c r="S94" t="s">
        <v>19</v>
      </c>
      <c r="U94">
        <v>27</v>
      </c>
      <c r="Y94">
        <v>56</v>
      </c>
      <c r="AA94">
        <v>17</v>
      </c>
    </row>
    <row r="95" spans="1:33" x14ac:dyDescent="0.25">
      <c r="A95">
        <v>6</v>
      </c>
      <c r="B95">
        <v>25</v>
      </c>
      <c r="C95">
        <v>2022</v>
      </c>
      <c r="D95">
        <v>4</v>
      </c>
      <c r="E95">
        <v>27</v>
      </c>
      <c r="F95" t="s">
        <v>20</v>
      </c>
      <c r="G95" s="2">
        <v>36.106380000000001</v>
      </c>
      <c r="H95" s="2">
        <v>-82.10454</v>
      </c>
      <c r="I95">
        <v>212</v>
      </c>
      <c r="J95">
        <v>9</v>
      </c>
      <c r="K95" t="s">
        <v>15</v>
      </c>
      <c r="L95">
        <v>82</v>
      </c>
      <c r="M95" t="s">
        <v>17</v>
      </c>
      <c r="N95" s="1">
        <f t="shared" si="2"/>
        <v>16.850000000000001</v>
      </c>
      <c r="O95" s="1">
        <v>23</v>
      </c>
      <c r="P95" s="1">
        <v>2.2000000000000002</v>
      </c>
      <c r="Q95" s="1">
        <v>14.7</v>
      </c>
      <c r="R95" s="1">
        <v>27.5</v>
      </c>
      <c r="S95" t="s">
        <v>19</v>
      </c>
      <c r="U95">
        <v>73</v>
      </c>
      <c r="X95">
        <v>6</v>
      </c>
      <c r="Y95">
        <v>3</v>
      </c>
      <c r="AA95">
        <v>5</v>
      </c>
      <c r="AB95">
        <v>13</v>
      </c>
    </row>
    <row r="96" spans="1:33" x14ac:dyDescent="0.25">
      <c r="A96">
        <v>6</v>
      </c>
      <c r="B96">
        <v>25</v>
      </c>
      <c r="C96">
        <v>2022</v>
      </c>
      <c r="D96">
        <v>4</v>
      </c>
      <c r="E96">
        <v>28</v>
      </c>
      <c r="F96" t="s">
        <v>20</v>
      </c>
      <c r="G96" s="2">
        <v>36.106299999999997</v>
      </c>
      <c r="H96" s="2">
        <v>-82.104600000000005</v>
      </c>
      <c r="I96">
        <v>242</v>
      </c>
      <c r="J96">
        <v>14</v>
      </c>
      <c r="K96" t="s">
        <v>15</v>
      </c>
      <c r="L96">
        <v>95</v>
      </c>
      <c r="M96" t="s">
        <v>17</v>
      </c>
      <c r="N96" s="1">
        <f t="shared" si="2"/>
        <v>11.125</v>
      </c>
      <c r="O96" s="1">
        <v>9.4</v>
      </c>
      <c r="P96" s="1">
        <v>16</v>
      </c>
      <c r="Q96" s="1">
        <v>11.1</v>
      </c>
      <c r="R96" s="1">
        <v>8</v>
      </c>
      <c r="S96" t="s">
        <v>19</v>
      </c>
      <c r="U96">
        <v>30</v>
      </c>
      <c r="Y96">
        <v>2</v>
      </c>
      <c r="AA96">
        <v>34</v>
      </c>
      <c r="AB96">
        <v>30</v>
      </c>
      <c r="AE96">
        <v>4</v>
      </c>
    </row>
    <row r="97" spans="1:31" x14ac:dyDescent="0.25">
      <c r="A97">
        <v>6</v>
      </c>
      <c r="B97">
        <v>25</v>
      </c>
      <c r="C97">
        <v>2022</v>
      </c>
      <c r="D97">
        <v>4</v>
      </c>
      <c r="E97">
        <v>29</v>
      </c>
      <c r="F97" t="s">
        <v>20</v>
      </c>
      <c r="G97" s="2">
        <v>36.106270000000002</v>
      </c>
      <c r="H97" s="2">
        <v>-82.10472</v>
      </c>
      <c r="I97">
        <v>213</v>
      </c>
      <c r="J97">
        <v>14</v>
      </c>
      <c r="K97" t="s">
        <v>17</v>
      </c>
      <c r="L97">
        <v>106</v>
      </c>
      <c r="M97" t="s">
        <v>17</v>
      </c>
      <c r="N97" s="1">
        <f t="shared" si="2"/>
        <v>11.15</v>
      </c>
      <c r="O97" s="1">
        <v>12.3</v>
      </c>
      <c r="P97" s="1">
        <v>14.4</v>
      </c>
      <c r="Q97" s="1">
        <v>12.5</v>
      </c>
      <c r="R97" s="1">
        <v>5.4</v>
      </c>
      <c r="S97" t="s">
        <v>19</v>
      </c>
      <c r="U97">
        <v>51</v>
      </c>
      <c r="X97">
        <v>8</v>
      </c>
      <c r="Y97">
        <v>2</v>
      </c>
      <c r="Z97">
        <v>4</v>
      </c>
      <c r="AA97">
        <v>24</v>
      </c>
      <c r="AB97">
        <v>10</v>
      </c>
      <c r="AE97">
        <v>1</v>
      </c>
    </row>
    <row r="98" spans="1:31" x14ac:dyDescent="0.25">
      <c r="A98">
        <v>6</v>
      </c>
      <c r="B98">
        <v>25</v>
      </c>
      <c r="C98">
        <v>2022</v>
      </c>
      <c r="D98">
        <v>4</v>
      </c>
      <c r="E98">
        <v>30</v>
      </c>
      <c r="F98" t="s">
        <v>20</v>
      </c>
      <c r="G98" s="2">
        <v>36.106200000000001</v>
      </c>
      <c r="H98" s="2">
        <v>-82.104780000000005</v>
      </c>
      <c r="I98">
        <v>211</v>
      </c>
      <c r="J98">
        <v>8</v>
      </c>
      <c r="K98" t="s">
        <v>15</v>
      </c>
      <c r="L98">
        <v>114</v>
      </c>
      <c r="M98" t="s">
        <v>17</v>
      </c>
      <c r="N98" s="1">
        <f>AVERAGE(O98:R98)</f>
        <v>16.600000000000001</v>
      </c>
      <c r="O98" s="1">
        <v>13</v>
      </c>
      <c r="P98" s="1">
        <v>23.5</v>
      </c>
      <c r="Q98" s="1">
        <v>12.2</v>
      </c>
      <c r="R98" s="1">
        <v>17.7</v>
      </c>
      <c r="S98" t="s">
        <v>19</v>
      </c>
      <c r="U98">
        <v>54</v>
      </c>
      <c r="AA98">
        <v>40</v>
      </c>
      <c r="AB98">
        <v>6</v>
      </c>
    </row>
    <row r="99" spans="1:31" x14ac:dyDescent="0.25">
      <c r="A99">
        <v>6</v>
      </c>
      <c r="B99">
        <v>25</v>
      </c>
      <c r="C99">
        <v>2022</v>
      </c>
      <c r="D99">
        <v>4</v>
      </c>
      <c r="E99">
        <v>31</v>
      </c>
      <c r="F99" t="s">
        <v>20</v>
      </c>
      <c r="G99" s="2">
        <v>36.106140000000003</v>
      </c>
      <c r="H99" s="2">
        <v>-82.104879999999994</v>
      </c>
      <c r="I99">
        <v>240</v>
      </c>
      <c r="J99">
        <v>15</v>
      </c>
      <c r="K99" t="s">
        <v>15</v>
      </c>
      <c r="L99">
        <v>121</v>
      </c>
      <c r="M99" t="s">
        <v>17</v>
      </c>
      <c r="N99" s="1">
        <f>AVERAGE(O99:R99)</f>
        <v>9.7000000000000011</v>
      </c>
      <c r="O99" s="1">
        <v>8.8000000000000007</v>
      </c>
      <c r="P99" s="1">
        <v>16.8</v>
      </c>
      <c r="Q99" s="1">
        <v>11.8</v>
      </c>
      <c r="R99" s="1">
        <v>1.4</v>
      </c>
      <c r="S99" t="s">
        <v>19</v>
      </c>
      <c r="U99">
        <v>23</v>
      </c>
      <c r="Z99">
        <v>1</v>
      </c>
      <c r="AA99">
        <v>74</v>
      </c>
      <c r="AE99">
        <v>2</v>
      </c>
    </row>
    <row r="100" spans="1:31" x14ac:dyDescent="0.25">
      <c r="A100">
        <v>6</v>
      </c>
      <c r="B100">
        <v>25</v>
      </c>
      <c r="C100">
        <v>2022</v>
      </c>
      <c r="D100">
        <v>4</v>
      </c>
      <c r="E100">
        <v>32</v>
      </c>
      <c r="F100" t="s">
        <v>20</v>
      </c>
      <c r="G100" s="2">
        <v>36.106059999999999</v>
      </c>
      <c r="H100" s="2">
        <v>-82.104879999999994</v>
      </c>
      <c r="I100">
        <v>223</v>
      </c>
      <c r="J100">
        <v>15</v>
      </c>
      <c r="K100" t="s">
        <v>15</v>
      </c>
      <c r="L100">
        <v>131</v>
      </c>
      <c r="M100" t="s">
        <v>17</v>
      </c>
      <c r="N100" s="1">
        <f>AVERAGE(O100:R100)</f>
        <v>14.274999999999999</v>
      </c>
      <c r="O100" s="1">
        <v>10.9</v>
      </c>
      <c r="P100" s="1">
        <v>11.5</v>
      </c>
      <c r="Q100" s="1">
        <v>19</v>
      </c>
      <c r="R100" s="1">
        <v>15.7</v>
      </c>
      <c r="S100" t="s">
        <v>19</v>
      </c>
      <c r="U100">
        <v>60</v>
      </c>
      <c r="Z100">
        <v>1</v>
      </c>
      <c r="AA100">
        <v>39</v>
      </c>
    </row>
    <row r="101" spans="1:31" x14ac:dyDescent="0.25">
      <c r="N101" s="1"/>
    </row>
    <row r="102" spans="1:31" x14ac:dyDescent="0.25">
      <c r="N102" s="1"/>
    </row>
    <row r="103" spans="1:31" x14ac:dyDescent="0.25">
      <c r="N103" s="1"/>
    </row>
  </sheetData>
  <sortState xmlns:xlrd2="http://schemas.microsoft.com/office/spreadsheetml/2017/richdata2" ref="A2:AG100">
    <sortCondition ref="D2:D100"/>
    <sortCondition ref="E2:E10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63366-8DA0-4A43-8949-852B034D9918}">
  <dimension ref="A1:Q100"/>
  <sheetViews>
    <sheetView zoomScale="85" zoomScaleNormal="85" workbookViewId="0">
      <pane ySplit="1" topLeftCell="A6" activePane="bottomLeft" state="frozen"/>
      <selection pane="bottomLeft" activeCell="F3" sqref="F3"/>
    </sheetView>
  </sheetViews>
  <sheetFormatPr defaultRowHeight="15" x14ac:dyDescent="0.25"/>
  <cols>
    <col min="1" max="1" width="7.28515625" bestFit="1" customWidth="1"/>
    <col min="2" max="2" width="9.42578125" bestFit="1" customWidth="1"/>
    <col min="3" max="3" width="5" bestFit="1" customWidth="1"/>
    <col min="4" max="4" width="5" customWidth="1"/>
    <col min="5" max="5" width="7.28515625" style="8" bestFit="1" customWidth="1"/>
    <col min="6" max="6" width="11.28515625" bestFit="1" customWidth="1"/>
    <col min="7" max="7" width="7.42578125" bestFit="1" customWidth="1"/>
    <col min="8" max="8" width="9.5703125" bestFit="1" customWidth="1"/>
    <col min="9" max="10" width="5.5703125" bestFit="1" customWidth="1"/>
    <col min="11" max="11" width="11" bestFit="1" customWidth="1"/>
    <col min="12" max="12" width="7.140625" bestFit="1" customWidth="1"/>
    <col min="13" max="13" width="6.42578125" bestFit="1" customWidth="1"/>
    <col min="14" max="15" width="5.7109375" bestFit="1" customWidth="1"/>
    <col min="16" max="16" width="6.5703125" bestFit="1" customWidth="1"/>
    <col min="17" max="17" width="28" bestFit="1" customWidth="1"/>
  </cols>
  <sheetData>
    <row r="1" spans="1:17" x14ac:dyDescent="0.25">
      <c r="A1" s="8" t="s">
        <v>4</v>
      </c>
      <c r="B1" s="8" t="s">
        <v>0</v>
      </c>
      <c r="C1" s="8" t="s">
        <v>1</v>
      </c>
      <c r="D1" s="8" t="s">
        <v>41</v>
      </c>
      <c r="E1" s="8" t="s">
        <v>24</v>
      </c>
      <c r="F1" s="8" t="s">
        <v>25</v>
      </c>
      <c r="G1" s="8" t="s">
        <v>26</v>
      </c>
      <c r="H1" s="8" t="s">
        <v>27</v>
      </c>
      <c r="I1" s="8" t="s">
        <v>28</v>
      </c>
      <c r="J1" s="8" t="s">
        <v>29</v>
      </c>
      <c r="K1" s="8" t="s">
        <v>47</v>
      </c>
      <c r="L1" s="8" t="s">
        <v>30</v>
      </c>
      <c r="M1" s="8" t="s">
        <v>31</v>
      </c>
      <c r="N1" s="8" t="s">
        <v>32</v>
      </c>
      <c r="O1" s="8" t="s">
        <v>33</v>
      </c>
      <c r="P1" s="8" t="s">
        <v>34</v>
      </c>
      <c r="Q1" s="8" t="s">
        <v>36</v>
      </c>
    </row>
    <row r="2" spans="1:17" x14ac:dyDescent="0.25">
      <c r="A2" s="9">
        <v>44723</v>
      </c>
      <c r="B2" s="8">
        <v>1</v>
      </c>
      <c r="C2" s="8">
        <v>1</v>
      </c>
      <c r="D2" s="8" t="s">
        <v>19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2</v>
      </c>
      <c r="K2" s="8">
        <v>68</v>
      </c>
      <c r="L2" s="8">
        <v>0</v>
      </c>
      <c r="M2" s="8">
        <v>21</v>
      </c>
      <c r="N2" s="8">
        <v>0</v>
      </c>
      <c r="O2" s="8">
        <v>9</v>
      </c>
      <c r="P2" s="8">
        <v>0</v>
      </c>
      <c r="Q2" s="8"/>
    </row>
    <row r="3" spans="1:17" x14ac:dyDescent="0.25">
      <c r="A3" s="9">
        <v>44723</v>
      </c>
      <c r="B3" s="8">
        <v>1</v>
      </c>
      <c r="C3" s="8">
        <v>2</v>
      </c>
      <c r="D3" s="8" t="s">
        <v>19</v>
      </c>
      <c r="E3" s="8">
        <v>0</v>
      </c>
      <c r="F3" s="8">
        <v>0</v>
      </c>
      <c r="G3" s="8">
        <v>0</v>
      </c>
      <c r="H3" s="8">
        <v>0</v>
      </c>
      <c r="I3" s="8">
        <v>0</v>
      </c>
      <c r="J3" s="8">
        <v>0</v>
      </c>
      <c r="K3" s="8">
        <v>5</v>
      </c>
      <c r="L3" s="8">
        <v>0</v>
      </c>
      <c r="M3" s="8">
        <v>68</v>
      </c>
      <c r="N3" s="8">
        <v>0</v>
      </c>
      <c r="O3" s="8">
        <v>2</v>
      </c>
      <c r="P3" s="8">
        <v>25</v>
      </c>
      <c r="Q3" s="8" t="s">
        <v>35</v>
      </c>
    </row>
    <row r="4" spans="1:17" x14ac:dyDescent="0.25">
      <c r="A4" s="9">
        <v>44723</v>
      </c>
      <c r="B4" s="8">
        <v>1</v>
      </c>
      <c r="C4" s="8">
        <v>3</v>
      </c>
      <c r="D4" s="8" t="s">
        <v>19</v>
      </c>
      <c r="E4" s="8">
        <v>0</v>
      </c>
      <c r="F4" s="8">
        <v>0</v>
      </c>
      <c r="G4" s="8">
        <v>0</v>
      </c>
      <c r="H4" s="8">
        <v>0</v>
      </c>
      <c r="I4" s="8">
        <v>2</v>
      </c>
      <c r="J4" s="8">
        <v>0</v>
      </c>
      <c r="K4" s="8">
        <v>1</v>
      </c>
      <c r="L4" s="8">
        <v>0</v>
      </c>
      <c r="M4" s="8">
        <v>55</v>
      </c>
      <c r="N4" s="8">
        <v>2</v>
      </c>
      <c r="O4" s="8">
        <v>40</v>
      </c>
      <c r="P4" s="8">
        <v>0</v>
      </c>
      <c r="Q4" s="8"/>
    </row>
    <row r="5" spans="1:17" x14ac:dyDescent="0.25">
      <c r="A5" s="9">
        <v>44723</v>
      </c>
      <c r="B5" s="8">
        <v>1</v>
      </c>
      <c r="C5" s="8">
        <v>4</v>
      </c>
      <c r="D5" s="8" t="s">
        <v>19</v>
      </c>
      <c r="E5" s="8">
        <v>0</v>
      </c>
      <c r="F5" s="8">
        <v>0</v>
      </c>
      <c r="G5" s="8">
        <v>0</v>
      </c>
      <c r="H5" s="8">
        <v>0</v>
      </c>
      <c r="I5" s="8">
        <v>0</v>
      </c>
      <c r="J5" s="8">
        <v>0</v>
      </c>
      <c r="K5" s="8">
        <v>0</v>
      </c>
      <c r="L5" s="8">
        <v>0</v>
      </c>
      <c r="M5" s="8">
        <v>72</v>
      </c>
      <c r="N5" s="8">
        <v>0</v>
      </c>
      <c r="O5" s="8">
        <v>28</v>
      </c>
      <c r="P5" s="8">
        <v>0</v>
      </c>
      <c r="Q5" s="8"/>
    </row>
    <row r="6" spans="1:17" x14ac:dyDescent="0.25">
      <c r="A6" s="9">
        <v>44723</v>
      </c>
      <c r="B6" s="8">
        <v>1</v>
      </c>
      <c r="C6" s="8">
        <v>5</v>
      </c>
      <c r="D6" s="8" t="s">
        <v>19</v>
      </c>
      <c r="E6" s="8">
        <v>0</v>
      </c>
      <c r="F6" s="8">
        <v>0</v>
      </c>
      <c r="G6" s="8">
        <v>11</v>
      </c>
      <c r="H6" s="8">
        <v>0</v>
      </c>
      <c r="I6" s="8">
        <v>0</v>
      </c>
      <c r="J6" s="8">
        <v>1</v>
      </c>
      <c r="K6" s="8">
        <v>10</v>
      </c>
      <c r="L6" s="8">
        <v>0</v>
      </c>
      <c r="M6" s="8">
        <v>2</v>
      </c>
      <c r="N6" s="8">
        <v>48</v>
      </c>
      <c r="O6" s="8">
        <v>28</v>
      </c>
      <c r="P6" s="8">
        <v>0</v>
      </c>
      <c r="Q6" s="8"/>
    </row>
    <row r="7" spans="1:17" x14ac:dyDescent="0.25">
      <c r="A7" s="9">
        <v>44723</v>
      </c>
      <c r="B7" s="8">
        <v>1</v>
      </c>
      <c r="C7" s="8">
        <v>6</v>
      </c>
      <c r="D7" s="8" t="s">
        <v>19</v>
      </c>
      <c r="E7" s="8">
        <v>0</v>
      </c>
      <c r="F7" s="8">
        <v>0</v>
      </c>
      <c r="G7" s="8">
        <v>48</v>
      </c>
      <c r="H7" s="8">
        <v>0</v>
      </c>
      <c r="I7" s="8">
        <v>4</v>
      </c>
      <c r="J7" s="8">
        <v>0</v>
      </c>
      <c r="K7" s="8">
        <v>0</v>
      </c>
      <c r="L7" s="8">
        <v>0</v>
      </c>
      <c r="M7" s="8">
        <v>39</v>
      </c>
      <c r="N7" s="8">
        <v>0</v>
      </c>
      <c r="O7" s="8">
        <v>8</v>
      </c>
      <c r="P7" s="8">
        <v>1</v>
      </c>
      <c r="Q7" s="8" t="s">
        <v>37</v>
      </c>
    </row>
    <row r="8" spans="1:17" x14ac:dyDescent="0.25">
      <c r="A8" s="9">
        <v>44724</v>
      </c>
      <c r="B8" s="8">
        <v>1</v>
      </c>
      <c r="C8" s="8">
        <v>7</v>
      </c>
      <c r="D8" s="8" t="s">
        <v>19</v>
      </c>
      <c r="E8" s="8">
        <v>0</v>
      </c>
      <c r="F8" s="8">
        <v>0</v>
      </c>
      <c r="G8" s="8">
        <v>82</v>
      </c>
      <c r="H8" s="8">
        <v>0</v>
      </c>
      <c r="I8" s="8">
        <v>1</v>
      </c>
      <c r="J8" s="8">
        <v>0</v>
      </c>
      <c r="K8" s="8">
        <v>0</v>
      </c>
      <c r="L8" s="8">
        <v>0</v>
      </c>
      <c r="M8" s="8">
        <v>6</v>
      </c>
      <c r="N8" s="8">
        <v>0</v>
      </c>
      <c r="O8" s="8">
        <v>11</v>
      </c>
      <c r="P8" s="8">
        <v>0</v>
      </c>
      <c r="Q8" s="8"/>
    </row>
    <row r="9" spans="1:17" x14ac:dyDescent="0.25">
      <c r="A9" s="9">
        <v>44724</v>
      </c>
      <c r="B9" s="8">
        <v>1</v>
      </c>
      <c r="C9" s="8">
        <v>8</v>
      </c>
      <c r="D9" s="8" t="s">
        <v>19</v>
      </c>
      <c r="E9" s="8">
        <v>0</v>
      </c>
      <c r="F9" s="8">
        <v>0</v>
      </c>
      <c r="G9" s="8">
        <v>1</v>
      </c>
      <c r="H9" s="8">
        <v>0</v>
      </c>
      <c r="I9" s="8">
        <v>3</v>
      </c>
      <c r="J9" s="8">
        <v>0</v>
      </c>
      <c r="K9" s="8">
        <v>0</v>
      </c>
      <c r="L9" s="8">
        <v>0</v>
      </c>
      <c r="M9" s="8">
        <v>0</v>
      </c>
      <c r="N9" s="8">
        <v>71</v>
      </c>
      <c r="O9" s="8">
        <v>25</v>
      </c>
      <c r="P9" s="8">
        <v>0</v>
      </c>
      <c r="Q9" s="8"/>
    </row>
    <row r="10" spans="1:17" x14ac:dyDescent="0.25">
      <c r="A10" s="9">
        <v>44724</v>
      </c>
      <c r="B10" s="8">
        <v>1</v>
      </c>
      <c r="C10" s="8">
        <v>9</v>
      </c>
      <c r="D10" s="8" t="s">
        <v>19</v>
      </c>
      <c r="E10" s="8">
        <v>0</v>
      </c>
      <c r="F10" s="8">
        <v>0</v>
      </c>
      <c r="G10" s="8">
        <v>51</v>
      </c>
      <c r="H10" s="8">
        <v>0</v>
      </c>
      <c r="I10" s="8">
        <v>1</v>
      </c>
      <c r="J10" s="8">
        <v>0</v>
      </c>
      <c r="K10" s="8">
        <v>0</v>
      </c>
      <c r="L10" s="8">
        <v>0</v>
      </c>
      <c r="M10" s="8">
        <v>28</v>
      </c>
      <c r="N10" s="8">
        <v>18</v>
      </c>
      <c r="O10" s="8">
        <v>2</v>
      </c>
      <c r="P10" s="8">
        <v>0</v>
      </c>
      <c r="Q10" s="8"/>
    </row>
    <row r="11" spans="1:17" x14ac:dyDescent="0.25">
      <c r="A11" s="9">
        <v>44724</v>
      </c>
      <c r="B11" s="8">
        <v>1</v>
      </c>
      <c r="C11" s="8">
        <v>10</v>
      </c>
      <c r="D11" s="8" t="s">
        <v>19</v>
      </c>
      <c r="E11" s="8">
        <v>0</v>
      </c>
      <c r="F11" s="8">
        <v>0</v>
      </c>
      <c r="G11" s="8">
        <v>0</v>
      </c>
      <c r="H11" s="8">
        <v>0</v>
      </c>
      <c r="I11" s="8">
        <v>4</v>
      </c>
      <c r="J11" s="8">
        <v>49</v>
      </c>
      <c r="K11" s="8">
        <v>1</v>
      </c>
      <c r="L11" s="8">
        <v>0</v>
      </c>
      <c r="M11" s="8">
        <v>45</v>
      </c>
      <c r="N11" s="8">
        <v>0</v>
      </c>
      <c r="O11" s="8">
        <v>1</v>
      </c>
      <c r="P11" s="8">
        <v>0</v>
      </c>
      <c r="Q11" s="8"/>
    </row>
    <row r="12" spans="1:17" x14ac:dyDescent="0.25">
      <c r="A12" s="9">
        <v>44724</v>
      </c>
      <c r="B12" s="8">
        <v>1</v>
      </c>
      <c r="C12" s="8">
        <v>11</v>
      </c>
      <c r="D12" s="8" t="s">
        <v>19</v>
      </c>
      <c r="E12" s="8">
        <v>0</v>
      </c>
      <c r="F12" s="8">
        <v>0</v>
      </c>
      <c r="G12" s="8">
        <v>0</v>
      </c>
      <c r="H12" s="8">
        <v>0</v>
      </c>
      <c r="I12" s="8">
        <v>2</v>
      </c>
      <c r="J12" s="8">
        <v>0</v>
      </c>
      <c r="K12" s="8">
        <v>48</v>
      </c>
      <c r="L12" s="8">
        <v>0</v>
      </c>
      <c r="M12" s="8">
        <v>50</v>
      </c>
      <c r="N12" s="8">
        <v>0</v>
      </c>
      <c r="O12" s="8">
        <v>0</v>
      </c>
      <c r="P12" s="8">
        <v>0</v>
      </c>
      <c r="Q12" s="8"/>
    </row>
    <row r="13" spans="1:17" x14ac:dyDescent="0.25">
      <c r="A13" s="9">
        <v>44724</v>
      </c>
      <c r="B13" s="8">
        <v>1</v>
      </c>
      <c r="C13" s="8">
        <v>12</v>
      </c>
      <c r="D13" s="8" t="s">
        <v>19</v>
      </c>
      <c r="E13" s="8">
        <v>6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80</v>
      </c>
      <c r="L13" s="8">
        <v>0</v>
      </c>
      <c r="M13" s="8">
        <v>0</v>
      </c>
      <c r="N13" s="8">
        <v>0</v>
      </c>
      <c r="O13" s="8">
        <v>14</v>
      </c>
      <c r="P13" s="8">
        <v>0</v>
      </c>
      <c r="Q13" s="8"/>
    </row>
    <row r="14" spans="1:17" x14ac:dyDescent="0.25">
      <c r="A14" s="9">
        <v>44724</v>
      </c>
      <c r="B14" s="8">
        <v>1</v>
      </c>
      <c r="C14" s="8">
        <v>13</v>
      </c>
      <c r="D14" s="8" t="s">
        <v>20</v>
      </c>
      <c r="E14" s="8">
        <v>10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51</v>
      </c>
      <c r="L14" s="8">
        <v>17</v>
      </c>
      <c r="M14" s="8">
        <v>0</v>
      </c>
      <c r="N14" s="8">
        <v>0</v>
      </c>
      <c r="O14" s="8">
        <v>22</v>
      </c>
      <c r="P14" s="8">
        <v>0</v>
      </c>
      <c r="Q14" s="8"/>
    </row>
    <row r="15" spans="1:17" x14ac:dyDescent="0.25">
      <c r="A15" s="9">
        <v>44724</v>
      </c>
      <c r="B15" s="8">
        <v>1</v>
      </c>
      <c r="C15" s="8">
        <v>14</v>
      </c>
      <c r="D15" s="8" t="s">
        <v>20</v>
      </c>
      <c r="E15" s="8">
        <v>35</v>
      </c>
      <c r="F15" s="8">
        <v>0</v>
      </c>
      <c r="G15" s="8">
        <v>0</v>
      </c>
      <c r="H15" s="8">
        <v>0</v>
      </c>
      <c r="I15" s="8">
        <v>7</v>
      </c>
      <c r="J15" s="8">
        <v>0</v>
      </c>
      <c r="K15" s="8">
        <v>14</v>
      </c>
      <c r="L15" s="8">
        <v>38</v>
      </c>
      <c r="M15" s="8">
        <v>0</v>
      </c>
      <c r="N15" s="8">
        <v>0</v>
      </c>
      <c r="O15" s="8">
        <v>6</v>
      </c>
      <c r="P15" s="8">
        <v>0</v>
      </c>
      <c r="Q15" s="8"/>
    </row>
    <row r="16" spans="1:17" x14ac:dyDescent="0.25">
      <c r="A16" s="9">
        <v>44724</v>
      </c>
      <c r="B16" s="8">
        <v>1</v>
      </c>
      <c r="C16" s="8">
        <v>15</v>
      </c>
      <c r="D16" s="8" t="s">
        <v>20</v>
      </c>
      <c r="E16" s="8">
        <v>19</v>
      </c>
      <c r="F16" s="8">
        <v>0</v>
      </c>
      <c r="G16" s="8">
        <v>0</v>
      </c>
      <c r="H16" s="8">
        <v>5</v>
      </c>
      <c r="I16" s="8">
        <v>44</v>
      </c>
      <c r="J16" s="8">
        <v>2</v>
      </c>
      <c r="K16" s="8">
        <v>17</v>
      </c>
      <c r="L16" s="8">
        <v>13</v>
      </c>
      <c r="M16" s="8">
        <v>0</v>
      </c>
      <c r="N16" s="8">
        <v>0</v>
      </c>
      <c r="O16" s="8">
        <v>0</v>
      </c>
      <c r="P16" s="8">
        <v>0</v>
      </c>
      <c r="Q16" s="8"/>
    </row>
    <row r="17" spans="1:17" x14ac:dyDescent="0.25">
      <c r="A17" s="9">
        <v>44724</v>
      </c>
      <c r="B17" s="8">
        <v>1</v>
      </c>
      <c r="C17" s="8">
        <v>16</v>
      </c>
      <c r="D17" s="8" t="s">
        <v>20</v>
      </c>
      <c r="E17" s="8">
        <v>3</v>
      </c>
      <c r="F17" s="8">
        <v>0</v>
      </c>
      <c r="G17" s="8">
        <v>0</v>
      </c>
      <c r="H17" s="8">
        <v>6</v>
      </c>
      <c r="I17" s="8">
        <v>85</v>
      </c>
      <c r="J17" s="8">
        <v>4</v>
      </c>
      <c r="K17" s="8">
        <v>0</v>
      </c>
      <c r="L17" s="8">
        <v>2</v>
      </c>
      <c r="M17" s="8">
        <v>0</v>
      </c>
      <c r="N17" s="8">
        <v>0</v>
      </c>
      <c r="O17" s="8">
        <v>0</v>
      </c>
      <c r="P17" s="8">
        <v>0</v>
      </c>
      <c r="Q17" s="8"/>
    </row>
    <row r="18" spans="1:17" x14ac:dyDescent="0.25">
      <c r="A18" s="9">
        <v>44724</v>
      </c>
      <c r="B18" s="8">
        <v>1</v>
      </c>
      <c r="C18" s="8">
        <v>17</v>
      </c>
      <c r="D18" s="8" t="s">
        <v>20</v>
      </c>
      <c r="E18" s="8">
        <v>28</v>
      </c>
      <c r="F18" s="8">
        <v>0</v>
      </c>
      <c r="G18" s="8">
        <v>0</v>
      </c>
      <c r="H18" s="8">
        <v>0</v>
      </c>
      <c r="I18" s="8">
        <v>47</v>
      </c>
      <c r="J18" s="8">
        <v>4</v>
      </c>
      <c r="K18" s="8">
        <v>21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/>
    </row>
    <row r="19" spans="1:17" x14ac:dyDescent="0.25">
      <c r="A19" s="9">
        <v>44729</v>
      </c>
      <c r="B19" s="8">
        <v>1</v>
      </c>
      <c r="C19" s="8">
        <v>18</v>
      </c>
      <c r="D19" s="8" t="s">
        <v>20</v>
      </c>
      <c r="E19" s="8">
        <v>18</v>
      </c>
      <c r="F19" s="8">
        <v>0</v>
      </c>
      <c r="G19" s="8">
        <v>0</v>
      </c>
      <c r="H19" s="8">
        <v>0</v>
      </c>
      <c r="I19" s="8">
        <v>12</v>
      </c>
      <c r="J19" s="8">
        <v>14</v>
      </c>
      <c r="K19" s="8">
        <v>56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/>
    </row>
    <row r="20" spans="1:17" x14ac:dyDescent="0.25">
      <c r="A20" s="9">
        <v>44729</v>
      </c>
      <c r="B20" s="8">
        <v>1</v>
      </c>
      <c r="C20" s="8">
        <v>19</v>
      </c>
      <c r="D20" s="8" t="s">
        <v>20</v>
      </c>
      <c r="E20" s="8">
        <v>41</v>
      </c>
      <c r="F20" s="8">
        <v>0</v>
      </c>
      <c r="G20" s="8">
        <v>0</v>
      </c>
      <c r="H20" s="8">
        <v>0</v>
      </c>
      <c r="I20" s="8">
        <v>21</v>
      </c>
      <c r="J20" s="8">
        <v>0</v>
      </c>
      <c r="K20" s="8">
        <v>36</v>
      </c>
      <c r="L20" s="8">
        <v>0</v>
      </c>
      <c r="M20" s="8">
        <v>0</v>
      </c>
      <c r="N20" s="8">
        <v>0</v>
      </c>
      <c r="O20" s="8">
        <v>2</v>
      </c>
      <c r="P20" s="8">
        <v>0</v>
      </c>
      <c r="Q20" s="8"/>
    </row>
    <row r="21" spans="1:17" x14ac:dyDescent="0.25">
      <c r="A21" s="9">
        <v>44729</v>
      </c>
      <c r="B21" s="8">
        <v>1</v>
      </c>
      <c r="C21" s="8">
        <v>20</v>
      </c>
      <c r="D21" s="8" t="s">
        <v>20</v>
      </c>
      <c r="E21" s="8">
        <v>49</v>
      </c>
      <c r="F21" s="8">
        <v>0</v>
      </c>
      <c r="G21" s="8">
        <v>0</v>
      </c>
      <c r="H21" s="8">
        <v>0</v>
      </c>
      <c r="I21" s="8">
        <v>23</v>
      </c>
      <c r="J21" s="8">
        <v>0</v>
      </c>
      <c r="K21" s="8">
        <v>27</v>
      </c>
      <c r="L21" s="8">
        <v>0</v>
      </c>
      <c r="M21" s="8">
        <v>0</v>
      </c>
      <c r="N21" s="8">
        <v>0</v>
      </c>
      <c r="O21" s="8">
        <v>1</v>
      </c>
      <c r="P21" s="8">
        <v>0</v>
      </c>
      <c r="Q21" s="8"/>
    </row>
    <row r="22" spans="1:17" x14ac:dyDescent="0.25">
      <c r="A22" s="9">
        <v>44729</v>
      </c>
      <c r="B22" s="8">
        <v>1</v>
      </c>
      <c r="C22" s="8">
        <v>21</v>
      </c>
      <c r="D22" s="8" t="s">
        <v>20</v>
      </c>
      <c r="E22" s="8">
        <v>71</v>
      </c>
      <c r="F22" s="8">
        <v>0</v>
      </c>
      <c r="G22" s="8">
        <v>0</v>
      </c>
      <c r="H22" s="8">
        <v>0</v>
      </c>
      <c r="I22" s="8">
        <v>8</v>
      </c>
      <c r="J22" s="8">
        <v>0</v>
      </c>
      <c r="K22" s="8">
        <v>20</v>
      </c>
      <c r="L22" s="8">
        <v>0</v>
      </c>
      <c r="M22" s="8">
        <v>0</v>
      </c>
      <c r="N22" s="8">
        <v>0</v>
      </c>
      <c r="O22" s="8">
        <v>1</v>
      </c>
      <c r="P22" s="8">
        <v>0</v>
      </c>
      <c r="Q22" s="8"/>
    </row>
    <row r="23" spans="1:17" x14ac:dyDescent="0.25">
      <c r="A23" s="9">
        <v>44729</v>
      </c>
      <c r="B23" s="8">
        <v>1</v>
      </c>
      <c r="C23" s="8">
        <v>22</v>
      </c>
      <c r="D23" s="8" t="s">
        <v>20</v>
      </c>
      <c r="E23" s="8">
        <v>62</v>
      </c>
      <c r="F23" s="8">
        <v>0</v>
      </c>
      <c r="G23" s="8">
        <v>0</v>
      </c>
      <c r="H23" s="8">
        <v>0</v>
      </c>
      <c r="I23" s="8">
        <v>1</v>
      </c>
      <c r="J23" s="8">
        <v>0</v>
      </c>
      <c r="K23" s="8">
        <v>31</v>
      </c>
      <c r="L23" s="8">
        <v>0</v>
      </c>
      <c r="M23" s="8">
        <v>0</v>
      </c>
      <c r="N23" s="8">
        <v>0</v>
      </c>
      <c r="O23" s="8">
        <v>6</v>
      </c>
      <c r="P23" s="8">
        <v>0</v>
      </c>
      <c r="Q23" s="8"/>
    </row>
    <row r="24" spans="1:17" x14ac:dyDescent="0.25">
      <c r="A24" s="9">
        <v>44729</v>
      </c>
      <c r="B24" s="8">
        <v>2</v>
      </c>
      <c r="C24" s="8">
        <v>1</v>
      </c>
      <c r="D24" s="8" t="s">
        <v>19</v>
      </c>
      <c r="E24" s="8">
        <v>36</v>
      </c>
      <c r="F24" s="8">
        <v>0</v>
      </c>
      <c r="G24" s="8">
        <v>0</v>
      </c>
      <c r="H24" s="8">
        <v>0</v>
      </c>
      <c r="I24" s="8">
        <v>0</v>
      </c>
      <c r="J24" s="8">
        <v>0</v>
      </c>
      <c r="K24" s="8">
        <v>62</v>
      </c>
      <c r="L24" s="8">
        <v>0</v>
      </c>
      <c r="M24" s="8">
        <v>0</v>
      </c>
      <c r="N24" s="8">
        <v>0</v>
      </c>
      <c r="O24" s="8">
        <v>2</v>
      </c>
      <c r="P24" s="8">
        <v>0</v>
      </c>
      <c r="Q24" s="8"/>
    </row>
    <row r="25" spans="1:17" x14ac:dyDescent="0.25">
      <c r="A25" s="9">
        <v>44729</v>
      </c>
      <c r="B25" s="8">
        <v>2</v>
      </c>
      <c r="C25" s="8">
        <v>2</v>
      </c>
      <c r="D25" s="8" t="s">
        <v>19</v>
      </c>
      <c r="E25" s="8">
        <v>25</v>
      </c>
      <c r="F25" s="8">
        <v>0</v>
      </c>
      <c r="G25" s="8">
        <v>0</v>
      </c>
      <c r="H25" s="8">
        <v>0</v>
      </c>
      <c r="I25" s="8">
        <v>0</v>
      </c>
      <c r="J25" s="8">
        <v>0</v>
      </c>
      <c r="K25" s="8">
        <v>74</v>
      </c>
      <c r="L25" s="8">
        <v>0</v>
      </c>
      <c r="M25" s="8">
        <v>0</v>
      </c>
      <c r="N25" s="8">
        <v>0</v>
      </c>
      <c r="O25" s="8">
        <v>1</v>
      </c>
      <c r="P25" s="8">
        <v>0</v>
      </c>
      <c r="Q25" s="8"/>
    </row>
    <row r="26" spans="1:17" x14ac:dyDescent="0.25">
      <c r="A26" s="9">
        <v>44729</v>
      </c>
      <c r="B26" s="8">
        <v>2</v>
      </c>
      <c r="C26" s="8">
        <v>3</v>
      </c>
      <c r="D26" s="8" t="s">
        <v>19</v>
      </c>
      <c r="E26" s="8">
        <v>14</v>
      </c>
      <c r="F26" s="8">
        <v>0</v>
      </c>
      <c r="G26" s="8">
        <v>0</v>
      </c>
      <c r="H26" s="8">
        <v>0</v>
      </c>
      <c r="I26" s="8">
        <v>0</v>
      </c>
      <c r="J26" s="8">
        <v>0</v>
      </c>
      <c r="K26" s="8">
        <v>83</v>
      </c>
      <c r="L26" s="8">
        <v>0</v>
      </c>
      <c r="M26" s="8">
        <v>0</v>
      </c>
      <c r="N26" s="8">
        <v>0</v>
      </c>
      <c r="O26" s="8">
        <v>3</v>
      </c>
      <c r="P26" s="8">
        <v>0</v>
      </c>
      <c r="Q26" s="8"/>
    </row>
    <row r="27" spans="1:17" x14ac:dyDescent="0.25">
      <c r="A27" s="9">
        <v>44729</v>
      </c>
      <c r="B27" s="8">
        <v>2</v>
      </c>
      <c r="C27" s="8">
        <v>4</v>
      </c>
      <c r="D27" s="8" t="s">
        <v>19</v>
      </c>
      <c r="E27" s="8">
        <v>2</v>
      </c>
      <c r="F27" s="8">
        <v>0</v>
      </c>
      <c r="G27" s="8">
        <v>0</v>
      </c>
      <c r="H27" s="8">
        <v>0</v>
      </c>
      <c r="I27" s="8">
        <v>0</v>
      </c>
      <c r="J27" s="8">
        <v>0</v>
      </c>
      <c r="K27" s="8">
        <v>9</v>
      </c>
      <c r="L27" s="8">
        <v>0</v>
      </c>
      <c r="M27" s="8">
        <v>72</v>
      </c>
      <c r="N27" s="8">
        <v>0</v>
      </c>
      <c r="O27" s="8">
        <v>0</v>
      </c>
      <c r="P27" s="8">
        <v>17</v>
      </c>
      <c r="Q27" s="8" t="s">
        <v>35</v>
      </c>
    </row>
    <row r="28" spans="1:17" x14ac:dyDescent="0.25">
      <c r="A28" s="9">
        <v>44729</v>
      </c>
      <c r="B28" s="8">
        <v>2</v>
      </c>
      <c r="C28" s="8">
        <v>5</v>
      </c>
      <c r="D28" s="8" t="s">
        <v>19</v>
      </c>
      <c r="E28" s="8">
        <v>10</v>
      </c>
      <c r="F28" s="8">
        <v>0</v>
      </c>
      <c r="G28" s="8">
        <v>0</v>
      </c>
      <c r="H28" s="8">
        <v>0</v>
      </c>
      <c r="I28" s="8">
        <v>4</v>
      </c>
      <c r="J28" s="8">
        <v>19</v>
      </c>
      <c r="K28" s="8">
        <v>53</v>
      </c>
      <c r="L28" s="8">
        <v>0</v>
      </c>
      <c r="M28" s="8">
        <v>0</v>
      </c>
      <c r="N28" s="8">
        <v>0</v>
      </c>
      <c r="O28" s="8">
        <v>14</v>
      </c>
      <c r="P28" s="8">
        <v>0</v>
      </c>
      <c r="Q28" s="8"/>
    </row>
    <row r="29" spans="1:17" x14ac:dyDescent="0.25">
      <c r="A29" s="9">
        <v>44731</v>
      </c>
      <c r="B29" s="8">
        <v>2</v>
      </c>
      <c r="C29" s="8">
        <v>6</v>
      </c>
      <c r="D29" s="8" t="s">
        <v>19</v>
      </c>
      <c r="E29" s="8">
        <v>27</v>
      </c>
      <c r="F29" s="8">
        <v>0</v>
      </c>
      <c r="G29" s="8">
        <v>0</v>
      </c>
      <c r="H29" s="8">
        <v>8</v>
      </c>
      <c r="I29" s="8">
        <v>14</v>
      </c>
      <c r="J29" s="8">
        <v>22</v>
      </c>
      <c r="K29" s="8">
        <v>22</v>
      </c>
      <c r="L29" s="8">
        <v>3</v>
      </c>
      <c r="M29" s="8">
        <v>0</v>
      </c>
      <c r="N29" s="8">
        <v>0</v>
      </c>
      <c r="O29" s="8">
        <v>4</v>
      </c>
      <c r="P29" s="8">
        <v>0</v>
      </c>
      <c r="Q29" s="8"/>
    </row>
    <row r="30" spans="1:17" x14ac:dyDescent="0.25">
      <c r="A30" s="9">
        <v>44731</v>
      </c>
      <c r="B30" s="8">
        <v>2</v>
      </c>
      <c r="C30" s="8">
        <v>7</v>
      </c>
      <c r="D30" s="8" t="s">
        <v>19</v>
      </c>
      <c r="E30" s="8">
        <v>74</v>
      </c>
      <c r="F30" s="8">
        <v>0</v>
      </c>
      <c r="G30" s="8">
        <v>0</v>
      </c>
      <c r="H30" s="8">
        <v>0</v>
      </c>
      <c r="I30" s="8">
        <v>0</v>
      </c>
      <c r="J30" s="8">
        <v>0</v>
      </c>
      <c r="K30" s="8">
        <v>25</v>
      </c>
      <c r="L30" s="8">
        <v>0</v>
      </c>
      <c r="M30" s="8">
        <v>0</v>
      </c>
      <c r="N30" s="8">
        <v>0</v>
      </c>
      <c r="O30" s="8">
        <v>1</v>
      </c>
      <c r="P30" s="8">
        <v>0</v>
      </c>
      <c r="Q30" s="8"/>
    </row>
    <row r="31" spans="1:17" x14ac:dyDescent="0.25">
      <c r="A31" s="9">
        <v>44731</v>
      </c>
      <c r="B31" s="8">
        <v>2</v>
      </c>
      <c r="C31" s="8">
        <v>8</v>
      </c>
      <c r="D31" s="8" t="s">
        <v>19</v>
      </c>
      <c r="E31" s="8">
        <v>59</v>
      </c>
      <c r="F31" s="8">
        <v>0</v>
      </c>
      <c r="G31" s="8">
        <v>0</v>
      </c>
      <c r="H31" s="8">
        <v>0</v>
      </c>
      <c r="I31" s="8">
        <v>0</v>
      </c>
      <c r="J31" s="8">
        <v>12</v>
      </c>
      <c r="K31" s="8">
        <v>16</v>
      </c>
      <c r="L31" s="8">
        <v>0</v>
      </c>
      <c r="M31" s="8">
        <v>0</v>
      </c>
      <c r="N31" s="8">
        <v>0</v>
      </c>
      <c r="O31" s="8">
        <v>13</v>
      </c>
      <c r="P31" s="8">
        <v>0</v>
      </c>
      <c r="Q31" s="8"/>
    </row>
    <row r="32" spans="1:17" x14ac:dyDescent="0.25">
      <c r="A32" s="9">
        <v>44731</v>
      </c>
      <c r="B32" s="8">
        <v>2</v>
      </c>
      <c r="C32" s="8">
        <v>9</v>
      </c>
      <c r="D32" s="8" t="s">
        <v>19</v>
      </c>
      <c r="E32" s="8">
        <v>62</v>
      </c>
      <c r="F32" s="8">
        <v>0</v>
      </c>
      <c r="G32" s="8">
        <v>0</v>
      </c>
      <c r="H32" s="8">
        <v>0</v>
      </c>
      <c r="I32" s="8">
        <v>0</v>
      </c>
      <c r="J32" s="8">
        <v>0</v>
      </c>
      <c r="K32" s="8">
        <v>24</v>
      </c>
      <c r="L32" s="8">
        <v>0</v>
      </c>
      <c r="M32" s="8">
        <v>0</v>
      </c>
      <c r="N32" s="8">
        <v>0</v>
      </c>
      <c r="O32" s="8">
        <v>14</v>
      </c>
      <c r="P32" s="8">
        <v>0</v>
      </c>
      <c r="Q32" s="8"/>
    </row>
    <row r="33" spans="1:17" x14ac:dyDescent="0.25">
      <c r="A33" s="9">
        <v>44731</v>
      </c>
      <c r="B33" s="8">
        <v>2</v>
      </c>
      <c r="C33" s="8">
        <v>10</v>
      </c>
      <c r="D33" s="8" t="s">
        <v>20</v>
      </c>
      <c r="E33" s="8">
        <v>24</v>
      </c>
      <c r="F33" s="8">
        <v>0</v>
      </c>
      <c r="G33" s="8">
        <v>0</v>
      </c>
      <c r="H33" s="8">
        <v>0</v>
      </c>
      <c r="I33" s="8">
        <v>0</v>
      </c>
      <c r="J33" s="8">
        <v>17</v>
      </c>
      <c r="K33" s="8">
        <v>52</v>
      </c>
      <c r="L33" s="8">
        <v>0</v>
      </c>
      <c r="M33" s="8">
        <v>0</v>
      </c>
      <c r="N33" s="8">
        <v>0</v>
      </c>
      <c r="O33" s="8">
        <v>7</v>
      </c>
      <c r="P33" s="8">
        <v>0</v>
      </c>
      <c r="Q33" s="8"/>
    </row>
    <row r="34" spans="1:17" x14ac:dyDescent="0.25">
      <c r="A34" s="9">
        <v>44731</v>
      </c>
      <c r="B34" s="8">
        <v>2</v>
      </c>
      <c r="C34" s="8">
        <v>11</v>
      </c>
      <c r="D34" s="8" t="s">
        <v>20</v>
      </c>
      <c r="E34" s="8">
        <v>38</v>
      </c>
      <c r="F34" s="8">
        <v>0</v>
      </c>
      <c r="G34" s="8">
        <v>0</v>
      </c>
      <c r="H34" s="8">
        <v>0</v>
      </c>
      <c r="I34" s="8">
        <v>0</v>
      </c>
      <c r="J34" s="8">
        <v>58</v>
      </c>
      <c r="K34" s="8">
        <v>0</v>
      </c>
      <c r="L34" s="8">
        <v>0</v>
      </c>
      <c r="M34" s="8">
        <v>0</v>
      </c>
      <c r="N34" s="8">
        <v>0</v>
      </c>
      <c r="O34" s="8">
        <v>4</v>
      </c>
      <c r="P34" s="8">
        <v>0</v>
      </c>
      <c r="Q34" s="8"/>
    </row>
    <row r="35" spans="1:17" x14ac:dyDescent="0.25">
      <c r="A35" s="9">
        <v>44731</v>
      </c>
      <c r="B35" s="8">
        <v>2</v>
      </c>
      <c r="C35" s="8">
        <v>12</v>
      </c>
      <c r="D35" s="8" t="s">
        <v>20</v>
      </c>
      <c r="E35" s="8">
        <v>4</v>
      </c>
      <c r="F35" s="8">
        <v>0</v>
      </c>
      <c r="G35" s="8">
        <v>0</v>
      </c>
      <c r="H35" s="8">
        <v>0</v>
      </c>
      <c r="I35" s="8">
        <v>0</v>
      </c>
      <c r="J35" s="8">
        <v>27</v>
      </c>
      <c r="K35" s="8">
        <v>68</v>
      </c>
      <c r="L35" s="8">
        <v>0</v>
      </c>
      <c r="M35" s="8">
        <v>0</v>
      </c>
      <c r="N35" s="8">
        <v>0</v>
      </c>
      <c r="O35" s="8">
        <v>1</v>
      </c>
      <c r="P35" s="8">
        <v>0</v>
      </c>
      <c r="Q35" s="8"/>
    </row>
    <row r="36" spans="1:17" x14ac:dyDescent="0.25">
      <c r="A36" s="9">
        <v>44731</v>
      </c>
      <c r="B36" s="8">
        <v>2</v>
      </c>
      <c r="C36" s="8">
        <v>13</v>
      </c>
      <c r="D36" s="8" t="s">
        <v>20</v>
      </c>
      <c r="E36" s="8">
        <v>18</v>
      </c>
      <c r="F36" s="8">
        <v>0</v>
      </c>
      <c r="G36" s="8">
        <v>0</v>
      </c>
      <c r="H36" s="8">
        <v>0</v>
      </c>
      <c r="I36" s="8">
        <v>0</v>
      </c>
      <c r="J36" s="8">
        <v>69</v>
      </c>
      <c r="K36" s="8">
        <v>6</v>
      </c>
      <c r="L36" s="8">
        <v>3</v>
      </c>
      <c r="M36" s="8">
        <v>0</v>
      </c>
      <c r="N36" s="8">
        <v>0</v>
      </c>
      <c r="O36" s="8">
        <v>4</v>
      </c>
      <c r="P36" s="8">
        <v>0</v>
      </c>
      <c r="Q36" s="8"/>
    </row>
    <row r="37" spans="1:17" x14ac:dyDescent="0.25">
      <c r="A37" s="9">
        <v>44731</v>
      </c>
      <c r="B37" s="8">
        <v>2</v>
      </c>
      <c r="C37" s="8">
        <v>14</v>
      </c>
      <c r="D37" s="8" t="s">
        <v>20</v>
      </c>
      <c r="E37" s="8">
        <v>86</v>
      </c>
      <c r="F37" s="8">
        <v>0</v>
      </c>
      <c r="G37" s="8">
        <v>0</v>
      </c>
      <c r="H37" s="8">
        <v>0</v>
      </c>
      <c r="I37" s="8">
        <v>0</v>
      </c>
      <c r="J37" s="8">
        <v>5</v>
      </c>
      <c r="K37" s="8">
        <v>8</v>
      </c>
      <c r="L37" s="8">
        <v>0</v>
      </c>
      <c r="M37" s="8">
        <v>0</v>
      </c>
      <c r="N37" s="8">
        <v>0</v>
      </c>
      <c r="O37" s="8">
        <v>1</v>
      </c>
      <c r="P37" s="8">
        <v>0</v>
      </c>
      <c r="Q37" s="8"/>
    </row>
    <row r="38" spans="1:17" x14ac:dyDescent="0.25">
      <c r="A38" s="9">
        <v>44731</v>
      </c>
      <c r="B38" s="8">
        <v>2</v>
      </c>
      <c r="C38" s="8">
        <v>15</v>
      </c>
      <c r="D38" s="8" t="s">
        <v>20</v>
      </c>
      <c r="E38" s="8">
        <v>77</v>
      </c>
      <c r="F38" s="8">
        <v>0</v>
      </c>
      <c r="G38" s="8">
        <v>0</v>
      </c>
      <c r="H38" s="8">
        <v>0</v>
      </c>
      <c r="I38" s="8">
        <v>0</v>
      </c>
      <c r="J38" s="8">
        <v>5</v>
      </c>
      <c r="K38" s="8">
        <v>16</v>
      </c>
      <c r="L38" s="8">
        <v>0</v>
      </c>
      <c r="M38" s="8">
        <v>0</v>
      </c>
      <c r="N38" s="8">
        <v>0</v>
      </c>
      <c r="O38" s="8">
        <v>2</v>
      </c>
      <c r="P38" s="8">
        <v>0</v>
      </c>
      <c r="Q38" s="8"/>
    </row>
    <row r="39" spans="1:17" x14ac:dyDescent="0.25">
      <c r="A39" s="9">
        <v>44731</v>
      </c>
      <c r="B39" s="8">
        <v>2</v>
      </c>
      <c r="C39" s="8">
        <v>16</v>
      </c>
      <c r="D39" s="8" t="s">
        <v>20</v>
      </c>
      <c r="E39" s="8">
        <v>23</v>
      </c>
      <c r="F39" s="8">
        <v>0</v>
      </c>
      <c r="G39" s="8">
        <v>0</v>
      </c>
      <c r="H39" s="8">
        <v>0</v>
      </c>
      <c r="I39" s="8">
        <v>0</v>
      </c>
      <c r="J39" s="8">
        <v>0</v>
      </c>
      <c r="K39" s="8">
        <v>57</v>
      </c>
      <c r="L39" s="8">
        <v>16</v>
      </c>
      <c r="M39" s="8">
        <v>0</v>
      </c>
      <c r="N39" s="8">
        <v>0</v>
      </c>
      <c r="O39" s="8">
        <v>4</v>
      </c>
      <c r="P39" s="8">
        <v>0</v>
      </c>
      <c r="Q39" s="8"/>
    </row>
    <row r="40" spans="1:17" x14ac:dyDescent="0.25">
      <c r="A40" s="9">
        <v>44731</v>
      </c>
      <c r="B40" s="8">
        <v>2</v>
      </c>
      <c r="C40" s="8">
        <v>17</v>
      </c>
      <c r="D40" s="8" t="s">
        <v>20</v>
      </c>
      <c r="E40" s="8">
        <v>14</v>
      </c>
      <c r="F40" s="8">
        <v>0</v>
      </c>
      <c r="G40" s="8">
        <v>0</v>
      </c>
      <c r="H40" s="8">
        <v>0</v>
      </c>
      <c r="I40" s="8">
        <v>27</v>
      </c>
      <c r="J40" s="8">
        <v>0</v>
      </c>
      <c r="K40" s="8">
        <v>35</v>
      </c>
      <c r="L40" s="8">
        <v>21</v>
      </c>
      <c r="M40" s="8">
        <v>0</v>
      </c>
      <c r="N40" s="8">
        <v>0</v>
      </c>
      <c r="O40" s="8">
        <v>3</v>
      </c>
      <c r="P40" s="8">
        <v>0</v>
      </c>
      <c r="Q40" s="8"/>
    </row>
    <row r="41" spans="1:17" x14ac:dyDescent="0.25">
      <c r="A41" s="9">
        <v>44731</v>
      </c>
      <c r="B41" s="8">
        <v>2</v>
      </c>
      <c r="C41" s="8">
        <v>18</v>
      </c>
      <c r="D41" s="8" t="s">
        <v>20</v>
      </c>
      <c r="E41" s="8">
        <v>74</v>
      </c>
      <c r="F41" s="8">
        <v>0</v>
      </c>
      <c r="G41" s="8">
        <v>0</v>
      </c>
      <c r="H41" s="8">
        <v>0</v>
      </c>
      <c r="I41" s="8">
        <v>0</v>
      </c>
      <c r="J41" s="8">
        <v>0</v>
      </c>
      <c r="K41" s="8">
        <v>13</v>
      </c>
      <c r="L41" s="8">
        <v>13</v>
      </c>
      <c r="M41" s="8">
        <v>0</v>
      </c>
      <c r="N41" s="8">
        <v>0</v>
      </c>
      <c r="O41" s="8">
        <v>0</v>
      </c>
      <c r="P41" s="8">
        <v>0</v>
      </c>
      <c r="Q41" s="8"/>
    </row>
    <row r="42" spans="1:17" x14ac:dyDescent="0.25">
      <c r="A42" s="9">
        <v>44731</v>
      </c>
      <c r="B42" s="8">
        <v>2</v>
      </c>
      <c r="C42" s="8">
        <v>19</v>
      </c>
      <c r="D42" s="8" t="s">
        <v>20</v>
      </c>
      <c r="E42" s="8">
        <v>16</v>
      </c>
      <c r="F42" s="8">
        <v>0</v>
      </c>
      <c r="G42" s="8">
        <v>0</v>
      </c>
      <c r="H42" s="8">
        <v>0</v>
      </c>
      <c r="I42" s="8">
        <v>5</v>
      </c>
      <c r="J42" s="8">
        <v>9</v>
      </c>
      <c r="K42" s="8">
        <v>28</v>
      </c>
      <c r="L42" s="8">
        <v>37</v>
      </c>
      <c r="M42" s="8">
        <v>0</v>
      </c>
      <c r="N42" s="8">
        <v>5</v>
      </c>
      <c r="O42" s="8">
        <v>0</v>
      </c>
      <c r="P42" s="8">
        <v>0</v>
      </c>
      <c r="Q42" s="8"/>
    </row>
    <row r="43" spans="1:17" x14ac:dyDescent="0.25">
      <c r="A43" s="9">
        <v>44731</v>
      </c>
      <c r="B43" s="8">
        <v>2</v>
      </c>
      <c r="C43" s="8">
        <v>20</v>
      </c>
      <c r="D43" s="8" t="s">
        <v>20</v>
      </c>
      <c r="E43" s="8">
        <v>70</v>
      </c>
      <c r="F43" s="8">
        <v>0</v>
      </c>
      <c r="G43" s="8">
        <v>0</v>
      </c>
      <c r="H43" s="8">
        <v>0</v>
      </c>
      <c r="I43" s="8">
        <v>1</v>
      </c>
      <c r="J43" s="8">
        <v>0</v>
      </c>
      <c r="K43" s="8">
        <v>28</v>
      </c>
      <c r="L43" s="8">
        <v>0</v>
      </c>
      <c r="M43" s="8">
        <v>0</v>
      </c>
      <c r="N43" s="8">
        <v>0</v>
      </c>
      <c r="O43" s="8">
        <v>1</v>
      </c>
      <c r="P43" s="8">
        <v>0</v>
      </c>
      <c r="Q43" s="8"/>
    </row>
    <row r="44" spans="1:17" x14ac:dyDescent="0.25">
      <c r="A44" s="9">
        <v>44731</v>
      </c>
      <c r="B44" s="8">
        <v>3</v>
      </c>
      <c r="C44" s="8">
        <v>1</v>
      </c>
      <c r="D44" s="8" t="s">
        <v>19</v>
      </c>
      <c r="E44" s="8">
        <v>39</v>
      </c>
      <c r="F44" s="8">
        <v>0</v>
      </c>
      <c r="G44" s="8">
        <v>0</v>
      </c>
      <c r="H44" s="8">
        <v>0</v>
      </c>
      <c r="I44" s="8">
        <v>0</v>
      </c>
      <c r="J44" s="8">
        <v>0</v>
      </c>
      <c r="K44" s="8">
        <v>60</v>
      </c>
      <c r="L44" s="8">
        <v>0</v>
      </c>
      <c r="M44" s="8">
        <v>0</v>
      </c>
      <c r="N44" s="8">
        <v>0</v>
      </c>
      <c r="O44" s="8">
        <v>1</v>
      </c>
      <c r="P44" s="8">
        <v>0</v>
      </c>
      <c r="Q44" s="8"/>
    </row>
    <row r="45" spans="1:17" x14ac:dyDescent="0.25">
      <c r="A45" s="9">
        <v>44731</v>
      </c>
      <c r="B45" s="8">
        <v>3</v>
      </c>
      <c r="C45" s="8">
        <v>2</v>
      </c>
      <c r="D45" s="8" t="s">
        <v>19</v>
      </c>
      <c r="E45" s="8">
        <v>23</v>
      </c>
      <c r="F45" s="8">
        <v>0</v>
      </c>
      <c r="G45" s="8">
        <v>0</v>
      </c>
      <c r="H45" s="8">
        <v>0</v>
      </c>
      <c r="I45" s="8">
        <v>0</v>
      </c>
      <c r="J45" s="8">
        <v>55</v>
      </c>
      <c r="K45" s="8">
        <v>22</v>
      </c>
      <c r="L45" s="8">
        <v>0</v>
      </c>
      <c r="M45" s="8">
        <v>0</v>
      </c>
      <c r="N45" s="8">
        <v>0</v>
      </c>
      <c r="O45" s="8">
        <v>0</v>
      </c>
      <c r="P45" s="8">
        <v>0</v>
      </c>
      <c r="Q45" s="8"/>
    </row>
    <row r="46" spans="1:17" x14ac:dyDescent="0.25">
      <c r="A46" s="9">
        <v>44731</v>
      </c>
      <c r="B46" s="8">
        <v>3</v>
      </c>
      <c r="C46" s="8">
        <v>3</v>
      </c>
      <c r="D46" s="8" t="s">
        <v>19</v>
      </c>
      <c r="E46" s="8">
        <v>34</v>
      </c>
      <c r="F46" s="8">
        <v>0</v>
      </c>
      <c r="G46" s="8">
        <v>0</v>
      </c>
      <c r="H46" s="8">
        <v>1</v>
      </c>
      <c r="I46" s="8">
        <v>10</v>
      </c>
      <c r="J46" s="8">
        <v>16</v>
      </c>
      <c r="K46" s="8">
        <v>28</v>
      </c>
      <c r="L46" s="8">
        <v>0</v>
      </c>
      <c r="M46" s="8">
        <v>1</v>
      </c>
      <c r="N46" s="8">
        <v>1</v>
      </c>
      <c r="O46" s="8">
        <v>3</v>
      </c>
      <c r="P46" s="8">
        <v>6</v>
      </c>
      <c r="Q46" s="8" t="s">
        <v>38</v>
      </c>
    </row>
    <row r="47" spans="1:17" x14ac:dyDescent="0.25">
      <c r="A47" s="9">
        <v>44731</v>
      </c>
      <c r="B47" s="8">
        <v>3</v>
      </c>
      <c r="C47" s="8">
        <v>4</v>
      </c>
      <c r="D47" s="8" t="s">
        <v>19</v>
      </c>
      <c r="E47" s="8">
        <v>0</v>
      </c>
      <c r="F47" s="8">
        <v>0</v>
      </c>
      <c r="G47" s="8">
        <v>0</v>
      </c>
      <c r="H47" s="8">
        <v>2</v>
      </c>
      <c r="I47" s="8">
        <v>1</v>
      </c>
      <c r="J47" s="8">
        <v>0</v>
      </c>
      <c r="K47" s="8">
        <v>82</v>
      </c>
      <c r="L47" s="8">
        <v>13</v>
      </c>
      <c r="M47" s="8">
        <v>0</v>
      </c>
      <c r="N47" s="8">
        <v>0</v>
      </c>
      <c r="O47" s="8">
        <v>2</v>
      </c>
      <c r="P47" s="8">
        <v>0</v>
      </c>
      <c r="Q47" s="8"/>
    </row>
    <row r="48" spans="1:17" x14ac:dyDescent="0.25">
      <c r="A48" s="9">
        <v>44731</v>
      </c>
      <c r="B48" s="8">
        <v>3</v>
      </c>
      <c r="C48" s="8">
        <v>5</v>
      </c>
      <c r="D48" s="8" t="s">
        <v>20</v>
      </c>
      <c r="E48" s="8">
        <v>0</v>
      </c>
      <c r="F48" s="8">
        <v>0</v>
      </c>
      <c r="G48" s="8">
        <v>0</v>
      </c>
      <c r="H48" s="8">
        <v>1</v>
      </c>
      <c r="I48" s="8">
        <v>1</v>
      </c>
      <c r="J48" s="8">
        <v>0</v>
      </c>
      <c r="K48" s="8">
        <v>53</v>
      </c>
      <c r="L48" s="8">
        <v>23</v>
      </c>
      <c r="M48" s="8">
        <v>0</v>
      </c>
      <c r="N48" s="8">
        <v>0</v>
      </c>
      <c r="O48" s="8">
        <v>22</v>
      </c>
      <c r="P48" s="8">
        <v>0</v>
      </c>
      <c r="Q48" s="8"/>
    </row>
    <row r="49" spans="1:17" x14ac:dyDescent="0.25">
      <c r="A49" s="9">
        <v>44731</v>
      </c>
      <c r="B49" s="8">
        <v>3</v>
      </c>
      <c r="C49" s="8">
        <v>6</v>
      </c>
      <c r="D49" s="8" t="s">
        <v>20</v>
      </c>
      <c r="E49" s="8">
        <v>0</v>
      </c>
      <c r="F49" s="8">
        <v>0</v>
      </c>
      <c r="G49" s="8">
        <v>0</v>
      </c>
      <c r="H49" s="8">
        <v>1</v>
      </c>
      <c r="I49" s="8">
        <v>19</v>
      </c>
      <c r="J49" s="8">
        <v>0</v>
      </c>
      <c r="K49" s="8">
        <v>51</v>
      </c>
      <c r="L49" s="8">
        <v>0</v>
      </c>
      <c r="M49" s="8">
        <v>1</v>
      </c>
      <c r="N49" s="8">
        <v>0</v>
      </c>
      <c r="O49" s="8">
        <v>13</v>
      </c>
      <c r="P49" s="8">
        <v>0</v>
      </c>
      <c r="Q49" s="8"/>
    </row>
    <row r="50" spans="1:17" x14ac:dyDescent="0.25">
      <c r="A50" s="9">
        <v>44731</v>
      </c>
      <c r="B50" s="8">
        <v>3</v>
      </c>
      <c r="C50" s="8">
        <v>7</v>
      </c>
      <c r="D50" s="8" t="s">
        <v>19</v>
      </c>
      <c r="E50" s="8">
        <v>14</v>
      </c>
      <c r="F50" s="8">
        <v>0</v>
      </c>
      <c r="G50" s="8">
        <v>0</v>
      </c>
      <c r="H50" s="8">
        <v>3</v>
      </c>
      <c r="I50" s="8">
        <v>0</v>
      </c>
      <c r="J50" s="8">
        <v>0</v>
      </c>
      <c r="K50" s="8">
        <v>6</v>
      </c>
      <c r="L50" s="8">
        <v>0</v>
      </c>
      <c r="M50" s="8">
        <v>0</v>
      </c>
      <c r="N50" s="8">
        <v>0</v>
      </c>
      <c r="O50" s="8">
        <v>17</v>
      </c>
      <c r="P50" s="8">
        <v>0</v>
      </c>
      <c r="Q50" s="8"/>
    </row>
    <row r="51" spans="1:17" x14ac:dyDescent="0.25">
      <c r="A51" s="9">
        <v>44731</v>
      </c>
      <c r="B51" s="8">
        <v>3</v>
      </c>
      <c r="C51" s="8">
        <v>8</v>
      </c>
      <c r="D51" s="8" t="s">
        <v>20</v>
      </c>
      <c r="E51" s="8">
        <v>10</v>
      </c>
      <c r="F51" s="8">
        <v>0</v>
      </c>
      <c r="G51" s="8">
        <v>0</v>
      </c>
      <c r="H51" s="8">
        <v>3</v>
      </c>
      <c r="I51" s="8">
        <v>2</v>
      </c>
      <c r="J51" s="8">
        <v>0</v>
      </c>
      <c r="K51" s="8">
        <v>77</v>
      </c>
      <c r="L51" s="8">
        <v>0</v>
      </c>
      <c r="M51" s="8">
        <v>0</v>
      </c>
      <c r="N51" s="8">
        <v>0</v>
      </c>
      <c r="O51" s="8">
        <v>8</v>
      </c>
      <c r="P51" s="8">
        <v>0</v>
      </c>
      <c r="Q51" s="8"/>
    </row>
    <row r="52" spans="1:17" x14ac:dyDescent="0.25">
      <c r="A52" s="9">
        <v>44731</v>
      </c>
      <c r="B52" s="8">
        <v>3</v>
      </c>
      <c r="C52" s="8">
        <v>9</v>
      </c>
      <c r="D52" s="8" t="s">
        <v>20</v>
      </c>
      <c r="E52" s="8">
        <v>1</v>
      </c>
      <c r="F52" s="8">
        <v>0</v>
      </c>
      <c r="G52" s="8">
        <v>0</v>
      </c>
      <c r="H52" s="8">
        <v>9</v>
      </c>
      <c r="I52" s="8">
        <v>0</v>
      </c>
      <c r="J52" s="8">
        <v>0</v>
      </c>
      <c r="K52" s="8">
        <v>90</v>
      </c>
      <c r="L52" s="8">
        <v>0</v>
      </c>
      <c r="M52" s="8">
        <v>0</v>
      </c>
      <c r="N52" s="8">
        <v>0</v>
      </c>
      <c r="O52" s="8">
        <v>0</v>
      </c>
      <c r="P52" s="8">
        <v>0</v>
      </c>
      <c r="Q52" s="8"/>
    </row>
    <row r="53" spans="1:17" x14ac:dyDescent="0.25">
      <c r="A53" s="9">
        <v>44731</v>
      </c>
      <c r="B53" s="8">
        <v>3</v>
      </c>
      <c r="C53" s="8">
        <v>10</v>
      </c>
      <c r="D53" s="8" t="s">
        <v>20</v>
      </c>
      <c r="E53" s="8">
        <v>25</v>
      </c>
      <c r="F53" s="8">
        <v>0</v>
      </c>
      <c r="G53" s="8">
        <v>0</v>
      </c>
      <c r="H53" s="8">
        <v>5</v>
      </c>
      <c r="I53" s="8">
        <v>0</v>
      </c>
      <c r="J53" s="8">
        <v>0</v>
      </c>
      <c r="K53" s="8">
        <v>49</v>
      </c>
      <c r="L53" s="8">
        <v>0</v>
      </c>
      <c r="M53" s="8">
        <v>0</v>
      </c>
      <c r="N53" s="8">
        <v>0</v>
      </c>
      <c r="O53" s="8">
        <v>21</v>
      </c>
      <c r="P53" s="8">
        <v>0</v>
      </c>
      <c r="Q53" s="8"/>
    </row>
    <row r="54" spans="1:17" x14ac:dyDescent="0.25">
      <c r="A54" s="9">
        <v>44731</v>
      </c>
      <c r="B54" s="8">
        <v>3</v>
      </c>
      <c r="C54" s="8">
        <v>11</v>
      </c>
      <c r="D54" s="8" t="s">
        <v>20</v>
      </c>
      <c r="E54" s="8">
        <v>38</v>
      </c>
      <c r="F54" s="8">
        <v>0</v>
      </c>
      <c r="G54" s="8">
        <v>0</v>
      </c>
      <c r="H54" s="8">
        <v>1</v>
      </c>
      <c r="I54" s="8">
        <v>0</v>
      </c>
      <c r="J54" s="8">
        <v>0</v>
      </c>
      <c r="K54" s="8">
        <v>39</v>
      </c>
      <c r="L54" s="8">
        <v>0</v>
      </c>
      <c r="M54" s="8">
        <v>0</v>
      </c>
      <c r="N54" s="8">
        <v>0</v>
      </c>
      <c r="O54" s="8">
        <v>22</v>
      </c>
      <c r="P54" s="8">
        <v>0</v>
      </c>
      <c r="Q54" s="8"/>
    </row>
    <row r="55" spans="1:17" x14ac:dyDescent="0.25">
      <c r="A55" s="9">
        <v>44731</v>
      </c>
      <c r="B55" s="8">
        <v>3</v>
      </c>
      <c r="C55" s="8">
        <v>12</v>
      </c>
      <c r="D55" s="8" t="s">
        <v>20</v>
      </c>
      <c r="E55" s="8">
        <v>84</v>
      </c>
      <c r="F55" s="8">
        <v>0</v>
      </c>
      <c r="G55" s="8">
        <v>0</v>
      </c>
      <c r="H55" s="8">
        <v>0</v>
      </c>
      <c r="I55" s="8">
        <v>0</v>
      </c>
      <c r="J55" s="8">
        <v>0</v>
      </c>
      <c r="K55" s="8">
        <v>10</v>
      </c>
      <c r="L55" s="8">
        <v>0</v>
      </c>
      <c r="M55" s="8">
        <v>0</v>
      </c>
      <c r="N55" s="8">
        <v>0</v>
      </c>
      <c r="O55" s="8">
        <v>6</v>
      </c>
      <c r="P55" s="8">
        <v>0</v>
      </c>
      <c r="Q55" s="8"/>
    </row>
    <row r="56" spans="1:17" x14ac:dyDescent="0.25">
      <c r="A56" s="9">
        <v>44731</v>
      </c>
      <c r="B56" s="8">
        <v>3</v>
      </c>
      <c r="C56" s="8">
        <v>13</v>
      </c>
      <c r="D56" s="8" t="s">
        <v>20</v>
      </c>
      <c r="E56" s="8">
        <v>30</v>
      </c>
      <c r="F56" s="8">
        <v>0</v>
      </c>
      <c r="G56" s="8">
        <v>0</v>
      </c>
      <c r="H56" s="8">
        <v>0</v>
      </c>
      <c r="I56" s="8">
        <v>1</v>
      </c>
      <c r="J56" s="8">
        <v>15</v>
      </c>
      <c r="K56" s="8">
        <v>37</v>
      </c>
      <c r="L56" s="8">
        <v>12</v>
      </c>
      <c r="M56" s="8">
        <v>0</v>
      </c>
      <c r="N56" s="8">
        <v>0</v>
      </c>
      <c r="O56" s="8">
        <v>5</v>
      </c>
      <c r="P56" s="8">
        <v>0</v>
      </c>
      <c r="Q56" s="8"/>
    </row>
    <row r="57" spans="1:17" x14ac:dyDescent="0.25">
      <c r="A57" s="9">
        <v>44731</v>
      </c>
      <c r="B57" s="8">
        <v>3</v>
      </c>
      <c r="C57" s="8">
        <v>14</v>
      </c>
      <c r="D57" s="8" t="s">
        <v>20</v>
      </c>
      <c r="E57" s="8">
        <v>35</v>
      </c>
      <c r="F57" s="8">
        <v>0</v>
      </c>
      <c r="G57" s="8">
        <v>0</v>
      </c>
      <c r="H57" s="8">
        <v>0</v>
      </c>
      <c r="I57" s="8">
        <v>0</v>
      </c>
      <c r="J57" s="8">
        <v>27</v>
      </c>
      <c r="K57" s="8">
        <v>21</v>
      </c>
      <c r="L57" s="8">
        <v>12</v>
      </c>
      <c r="M57" s="8">
        <v>0</v>
      </c>
      <c r="N57" s="8">
        <v>0</v>
      </c>
      <c r="O57" s="8">
        <v>5</v>
      </c>
      <c r="P57" s="8">
        <v>0</v>
      </c>
      <c r="Q57" s="8"/>
    </row>
    <row r="58" spans="1:17" x14ac:dyDescent="0.25">
      <c r="A58" s="9">
        <v>44736</v>
      </c>
      <c r="B58" s="8">
        <v>3</v>
      </c>
      <c r="C58" s="8">
        <v>15</v>
      </c>
      <c r="D58" s="8" t="s">
        <v>20</v>
      </c>
      <c r="E58" s="8">
        <v>45</v>
      </c>
      <c r="F58" s="8">
        <v>0</v>
      </c>
      <c r="G58" s="8">
        <v>0</v>
      </c>
      <c r="H58" s="8">
        <v>0</v>
      </c>
      <c r="I58" s="8">
        <v>0</v>
      </c>
      <c r="J58" s="8">
        <v>49</v>
      </c>
      <c r="K58" s="8">
        <v>4</v>
      </c>
      <c r="L58" s="8">
        <v>1</v>
      </c>
      <c r="M58" s="8">
        <v>0</v>
      </c>
      <c r="N58" s="8">
        <v>0</v>
      </c>
      <c r="O58" s="8">
        <v>1</v>
      </c>
      <c r="P58" s="8">
        <v>0</v>
      </c>
      <c r="Q58" s="8"/>
    </row>
    <row r="59" spans="1:17" x14ac:dyDescent="0.25">
      <c r="A59" s="9">
        <v>44736</v>
      </c>
      <c r="B59" s="8">
        <v>3</v>
      </c>
      <c r="C59" s="8">
        <v>16</v>
      </c>
      <c r="D59" s="8" t="s">
        <v>20</v>
      </c>
      <c r="E59" s="8">
        <v>39</v>
      </c>
      <c r="F59" s="8">
        <v>0</v>
      </c>
      <c r="G59" s="8">
        <v>0</v>
      </c>
      <c r="H59" s="8">
        <v>0</v>
      </c>
      <c r="I59" s="8">
        <v>2</v>
      </c>
      <c r="J59" s="8">
        <v>0</v>
      </c>
      <c r="K59" s="8">
        <v>52</v>
      </c>
      <c r="L59" s="8">
        <v>4</v>
      </c>
      <c r="M59" s="8">
        <v>0</v>
      </c>
      <c r="N59" s="8">
        <v>0</v>
      </c>
      <c r="O59" s="8">
        <v>3</v>
      </c>
      <c r="P59" s="8">
        <v>0</v>
      </c>
      <c r="Q59" s="8"/>
    </row>
    <row r="60" spans="1:17" x14ac:dyDescent="0.25">
      <c r="A60" s="9">
        <v>44736</v>
      </c>
      <c r="B60" s="8">
        <v>3</v>
      </c>
      <c r="C60" s="8">
        <v>17</v>
      </c>
      <c r="D60" s="8" t="s">
        <v>20</v>
      </c>
      <c r="E60" s="8">
        <v>36</v>
      </c>
      <c r="F60" s="8">
        <v>0</v>
      </c>
      <c r="G60" s="8">
        <v>0</v>
      </c>
      <c r="H60" s="8">
        <v>4</v>
      </c>
      <c r="I60" s="8">
        <v>0</v>
      </c>
      <c r="J60" s="8">
        <v>2</v>
      </c>
      <c r="K60" s="8">
        <v>23</v>
      </c>
      <c r="L60" s="8">
        <v>34</v>
      </c>
      <c r="M60" s="8">
        <v>0</v>
      </c>
      <c r="N60" s="8">
        <v>0</v>
      </c>
      <c r="O60" s="8">
        <v>1</v>
      </c>
      <c r="P60" s="8">
        <v>0</v>
      </c>
      <c r="Q60" s="8"/>
    </row>
    <row r="61" spans="1:17" x14ac:dyDescent="0.25">
      <c r="A61" s="9">
        <v>44736</v>
      </c>
      <c r="B61" s="8">
        <v>3</v>
      </c>
      <c r="C61" s="8">
        <v>18</v>
      </c>
      <c r="D61" s="8" t="s">
        <v>20</v>
      </c>
      <c r="E61" s="8">
        <v>26</v>
      </c>
      <c r="F61" s="8">
        <v>0</v>
      </c>
      <c r="G61" s="8">
        <v>0</v>
      </c>
      <c r="H61" s="8">
        <v>0</v>
      </c>
      <c r="I61" s="8">
        <v>0</v>
      </c>
      <c r="J61" s="8">
        <v>21</v>
      </c>
      <c r="K61" s="8">
        <v>41</v>
      </c>
      <c r="L61" s="8">
        <v>11</v>
      </c>
      <c r="M61" s="8">
        <v>0</v>
      </c>
      <c r="N61" s="8">
        <v>0</v>
      </c>
      <c r="O61" s="8">
        <v>1</v>
      </c>
      <c r="P61" s="8">
        <v>0</v>
      </c>
      <c r="Q61" s="8"/>
    </row>
    <row r="62" spans="1:17" x14ac:dyDescent="0.25">
      <c r="A62" s="9">
        <v>44736</v>
      </c>
      <c r="B62" s="8">
        <v>3</v>
      </c>
      <c r="C62" s="8">
        <v>19</v>
      </c>
      <c r="D62" s="8" t="s">
        <v>20</v>
      </c>
      <c r="E62" s="8">
        <v>34</v>
      </c>
      <c r="F62" s="8">
        <v>0</v>
      </c>
      <c r="G62" s="8">
        <v>0</v>
      </c>
      <c r="H62" s="8">
        <v>0</v>
      </c>
      <c r="I62" s="8">
        <v>0</v>
      </c>
      <c r="J62" s="8">
        <v>66</v>
      </c>
      <c r="K62" s="8">
        <v>0</v>
      </c>
      <c r="L62" s="8">
        <v>0</v>
      </c>
      <c r="M62" s="8">
        <v>0</v>
      </c>
      <c r="N62" s="8">
        <v>0</v>
      </c>
      <c r="O62" s="8">
        <v>0</v>
      </c>
      <c r="P62" s="8">
        <v>0</v>
      </c>
      <c r="Q62" s="8"/>
    </row>
    <row r="63" spans="1:17" x14ac:dyDescent="0.25">
      <c r="A63" s="9">
        <v>44736</v>
      </c>
      <c r="B63" s="8">
        <v>3</v>
      </c>
      <c r="C63" s="8">
        <v>20</v>
      </c>
      <c r="D63" s="8" t="s">
        <v>20</v>
      </c>
      <c r="E63" s="8">
        <v>73</v>
      </c>
      <c r="F63" s="8">
        <v>0</v>
      </c>
      <c r="G63" s="8">
        <v>0</v>
      </c>
      <c r="H63" s="8">
        <v>0</v>
      </c>
      <c r="I63" s="8">
        <v>0</v>
      </c>
      <c r="J63" s="8">
        <v>10</v>
      </c>
      <c r="K63" s="8">
        <v>17</v>
      </c>
      <c r="L63" s="8">
        <v>0</v>
      </c>
      <c r="M63" s="8">
        <v>0</v>
      </c>
      <c r="N63" s="8">
        <v>0</v>
      </c>
      <c r="O63" s="8">
        <v>0</v>
      </c>
      <c r="P63" s="8">
        <v>0</v>
      </c>
      <c r="Q63" s="8"/>
    </row>
    <row r="64" spans="1:17" x14ac:dyDescent="0.25">
      <c r="A64" s="9">
        <v>44736</v>
      </c>
      <c r="B64" s="8">
        <v>3</v>
      </c>
      <c r="C64" s="8">
        <v>21</v>
      </c>
      <c r="D64" s="8" t="s">
        <v>20</v>
      </c>
      <c r="E64" s="8">
        <v>31</v>
      </c>
      <c r="F64" s="8">
        <v>0</v>
      </c>
      <c r="G64" s="8">
        <v>0</v>
      </c>
      <c r="H64" s="8">
        <v>0</v>
      </c>
      <c r="I64" s="8">
        <v>1</v>
      </c>
      <c r="J64" s="8">
        <v>0</v>
      </c>
      <c r="K64" s="8">
        <v>66</v>
      </c>
      <c r="L64" s="8">
        <v>0</v>
      </c>
      <c r="M64" s="8">
        <v>0</v>
      </c>
      <c r="N64" s="8">
        <v>0</v>
      </c>
      <c r="O64" s="8">
        <v>2</v>
      </c>
      <c r="P64" s="8">
        <v>0</v>
      </c>
      <c r="Q64" s="8"/>
    </row>
    <row r="65" spans="1:17" x14ac:dyDescent="0.25">
      <c r="A65" s="9">
        <v>44736</v>
      </c>
      <c r="B65" s="8">
        <v>3</v>
      </c>
      <c r="C65" s="8">
        <v>22</v>
      </c>
      <c r="D65" s="8" t="s">
        <v>20</v>
      </c>
      <c r="E65" s="8">
        <v>36</v>
      </c>
      <c r="F65" s="8">
        <v>0</v>
      </c>
      <c r="G65" s="8">
        <v>0</v>
      </c>
      <c r="H65" s="8">
        <v>0</v>
      </c>
      <c r="I65" s="8">
        <v>0</v>
      </c>
      <c r="J65" s="8">
        <v>21</v>
      </c>
      <c r="K65" s="8">
        <v>43</v>
      </c>
      <c r="L65" s="8">
        <v>0</v>
      </c>
      <c r="M65" s="8">
        <v>0</v>
      </c>
      <c r="N65" s="8">
        <v>0</v>
      </c>
      <c r="O65" s="8">
        <v>0</v>
      </c>
      <c r="P65" s="8">
        <v>0</v>
      </c>
      <c r="Q65" s="8"/>
    </row>
    <row r="66" spans="1:17" x14ac:dyDescent="0.25">
      <c r="A66" s="9">
        <v>44736</v>
      </c>
      <c r="B66" s="8">
        <v>3</v>
      </c>
      <c r="C66" s="8">
        <v>23</v>
      </c>
      <c r="D66" s="8" t="s">
        <v>20</v>
      </c>
      <c r="E66" s="8">
        <v>20</v>
      </c>
      <c r="F66" s="8">
        <v>0</v>
      </c>
      <c r="G66" s="8">
        <v>0</v>
      </c>
      <c r="H66" s="8">
        <v>0</v>
      </c>
      <c r="I66" s="8">
        <v>0</v>
      </c>
      <c r="J66" s="8">
        <v>0</v>
      </c>
      <c r="K66" s="8">
        <v>54</v>
      </c>
      <c r="L66" s="8">
        <v>22</v>
      </c>
      <c r="M66" s="8">
        <v>0</v>
      </c>
      <c r="N66" s="8">
        <v>0</v>
      </c>
      <c r="O66" s="8">
        <v>4</v>
      </c>
      <c r="P66" s="8">
        <v>0</v>
      </c>
      <c r="Q66" s="8"/>
    </row>
    <row r="67" spans="1:17" x14ac:dyDescent="0.25">
      <c r="A67" s="9">
        <v>44736</v>
      </c>
      <c r="B67" s="8">
        <v>3</v>
      </c>
      <c r="C67" s="8">
        <v>24</v>
      </c>
      <c r="D67" s="8" t="s">
        <v>20</v>
      </c>
      <c r="E67" s="8">
        <v>14</v>
      </c>
      <c r="F67" s="8">
        <v>0</v>
      </c>
      <c r="G67" s="8">
        <v>0</v>
      </c>
      <c r="H67" s="8">
        <v>0</v>
      </c>
      <c r="I67" s="8">
        <v>0</v>
      </c>
      <c r="J67" s="8">
        <v>48</v>
      </c>
      <c r="K67" s="8">
        <v>34</v>
      </c>
      <c r="L67" s="8">
        <v>4</v>
      </c>
      <c r="M67" s="8">
        <v>0</v>
      </c>
      <c r="N67" s="8">
        <v>0</v>
      </c>
      <c r="O67" s="8">
        <v>0</v>
      </c>
      <c r="P67" s="8">
        <v>0</v>
      </c>
      <c r="Q67" s="8"/>
    </row>
    <row r="68" spans="1:17" x14ac:dyDescent="0.25">
      <c r="A68" s="9">
        <v>44736</v>
      </c>
      <c r="B68" s="8">
        <v>3</v>
      </c>
      <c r="C68" s="8">
        <v>25</v>
      </c>
      <c r="D68" s="8" t="s">
        <v>20</v>
      </c>
      <c r="E68" s="8">
        <v>21</v>
      </c>
      <c r="F68" s="8">
        <v>0</v>
      </c>
      <c r="G68" s="8">
        <v>0</v>
      </c>
      <c r="H68" s="8">
        <v>0</v>
      </c>
      <c r="I68" s="8">
        <v>0</v>
      </c>
      <c r="J68" s="8">
        <v>60</v>
      </c>
      <c r="K68" s="8">
        <v>19</v>
      </c>
      <c r="L68" s="8">
        <v>0</v>
      </c>
      <c r="M68" s="8">
        <v>0</v>
      </c>
      <c r="N68" s="8">
        <v>0</v>
      </c>
      <c r="O68" s="8">
        <v>0</v>
      </c>
      <c r="P68" s="8">
        <v>0</v>
      </c>
      <c r="Q68" s="8"/>
    </row>
    <row r="69" spans="1:17" x14ac:dyDescent="0.25">
      <c r="A69" s="9">
        <v>44737</v>
      </c>
      <c r="B69" s="8">
        <v>4</v>
      </c>
      <c r="C69" s="8">
        <v>1</v>
      </c>
      <c r="D69" s="8" t="s">
        <v>19</v>
      </c>
      <c r="E69" s="8">
        <v>17</v>
      </c>
      <c r="F69" s="8">
        <v>0</v>
      </c>
      <c r="G69" s="8">
        <v>0</v>
      </c>
      <c r="H69" s="8">
        <v>0</v>
      </c>
      <c r="I69" s="8">
        <v>0</v>
      </c>
      <c r="J69" s="8">
        <v>0</v>
      </c>
      <c r="K69" s="8">
        <v>77</v>
      </c>
      <c r="L69" s="8">
        <v>6</v>
      </c>
      <c r="M69" s="8">
        <v>0</v>
      </c>
      <c r="N69" s="8">
        <v>0</v>
      </c>
      <c r="O69" s="8">
        <v>0</v>
      </c>
      <c r="P69" s="8">
        <v>0</v>
      </c>
      <c r="Q69" s="8"/>
    </row>
    <row r="70" spans="1:17" x14ac:dyDescent="0.25">
      <c r="A70" s="9">
        <v>44737</v>
      </c>
      <c r="B70" s="8">
        <v>4</v>
      </c>
      <c r="C70" s="8">
        <v>2</v>
      </c>
      <c r="D70" s="8" t="s">
        <v>19</v>
      </c>
      <c r="E70" s="8">
        <v>43</v>
      </c>
      <c r="F70" s="8">
        <v>0</v>
      </c>
      <c r="G70" s="8">
        <v>0</v>
      </c>
      <c r="H70" s="8">
        <v>0</v>
      </c>
      <c r="I70" s="8">
        <v>1</v>
      </c>
      <c r="J70" s="8">
        <v>0</v>
      </c>
      <c r="K70" s="8">
        <v>46</v>
      </c>
      <c r="L70" s="8">
        <v>9</v>
      </c>
      <c r="M70" s="8">
        <v>0</v>
      </c>
      <c r="N70" s="8">
        <v>0</v>
      </c>
      <c r="O70" s="8">
        <v>1</v>
      </c>
      <c r="P70" s="8">
        <v>0</v>
      </c>
      <c r="Q70" s="8"/>
    </row>
    <row r="71" spans="1:17" x14ac:dyDescent="0.25">
      <c r="A71" s="9">
        <v>44737</v>
      </c>
      <c r="B71" s="8">
        <v>4</v>
      </c>
      <c r="C71" s="8">
        <v>3</v>
      </c>
      <c r="D71" s="8" t="s">
        <v>19</v>
      </c>
      <c r="E71" s="8">
        <v>18</v>
      </c>
      <c r="F71" s="8">
        <v>0</v>
      </c>
      <c r="G71" s="8">
        <v>0</v>
      </c>
      <c r="H71" s="8">
        <v>3</v>
      </c>
      <c r="I71" s="8">
        <v>0</v>
      </c>
      <c r="J71" s="8">
        <v>0</v>
      </c>
      <c r="K71" s="8">
        <v>70</v>
      </c>
      <c r="L71" s="8">
        <v>8</v>
      </c>
      <c r="M71" s="8">
        <v>0</v>
      </c>
      <c r="N71" s="8">
        <v>0</v>
      </c>
      <c r="O71" s="8">
        <v>1</v>
      </c>
      <c r="P71" s="8">
        <v>0</v>
      </c>
      <c r="Q71" s="8"/>
    </row>
    <row r="72" spans="1:17" x14ac:dyDescent="0.25">
      <c r="A72" s="9">
        <v>44737</v>
      </c>
      <c r="B72" s="8">
        <v>4</v>
      </c>
      <c r="C72" s="8">
        <v>4</v>
      </c>
      <c r="D72" s="8" t="s">
        <v>19</v>
      </c>
      <c r="E72" s="8">
        <v>19</v>
      </c>
      <c r="F72" s="8">
        <v>0</v>
      </c>
      <c r="G72" s="8">
        <v>0</v>
      </c>
      <c r="H72" s="8">
        <v>0</v>
      </c>
      <c r="I72" s="8">
        <v>0</v>
      </c>
      <c r="J72" s="8">
        <v>2</v>
      </c>
      <c r="K72" s="8">
        <v>39</v>
      </c>
      <c r="L72" s="8">
        <v>40</v>
      </c>
      <c r="M72" s="8">
        <v>0</v>
      </c>
      <c r="N72" s="8">
        <v>0</v>
      </c>
      <c r="O72" s="8">
        <v>0</v>
      </c>
      <c r="P72" s="8">
        <v>0</v>
      </c>
      <c r="Q72" s="8"/>
    </row>
    <row r="73" spans="1:17" x14ac:dyDescent="0.25">
      <c r="A73" s="9">
        <v>44737</v>
      </c>
      <c r="B73" s="8">
        <v>4</v>
      </c>
      <c r="C73" s="8">
        <v>5</v>
      </c>
      <c r="D73" s="8" t="s">
        <v>19</v>
      </c>
      <c r="E73" s="8">
        <v>10</v>
      </c>
      <c r="F73" s="8">
        <v>0</v>
      </c>
      <c r="G73" s="8">
        <v>0</v>
      </c>
      <c r="H73" s="8">
        <v>1</v>
      </c>
      <c r="I73" s="8">
        <v>0</v>
      </c>
      <c r="J73" s="8">
        <v>9</v>
      </c>
      <c r="K73" s="8">
        <v>78</v>
      </c>
      <c r="L73" s="8">
        <v>0</v>
      </c>
      <c r="M73" s="8">
        <v>0</v>
      </c>
      <c r="N73" s="8">
        <v>0</v>
      </c>
      <c r="O73" s="8">
        <v>2</v>
      </c>
      <c r="P73" s="8">
        <v>0</v>
      </c>
      <c r="Q73" s="8"/>
    </row>
    <row r="74" spans="1:17" x14ac:dyDescent="0.25">
      <c r="A74" s="9">
        <v>44737</v>
      </c>
      <c r="B74" s="8">
        <v>4</v>
      </c>
      <c r="C74" s="8">
        <v>6</v>
      </c>
      <c r="D74" s="8" t="s">
        <v>19</v>
      </c>
      <c r="E74" s="8">
        <v>21</v>
      </c>
      <c r="F74" s="8">
        <v>0</v>
      </c>
      <c r="G74" s="8">
        <v>0</v>
      </c>
      <c r="H74" s="8">
        <v>0</v>
      </c>
      <c r="I74" s="8">
        <v>0</v>
      </c>
      <c r="J74" s="8">
        <v>27</v>
      </c>
      <c r="K74" s="8">
        <v>46</v>
      </c>
      <c r="L74" s="8">
        <v>5</v>
      </c>
      <c r="M74" s="8">
        <v>0</v>
      </c>
      <c r="N74" s="8">
        <v>0</v>
      </c>
      <c r="O74" s="8">
        <v>1</v>
      </c>
      <c r="P74" s="8">
        <v>0</v>
      </c>
      <c r="Q74" s="8"/>
    </row>
    <row r="75" spans="1:17" x14ac:dyDescent="0.25">
      <c r="A75" s="9">
        <v>44737</v>
      </c>
      <c r="B75" s="8">
        <v>4</v>
      </c>
      <c r="C75" s="8">
        <v>7</v>
      </c>
      <c r="D75" s="8" t="s">
        <v>19</v>
      </c>
      <c r="E75" s="8">
        <v>42</v>
      </c>
      <c r="F75" s="8">
        <v>0</v>
      </c>
      <c r="G75" s="8">
        <v>0</v>
      </c>
      <c r="H75" s="8">
        <v>1</v>
      </c>
      <c r="I75" s="8">
        <v>0</v>
      </c>
      <c r="J75" s="8">
        <v>0</v>
      </c>
      <c r="K75" s="8">
        <v>57</v>
      </c>
      <c r="L75" s="8">
        <v>0</v>
      </c>
      <c r="M75" s="8">
        <v>0</v>
      </c>
      <c r="N75" s="8">
        <v>0</v>
      </c>
      <c r="O75" s="8">
        <v>0</v>
      </c>
      <c r="P75" s="8">
        <v>0</v>
      </c>
      <c r="Q75" s="8"/>
    </row>
    <row r="76" spans="1:17" x14ac:dyDescent="0.25">
      <c r="A76" s="9">
        <v>44737</v>
      </c>
      <c r="B76" s="8">
        <v>4</v>
      </c>
      <c r="C76" s="8">
        <v>8</v>
      </c>
      <c r="D76" s="8" t="s">
        <v>19</v>
      </c>
      <c r="E76" s="8">
        <v>57</v>
      </c>
      <c r="F76" s="8">
        <v>0</v>
      </c>
      <c r="G76" s="8">
        <v>0</v>
      </c>
      <c r="H76" s="8">
        <v>0</v>
      </c>
      <c r="I76" s="8">
        <v>0</v>
      </c>
      <c r="J76" s="8">
        <v>0</v>
      </c>
      <c r="K76" s="8">
        <v>42</v>
      </c>
      <c r="L76" s="8">
        <v>0</v>
      </c>
      <c r="M76" s="8">
        <v>0</v>
      </c>
      <c r="N76" s="8">
        <v>0</v>
      </c>
      <c r="O76" s="8">
        <v>1</v>
      </c>
      <c r="P76" s="8">
        <v>0</v>
      </c>
      <c r="Q76" s="8"/>
    </row>
    <row r="77" spans="1:17" x14ac:dyDescent="0.25">
      <c r="A77" s="9">
        <v>44737</v>
      </c>
      <c r="B77" s="8">
        <v>4</v>
      </c>
      <c r="C77" s="8">
        <v>9</v>
      </c>
      <c r="D77" s="8" t="s">
        <v>19</v>
      </c>
      <c r="E77" s="8">
        <v>26</v>
      </c>
      <c r="F77" s="8">
        <v>0</v>
      </c>
      <c r="G77" s="8">
        <v>0</v>
      </c>
      <c r="H77" s="8">
        <v>0</v>
      </c>
      <c r="I77" s="8">
        <v>1</v>
      </c>
      <c r="J77" s="8">
        <v>25</v>
      </c>
      <c r="K77" s="8">
        <v>36</v>
      </c>
      <c r="L77" s="8">
        <v>0</v>
      </c>
      <c r="M77" s="8">
        <v>0</v>
      </c>
      <c r="N77" s="8">
        <v>0</v>
      </c>
      <c r="O77" s="8">
        <v>12</v>
      </c>
      <c r="P77" s="8">
        <v>0</v>
      </c>
      <c r="Q77" s="8"/>
    </row>
    <row r="78" spans="1:17" x14ac:dyDescent="0.25">
      <c r="A78" s="9">
        <v>44737</v>
      </c>
      <c r="B78" s="8">
        <v>4</v>
      </c>
      <c r="C78" s="8">
        <v>10</v>
      </c>
      <c r="D78" s="8" t="s">
        <v>19</v>
      </c>
      <c r="E78" s="8">
        <v>36</v>
      </c>
      <c r="F78" s="8">
        <v>0</v>
      </c>
      <c r="G78" s="8">
        <v>0</v>
      </c>
      <c r="H78" s="8">
        <v>0</v>
      </c>
      <c r="I78" s="8">
        <v>0</v>
      </c>
      <c r="J78" s="8">
        <v>9</v>
      </c>
      <c r="K78" s="8">
        <v>50</v>
      </c>
      <c r="L78" s="8">
        <v>1</v>
      </c>
      <c r="M78" s="8">
        <v>0</v>
      </c>
      <c r="N78" s="8">
        <v>0</v>
      </c>
      <c r="O78" s="8">
        <v>4</v>
      </c>
      <c r="P78" s="8">
        <v>0</v>
      </c>
      <c r="Q78" s="8"/>
    </row>
    <row r="79" spans="1:17" x14ac:dyDescent="0.25">
      <c r="A79" s="9">
        <v>44737</v>
      </c>
      <c r="B79" s="8">
        <v>4</v>
      </c>
      <c r="C79" s="8">
        <v>11</v>
      </c>
      <c r="D79" s="8" t="s">
        <v>19</v>
      </c>
      <c r="E79" s="8">
        <v>32</v>
      </c>
      <c r="F79" s="8">
        <v>11</v>
      </c>
      <c r="G79" s="8">
        <v>0</v>
      </c>
      <c r="H79" s="8">
        <v>2</v>
      </c>
      <c r="I79" s="8">
        <v>0</v>
      </c>
      <c r="J79" s="8">
        <v>39</v>
      </c>
      <c r="K79" s="8">
        <v>14</v>
      </c>
      <c r="L79" s="8">
        <v>2</v>
      </c>
      <c r="M79" s="8">
        <v>0</v>
      </c>
      <c r="N79" s="8">
        <v>0</v>
      </c>
      <c r="O79" s="8">
        <v>0</v>
      </c>
      <c r="P79" s="8">
        <v>0</v>
      </c>
      <c r="Q79" s="8"/>
    </row>
    <row r="80" spans="1:17" x14ac:dyDescent="0.25">
      <c r="A80" s="9">
        <v>44737</v>
      </c>
      <c r="B80" s="8">
        <v>4</v>
      </c>
      <c r="C80" s="8">
        <v>12</v>
      </c>
      <c r="D80" s="8" t="s">
        <v>19</v>
      </c>
      <c r="E80" s="8">
        <v>11</v>
      </c>
      <c r="F80" s="8">
        <v>0</v>
      </c>
      <c r="G80" s="8">
        <v>0</v>
      </c>
      <c r="H80" s="8">
        <v>0</v>
      </c>
      <c r="I80" s="8">
        <v>0</v>
      </c>
      <c r="J80" s="8">
        <v>85</v>
      </c>
      <c r="K80" s="8">
        <v>0</v>
      </c>
      <c r="L80" s="8">
        <v>0</v>
      </c>
      <c r="M80" s="8">
        <v>0</v>
      </c>
      <c r="N80" s="8">
        <v>0</v>
      </c>
      <c r="O80" s="8">
        <v>4</v>
      </c>
      <c r="P80" s="8">
        <v>0</v>
      </c>
      <c r="Q80" s="8"/>
    </row>
    <row r="81" spans="1:17" x14ac:dyDescent="0.25">
      <c r="A81" s="9">
        <v>44737</v>
      </c>
      <c r="B81" s="8">
        <v>4</v>
      </c>
      <c r="C81" s="8">
        <v>13</v>
      </c>
      <c r="D81" s="8" t="s">
        <v>19</v>
      </c>
      <c r="E81" s="8">
        <v>85</v>
      </c>
      <c r="F81" s="8">
        <v>0</v>
      </c>
      <c r="G81" s="8">
        <v>0</v>
      </c>
      <c r="H81" s="8">
        <v>0</v>
      </c>
      <c r="I81" s="8">
        <v>3</v>
      </c>
      <c r="J81" s="8">
        <v>0</v>
      </c>
      <c r="K81" s="8">
        <v>10</v>
      </c>
      <c r="L81" s="8">
        <v>0</v>
      </c>
      <c r="M81" s="8">
        <v>0</v>
      </c>
      <c r="N81" s="8">
        <v>0</v>
      </c>
      <c r="O81" s="8">
        <v>2</v>
      </c>
      <c r="P81" s="8">
        <v>0</v>
      </c>
      <c r="Q81" s="8"/>
    </row>
    <row r="82" spans="1:17" x14ac:dyDescent="0.25">
      <c r="A82" s="9">
        <v>44737</v>
      </c>
      <c r="B82" s="8">
        <v>4</v>
      </c>
      <c r="C82" s="8">
        <v>14</v>
      </c>
      <c r="D82" s="8" t="s">
        <v>19</v>
      </c>
      <c r="E82" s="8">
        <v>31</v>
      </c>
      <c r="F82" s="8">
        <v>0</v>
      </c>
      <c r="G82" s="8">
        <v>0</v>
      </c>
      <c r="H82" s="8">
        <v>14</v>
      </c>
      <c r="I82" s="8">
        <v>7</v>
      </c>
      <c r="J82" s="8">
        <v>0</v>
      </c>
      <c r="K82" s="8">
        <v>30</v>
      </c>
      <c r="L82" s="8">
        <v>18</v>
      </c>
      <c r="M82" s="8">
        <v>0</v>
      </c>
      <c r="N82" s="8">
        <v>0</v>
      </c>
      <c r="O82" s="8">
        <v>0</v>
      </c>
      <c r="P82" s="8">
        <v>0</v>
      </c>
      <c r="Q82" s="8"/>
    </row>
    <row r="83" spans="1:17" x14ac:dyDescent="0.25">
      <c r="A83" s="9">
        <v>44737</v>
      </c>
      <c r="B83" s="8">
        <v>4</v>
      </c>
      <c r="C83" s="8">
        <v>15</v>
      </c>
      <c r="D83" s="8" t="s">
        <v>19</v>
      </c>
      <c r="E83" s="8">
        <v>57</v>
      </c>
      <c r="F83" s="8">
        <v>0</v>
      </c>
      <c r="G83" s="8">
        <v>0</v>
      </c>
      <c r="H83" s="8">
        <v>14</v>
      </c>
      <c r="I83" s="8">
        <v>3</v>
      </c>
      <c r="J83" s="8">
        <v>0</v>
      </c>
      <c r="K83" s="8">
        <v>18</v>
      </c>
      <c r="L83" s="8">
        <v>7</v>
      </c>
      <c r="M83" s="8">
        <v>0</v>
      </c>
      <c r="N83" s="8">
        <v>0</v>
      </c>
      <c r="O83" s="8">
        <v>1</v>
      </c>
      <c r="P83" s="8">
        <v>0</v>
      </c>
      <c r="Q83" s="8"/>
    </row>
    <row r="84" spans="1:17" x14ac:dyDescent="0.25">
      <c r="A84" s="9">
        <v>44737</v>
      </c>
      <c r="B84" s="8">
        <v>4</v>
      </c>
      <c r="C84" s="8">
        <v>16</v>
      </c>
      <c r="D84" s="8" t="s">
        <v>19</v>
      </c>
      <c r="E84" s="8">
        <v>73</v>
      </c>
      <c r="F84" s="8">
        <v>0</v>
      </c>
      <c r="G84" s="8">
        <v>0</v>
      </c>
      <c r="H84" s="8">
        <v>0</v>
      </c>
      <c r="I84" s="8">
        <v>5</v>
      </c>
      <c r="J84" s="8">
        <v>1</v>
      </c>
      <c r="K84" s="8">
        <v>18</v>
      </c>
      <c r="L84" s="8">
        <v>3</v>
      </c>
      <c r="M84" s="8">
        <v>0</v>
      </c>
      <c r="N84" s="8">
        <v>0</v>
      </c>
      <c r="O84" s="8">
        <v>0</v>
      </c>
      <c r="P84" s="8">
        <v>0</v>
      </c>
      <c r="Q84" s="8"/>
    </row>
    <row r="85" spans="1:17" x14ac:dyDescent="0.25">
      <c r="A85" s="9">
        <v>44737</v>
      </c>
      <c r="B85" s="8">
        <v>4</v>
      </c>
      <c r="C85" s="8">
        <v>17</v>
      </c>
      <c r="D85" s="8" t="s">
        <v>19</v>
      </c>
      <c r="E85" s="8">
        <v>67</v>
      </c>
      <c r="F85" s="8">
        <v>0</v>
      </c>
      <c r="G85" s="8">
        <v>0</v>
      </c>
      <c r="H85" s="8">
        <v>4</v>
      </c>
      <c r="I85" s="8">
        <v>5</v>
      </c>
      <c r="J85" s="8">
        <v>1</v>
      </c>
      <c r="K85" s="8">
        <v>19</v>
      </c>
      <c r="L85" s="8">
        <v>1</v>
      </c>
      <c r="M85" s="8">
        <v>0</v>
      </c>
      <c r="N85" s="8">
        <v>0</v>
      </c>
      <c r="O85" s="8">
        <v>3</v>
      </c>
      <c r="P85" s="8">
        <v>0</v>
      </c>
      <c r="Q85" s="8"/>
    </row>
    <row r="86" spans="1:17" x14ac:dyDescent="0.25">
      <c r="A86" s="9">
        <v>44737</v>
      </c>
      <c r="B86" s="8">
        <v>4</v>
      </c>
      <c r="C86" s="8">
        <v>18</v>
      </c>
      <c r="D86" s="8" t="s">
        <v>19</v>
      </c>
      <c r="E86" s="8">
        <v>15</v>
      </c>
      <c r="F86" s="8">
        <v>0</v>
      </c>
      <c r="G86" s="8">
        <v>0</v>
      </c>
      <c r="H86" s="8">
        <v>0</v>
      </c>
      <c r="I86" s="8">
        <v>0</v>
      </c>
      <c r="J86" s="8">
        <v>84</v>
      </c>
      <c r="K86" s="8">
        <v>0</v>
      </c>
      <c r="L86" s="8">
        <v>0</v>
      </c>
      <c r="M86" s="8">
        <v>0</v>
      </c>
      <c r="N86" s="8">
        <v>0</v>
      </c>
      <c r="O86" s="8">
        <v>1</v>
      </c>
      <c r="P86" s="8">
        <v>0</v>
      </c>
      <c r="Q86" s="8"/>
    </row>
    <row r="87" spans="1:17" x14ac:dyDescent="0.25">
      <c r="A87" s="9">
        <v>44737</v>
      </c>
      <c r="B87" s="8">
        <v>4</v>
      </c>
      <c r="C87" s="8">
        <v>19</v>
      </c>
      <c r="D87" s="8" t="s">
        <v>19</v>
      </c>
      <c r="E87" s="8">
        <v>30</v>
      </c>
      <c r="F87" s="8">
        <v>0</v>
      </c>
      <c r="G87" s="8">
        <v>0</v>
      </c>
      <c r="H87" s="8">
        <v>0</v>
      </c>
      <c r="I87" s="8">
        <v>5</v>
      </c>
      <c r="J87" s="8">
        <v>9</v>
      </c>
      <c r="K87" s="8">
        <v>52</v>
      </c>
      <c r="L87" s="8">
        <v>2</v>
      </c>
      <c r="M87" s="8">
        <v>0</v>
      </c>
      <c r="N87" s="8">
        <v>0</v>
      </c>
      <c r="O87" s="8">
        <v>0</v>
      </c>
      <c r="P87" s="8">
        <v>2</v>
      </c>
      <c r="Q87" s="8" t="s">
        <v>40</v>
      </c>
    </row>
    <row r="88" spans="1:17" x14ac:dyDescent="0.25">
      <c r="A88" s="9">
        <v>44737</v>
      </c>
      <c r="B88" s="8">
        <v>4</v>
      </c>
      <c r="C88" s="8">
        <v>20</v>
      </c>
      <c r="D88" s="8" t="s">
        <v>19</v>
      </c>
      <c r="E88" s="8">
        <v>44</v>
      </c>
      <c r="F88" s="8">
        <v>0</v>
      </c>
      <c r="G88" s="8">
        <v>0</v>
      </c>
      <c r="H88" s="8">
        <v>0</v>
      </c>
      <c r="I88" s="8">
        <v>0</v>
      </c>
      <c r="J88" s="8">
        <v>0</v>
      </c>
      <c r="K88" s="8">
        <v>31</v>
      </c>
      <c r="L88" s="8">
        <v>18</v>
      </c>
      <c r="M88" s="8">
        <v>0</v>
      </c>
      <c r="N88" s="8">
        <v>0</v>
      </c>
      <c r="O88" s="8">
        <v>7</v>
      </c>
      <c r="P88" s="8">
        <v>0</v>
      </c>
      <c r="Q88" s="8"/>
    </row>
    <row r="89" spans="1:17" x14ac:dyDescent="0.25">
      <c r="A89" s="9">
        <v>44737</v>
      </c>
      <c r="B89" s="8">
        <v>4</v>
      </c>
      <c r="C89" s="8">
        <v>21</v>
      </c>
      <c r="D89" s="8" t="s">
        <v>19</v>
      </c>
      <c r="E89" s="8">
        <v>76</v>
      </c>
      <c r="F89" s="8">
        <v>0</v>
      </c>
      <c r="G89" s="8">
        <v>0</v>
      </c>
      <c r="H89" s="8">
        <v>0</v>
      </c>
      <c r="I89" s="8">
        <v>0</v>
      </c>
      <c r="J89" s="8">
        <v>0</v>
      </c>
      <c r="K89" s="8">
        <v>4</v>
      </c>
      <c r="L89" s="8">
        <v>18</v>
      </c>
      <c r="M89" s="8">
        <v>0</v>
      </c>
      <c r="N89" s="8">
        <v>0</v>
      </c>
      <c r="O89" s="8">
        <v>2</v>
      </c>
      <c r="P89" s="8">
        <v>0</v>
      </c>
      <c r="Q89" s="8"/>
    </row>
    <row r="90" spans="1:17" x14ac:dyDescent="0.25">
      <c r="A90" s="9">
        <v>44737</v>
      </c>
      <c r="B90" s="8">
        <v>4</v>
      </c>
      <c r="C90" s="8">
        <v>22</v>
      </c>
      <c r="D90" s="8" t="s">
        <v>20</v>
      </c>
      <c r="E90" s="8">
        <v>27</v>
      </c>
      <c r="F90" s="8">
        <v>0</v>
      </c>
      <c r="G90" s="8">
        <v>0</v>
      </c>
      <c r="H90" s="8">
        <v>2</v>
      </c>
      <c r="I90" s="8">
        <v>0</v>
      </c>
      <c r="J90" s="8">
        <v>0</v>
      </c>
      <c r="K90" s="8">
        <v>14</v>
      </c>
      <c r="L90" s="8">
        <v>54</v>
      </c>
      <c r="M90" s="8">
        <v>0</v>
      </c>
      <c r="N90" s="8">
        <v>0</v>
      </c>
      <c r="O90" s="8">
        <v>3</v>
      </c>
      <c r="P90" s="8">
        <v>0</v>
      </c>
      <c r="Q90" s="8"/>
    </row>
    <row r="91" spans="1:17" x14ac:dyDescent="0.25">
      <c r="A91" s="9">
        <v>44737</v>
      </c>
      <c r="B91" s="8">
        <v>4</v>
      </c>
      <c r="C91" s="8">
        <v>23</v>
      </c>
      <c r="D91" s="8" t="s">
        <v>20</v>
      </c>
      <c r="E91" s="8">
        <v>36</v>
      </c>
      <c r="F91" s="8">
        <v>0</v>
      </c>
      <c r="G91" s="8">
        <v>0</v>
      </c>
      <c r="H91" s="8">
        <v>1</v>
      </c>
      <c r="I91" s="8">
        <v>0</v>
      </c>
      <c r="J91" s="8">
        <v>0</v>
      </c>
      <c r="K91" s="8">
        <v>34</v>
      </c>
      <c r="L91" s="8">
        <v>16</v>
      </c>
      <c r="M91" s="8">
        <v>0</v>
      </c>
      <c r="N91" s="8">
        <v>0</v>
      </c>
      <c r="O91" s="8">
        <v>13</v>
      </c>
      <c r="P91" s="8">
        <v>0</v>
      </c>
      <c r="Q91" s="8"/>
    </row>
    <row r="92" spans="1:17" x14ac:dyDescent="0.25">
      <c r="A92" s="9">
        <v>44737</v>
      </c>
      <c r="B92" s="8">
        <v>4</v>
      </c>
      <c r="C92" s="8">
        <v>24</v>
      </c>
      <c r="D92" s="8" t="s">
        <v>20</v>
      </c>
      <c r="E92" s="8">
        <v>80</v>
      </c>
      <c r="F92" s="8">
        <v>0</v>
      </c>
      <c r="G92" s="8">
        <v>0</v>
      </c>
      <c r="H92" s="8">
        <v>0</v>
      </c>
      <c r="I92" s="8">
        <v>0</v>
      </c>
      <c r="J92" s="8">
        <v>0</v>
      </c>
      <c r="K92" s="8">
        <v>8</v>
      </c>
      <c r="L92" s="8">
        <v>7</v>
      </c>
      <c r="M92" s="8">
        <v>0</v>
      </c>
      <c r="N92" s="8">
        <v>0</v>
      </c>
      <c r="O92" s="8">
        <v>5</v>
      </c>
      <c r="P92" s="8">
        <v>0</v>
      </c>
      <c r="Q92" s="8"/>
    </row>
    <row r="93" spans="1:17" x14ac:dyDescent="0.25">
      <c r="A93" s="9">
        <v>44737</v>
      </c>
      <c r="B93" s="8">
        <v>4</v>
      </c>
      <c r="C93" s="8">
        <v>25</v>
      </c>
      <c r="D93" s="8" t="s">
        <v>20</v>
      </c>
      <c r="E93" s="8">
        <v>41</v>
      </c>
      <c r="F93" s="8">
        <v>0</v>
      </c>
      <c r="G93" s="8">
        <v>0</v>
      </c>
      <c r="H93" s="8">
        <v>2</v>
      </c>
      <c r="I93" s="8">
        <v>17</v>
      </c>
      <c r="J93" s="8">
        <v>0</v>
      </c>
      <c r="K93" s="8">
        <v>33</v>
      </c>
      <c r="L93" s="8">
        <v>6</v>
      </c>
      <c r="M93" s="8">
        <v>0</v>
      </c>
      <c r="N93" s="8">
        <v>0</v>
      </c>
      <c r="O93" s="8">
        <v>1</v>
      </c>
      <c r="P93" s="8">
        <v>0</v>
      </c>
      <c r="Q93" s="8"/>
    </row>
    <row r="94" spans="1:17" x14ac:dyDescent="0.25">
      <c r="A94" s="9">
        <v>44737</v>
      </c>
      <c r="B94" s="8">
        <v>4</v>
      </c>
      <c r="C94" s="8">
        <v>26</v>
      </c>
      <c r="D94" s="8" t="s">
        <v>20</v>
      </c>
      <c r="E94" s="8">
        <v>27</v>
      </c>
      <c r="F94" s="8">
        <v>0</v>
      </c>
      <c r="G94" s="8">
        <v>0</v>
      </c>
      <c r="H94" s="8">
        <v>0</v>
      </c>
      <c r="I94" s="8">
        <v>56</v>
      </c>
      <c r="J94" s="8">
        <v>0</v>
      </c>
      <c r="K94" s="8">
        <v>17</v>
      </c>
      <c r="L94" s="8">
        <v>0</v>
      </c>
      <c r="M94" s="8">
        <v>0</v>
      </c>
      <c r="N94" s="8">
        <v>0</v>
      </c>
      <c r="O94" s="8">
        <v>0</v>
      </c>
      <c r="P94" s="8">
        <v>0</v>
      </c>
      <c r="Q94" s="8"/>
    </row>
    <row r="95" spans="1:17" x14ac:dyDescent="0.25">
      <c r="A95" s="9">
        <v>44737</v>
      </c>
      <c r="B95" s="8">
        <v>4</v>
      </c>
      <c r="C95" s="8">
        <v>27</v>
      </c>
      <c r="D95" s="8" t="s">
        <v>20</v>
      </c>
      <c r="E95" s="8">
        <v>73</v>
      </c>
      <c r="F95" s="8">
        <v>0</v>
      </c>
      <c r="G95" s="8">
        <v>0</v>
      </c>
      <c r="H95" s="8">
        <v>6</v>
      </c>
      <c r="I95" s="8">
        <v>3</v>
      </c>
      <c r="J95" s="8">
        <v>0</v>
      </c>
      <c r="K95" s="8">
        <v>5</v>
      </c>
      <c r="L95" s="8">
        <v>13</v>
      </c>
      <c r="M95" s="8">
        <v>0</v>
      </c>
      <c r="N95" s="8">
        <v>0</v>
      </c>
      <c r="O95" s="8">
        <v>0</v>
      </c>
      <c r="P95" s="8">
        <v>0</v>
      </c>
      <c r="Q95" s="8"/>
    </row>
    <row r="96" spans="1:17" x14ac:dyDescent="0.25">
      <c r="A96" s="9">
        <v>44737</v>
      </c>
      <c r="B96" s="8">
        <v>4</v>
      </c>
      <c r="C96" s="8">
        <v>28</v>
      </c>
      <c r="D96" s="8" t="s">
        <v>20</v>
      </c>
      <c r="E96" s="8">
        <v>30</v>
      </c>
      <c r="F96" s="8">
        <v>0</v>
      </c>
      <c r="G96" s="8">
        <v>0</v>
      </c>
      <c r="H96" s="8">
        <v>0</v>
      </c>
      <c r="I96" s="8">
        <v>2</v>
      </c>
      <c r="J96" s="8">
        <v>0</v>
      </c>
      <c r="K96" s="8">
        <v>34</v>
      </c>
      <c r="L96" s="8">
        <v>30</v>
      </c>
      <c r="M96" s="8">
        <v>0</v>
      </c>
      <c r="N96" s="8">
        <v>0</v>
      </c>
      <c r="O96" s="8">
        <v>4</v>
      </c>
      <c r="P96" s="8">
        <v>0</v>
      </c>
      <c r="Q96" s="8"/>
    </row>
    <row r="97" spans="1:17" x14ac:dyDescent="0.25">
      <c r="A97" s="9">
        <v>44737</v>
      </c>
      <c r="B97" s="8">
        <v>4</v>
      </c>
      <c r="C97" s="8">
        <v>29</v>
      </c>
      <c r="D97" s="8" t="s">
        <v>20</v>
      </c>
      <c r="E97" s="8">
        <v>51</v>
      </c>
      <c r="F97" s="8">
        <v>0</v>
      </c>
      <c r="G97" s="8">
        <v>0</v>
      </c>
      <c r="H97" s="8">
        <v>8</v>
      </c>
      <c r="I97" s="8">
        <v>2</v>
      </c>
      <c r="J97" s="8">
        <v>4</v>
      </c>
      <c r="K97" s="8">
        <v>24</v>
      </c>
      <c r="L97" s="8">
        <v>10</v>
      </c>
      <c r="M97" s="8">
        <v>0</v>
      </c>
      <c r="N97" s="8">
        <v>0</v>
      </c>
      <c r="O97" s="8">
        <v>1</v>
      </c>
      <c r="P97" s="8">
        <v>0</v>
      </c>
      <c r="Q97" s="8"/>
    </row>
    <row r="98" spans="1:17" x14ac:dyDescent="0.25">
      <c r="A98" s="9">
        <v>44737</v>
      </c>
      <c r="B98" s="8">
        <v>4</v>
      </c>
      <c r="C98" s="8">
        <v>30</v>
      </c>
      <c r="D98" s="8" t="s">
        <v>20</v>
      </c>
      <c r="E98" s="8">
        <v>54</v>
      </c>
      <c r="F98" s="8">
        <v>0</v>
      </c>
      <c r="G98" s="8">
        <v>0</v>
      </c>
      <c r="H98" s="8">
        <v>0</v>
      </c>
      <c r="I98" s="8">
        <v>0</v>
      </c>
      <c r="J98" s="8">
        <v>0</v>
      </c>
      <c r="K98" s="8">
        <v>40</v>
      </c>
      <c r="L98" s="8">
        <v>6</v>
      </c>
      <c r="M98" s="8">
        <v>0</v>
      </c>
      <c r="N98" s="8">
        <v>0</v>
      </c>
      <c r="O98" s="8">
        <v>0</v>
      </c>
      <c r="P98" s="8">
        <v>0</v>
      </c>
      <c r="Q98" s="8"/>
    </row>
    <row r="99" spans="1:17" x14ac:dyDescent="0.25">
      <c r="A99" s="9">
        <v>44737</v>
      </c>
      <c r="B99" s="8">
        <v>4</v>
      </c>
      <c r="C99" s="8">
        <v>31</v>
      </c>
      <c r="D99" s="8" t="s">
        <v>20</v>
      </c>
      <c r="E99" s="8">
        <v>23</v>
      </c>
      <c r="F99" s="8">
        <v>0</v>
      </c>
      <c r="G99" s="8">
        <v>0</v>
      </c>
      <c r="H99" s="8">
        <v>0</v>
      </c>
      <c r="I99" s="8">
        <v>0</v>
      </c>
      <c r="J99" s="8">
        <v>1</v>
      </c>
      <c r="K99" s="8">
        <v>74</v>
      </c>
      <c r="L99" s="8">
        <v>0</v>
      </c>
      <c r="M99" s="8">
        <v>0</v>
      </c>
      <c r="N99" s="8">
        <v>0</v>
      </c>
      <c r="O99" s="8">
        <v>2</v>
      </c>
      <c r="P99" s="8">
        <v>0</v>
      </c>
      <c r="Q99" s="8"/>
    </row>
    <row r="100" spans="1:17" x14ac:dyDescent="0.25">
      <c r="A100" s="9">
        <v>44737</v>
      </c>
      <c r="B100" s="8">
        <v>4</v>
      </c>
      <c r="C100" s="8">
        <v>32</v>
      </c>
      <c r="D100" s="8" t="s">
        <v>20</v>
      </c>
      <c r="E100" s="8">
        <v>60</v>
      </c>
      <c r="F100" s="8">
        <v>0</v>
      </c>
      <c r="G100" s="8">
        <v>0</v>
      </c>
      <c r="H100" s="8">
        <v>0</v>
      </c>
      <c r="I100" s="8">
        <v>0</v>
      </c>
      <c r="J100" s="8">
        <v>1</v>
      </c>
      <c r="K100" s="8">
        <v>39</v>
      </c>
      <c r="L100" s="8">
        <v>0</v>
      </c>
      <c r="M100" s="8">
        <v>0</v>
      </c>
      <c r="N100" s="8">
        <v>0</v>
      </c>
      <c r="O100" s="8">
        <v>0</v>
      </c>
      <c r="P100" s="8">
        <v>0</v>
      </c>
      <c r="Q100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A071C-04E0-4A5F-9A01-D9B6EDBBEDD3}">
  <dimension ref="A1:M31"/>
  <sheetViews>
    <sheetView workbookViewId="0">
      <selection activeCell="B26" sqref="B26"/>
    </sheetView>
  </sheetViews>
  <sheetFormatPr defaultRowHeight="15" x14ac:dyDescent="0.25"/>
  <cols>
    <col min="2" max="2" width="7.5703125" bestFit="1" customWidth="1"/>
    <col min="3" max="3" width="5" bestFit="1" customWidth="1"/>
    <col min="4" max="4" width="6.42578125" bestFit="1" customWidth="1"/>
    <col min="5" max="5" width="5.7109375" bestFit="1" customWidth="1"/>
    <col min="6" max="6" width="5" bestFit="1" customWidth="1"/>
    <col min="7" max="7" width="6.42578125" bestFit="1" customWidth="1"/>
    <col min="8" max="8" width="10.7109375" bestFit="1" customWidth="1"/>
  </cols>
  <sheetData>
    <row r="1" spans="1:13" x14ac:dyDescent="0.25">
      <c r="A1" t="s">
        <v>46</v>
      </c>
      <c r="B1" s="3" t="s">
        <v>41</v>
      </c>
      <c r="C1" s="3" t="s">
        <v>1</v>
      </c>
      <c r="D1" s="3" t="s">
        <v>71</v>
      </c>
      <c r="E1" s="3" t="s">
        <v>47</v>
      </c>
      <c r="F1" s="3" t="s">
        <v>28</v>
      </c>
      <c r="G1" s="3" t="s">
        <v>24</v>
      </c>
      <c r="H1" s="3"/>
      <c r="I1" s="3"/>
      <c r="J1" s="3"/>
      <c r="K1" s="3"/>
      <c r="L1" s="3"/>
      <c r="M1" s="3"/>
    </row>
    <row r="2" spans="1:13" x14ac:dyDescent="0.25">
      <c r="A2" s="4">
        <v>1</v>
      </c>
      <c r="B2" s="3" t="s">
        <v>66</v>
      </c>
      <c r="C2" s="3">
        <v>1.21</v>
      </c>
      <c r="D2" s="7">
        <v>0.5</v>
      </c>
      <c r="E2" s="3">
        <v>1</v>
      </c>
      <c r="F2" s="4">
        <v>1</v>
      </c>
      <c r="G2" s="4"/>
      <c r="H2" s="3"/>
      <c r="I2" s="4"/>
      <c r="J2" s="4"/>
      <c r="K2" s="3"/>
      <c r="L2" s="4"/>
      <c r="M2" s="4"/>
    </row>
    <row r="3" spans="1:13" x14ac:dyDescent="0.25">
      <c r="A3" s="4">
        <v>2</v>
      </c>
      <c r="B3" s="3" t="s">
        <v>66</v>
      </c>
      <c r="C3" s="3">
        <v>1.22</v>
      </c>
      <c r="D3" s="7">
        <v>0.5</v>
      </c>
      <c r="E3" s="3">
        <v>1</v>
      </c>
      <c r="F3" s="4">
        <v>1</v>
      </c>
      <c r="G3" s="4">
        <v>1</v>
      </c>
      <c r="H3" s="3"/>
      <c r="I3" s="4"/>
      <c r="J3" s="4"/>
      <c r="K3" s="3"/>
      <c r="L3" s="4"/>
      <c r="M3" s="4"/>
    </row>
    <row r="4" spans="1:13" x14ac:dyDescent="0.25">
      <c r="A4" s="4">
        <v>3</v>
      </c>
      <c r="B4" s="3" t="s">
        <v>66</v>
      </c>
      <c r="C4" s="3">
        <v>2.14</v>
      </c>
      <c r="D4" s="7">
        <v>0.5</v>
      </c>
      <c r="E4" s="3"/>
      <c r="F4" s="4">
        <v>1</v>
      </c>
      <c r="G4" s="4"/>
      <c r="H4" s="3"/>
      <c r="I4" s="4"/>
      <c r="J4" s="4"/>
      <c r="K4" s="3"/>
      <c r="L4" s="4"/>
      <c r="M4" s="4"/>
    </row>
    <row r="5" spans="1:13" x14ac:dyDescent="0.25">
      <c r="A5" s="4">
        <v>4</v>
      </c>
      <c r="B5" s="3" t="s">
        <v>66</v>
      </c>
      <c r="C5" s="6">
        <v>2.2000000000000002</v>
      </c>
      <c r="D5" s="7">
        <v>0.5</v>
      </c>
      <c r="E5" s="3">
        <v>1</v>
      </c>
      <c r="F5" s="4">
        <v>1</v>
      </c>
      <c r="G5" s="4">
        <v>1</v>
      </c>
      <c r="H5" s="3"/>
      <c r="I5" s="4"/>
      <c r="J5" s="4"/>
      <c r="K5" s="3"/>
      <c r="L5" s="4"/>
      <c r="M5" s="4"/>
    </row>
    <row r="6" spans="1:13" x14ac:dyDescent="0.25">
      <c r="A6" s="4">
        <v>5</v>
      </c>
      <c r="B6" s="3" t="s">
        <v>66</v>
      </c>
      <c r="C6" s="3">
        <v>4.24</v>
      </c>
      <c r="D6" s="7">
        <v>0.5</v>
      </c>
      <c r="E6" s="3"/>
      <c r="F6" s="4">
        <v>3</v>
      </c>
      <c r="G6" s="5"/>
      <c r="H6" s="3"/>
      <c r="I6" s="4"/>
      <c r="J6" s="4"/>
      <c r="K6" s="3"/>
      <c r="L6" s="4"/>
      <c r="M6" s="4"/>
    </row>
    <row r="7" spans="1:13" x14ac:dyDescent="0.25">
      <c r="A7" s="4">
        <v>6</v>
      </c>
      <c r="B7" s="3" t="s">
        <v>66</v>
      </c>
      <c r="C7" s="6">
        <v>4.3</v>
      </c>
      <c r="D7" s="7">
        <v>0.5</v>
      </c>
      <c r="E7" s="3">
        <v>1</v>
      </c>
      <c r="F7" s="4"/>
      <c r="G7" s="4">
        <v>1</v>
      </c>
      <c r="H7" s="3"/>
      <c r="I7" s="4"/>
      <c r="J7" s="4"/>
      <c r="K7" s="3"/>
      <c r="L7" s="4"/>
      <c r="M7" s="4"/>
    </row>
    <row r="8" spans="1:13" x14ac:dyDescent="0.25">
      <c r="A8" s="4">
        <v>7</v>
      </c>
      <c r="B8" s="3" t="s">
        <v>66</v>
      </c>
      <c r="C8" s="3">
        <v>1.1299999999999999</v>
      </c>
      <c r="D8" s="7">
        <v>0.25</v>
      </c>
      <c r="E8" s="3">
        <v>2</v>
      </c>
      <c r="F8" s="4"/>
      <c r="G8" s="5"/>
      <c r="H8" s="3"/>
      <c r="I8" s="4"/>
      <c r="J8" s="4"/>
      <c r="K8" s="3"/>
      <c r="L8" s="4"/>
      <c r="M8" s="4"/>
    </row>
    <row r="9" spans="1:13" x14ac:dyDescent="0.25">
      <c r="A9" s="4">
        <v>8</v>
      </c>
      <c r="B9" s="3" t="s">
        <v>66</v>
      </c>
      <c r="C9" s="3">
        <v>1.1599999999999999</v>
      </c>
      <c r="D9" s="7">
        <v>0.25</v>
      </c>
      <c r="E9" s="3">
        <v>3</v>
      </c>
      <c r="F9" s="4">
        <v>3</v>
      </c>
      <c r="G9" s="4"/>
      <c r="H9" s="3"/>
      <c r="I9" s="4"/>
      <c r="J9" s="4"/>
      <c r="K9" s="3"/>
      <c r="L9" s="4"/>
      <c r="M9" s="4"/>
    </row>
    <row r="10" spans="1:13" x14ac:dyDescent="0.25">
      <c r="A10" s="4">
        <v>9</v>
      </c>
      <c r="B10" s="3" t="s">
        <v>66</v>
      </c>
      <c r="C10" s="3">
        <v>2.16</v>
      </c>
      <c r="D10" s="7">
        <v>0.25</v>
      </c>
      <c r="E10" s="3"/>
      <c r="F10" s="4"/>
      <c r="G10" s="4">
        <v>1</v>
      </c>
      <c r="H10" s="3"/>
      <c r="I10" s="4"/>
      <c r="J10" s="4"/>
      <c r="K10" s="3"/>
      <c r="L10" s="4"/>
      <c r="M10" s="4"/>
    </row>
    <row r="11" spans="1:13" x14ac:dyDescent="0.25">
      <c r="A11" s="4">
        <v>10</v>
      </c>
      <c r="B11" s="3" t="s">
        <v>66</v>
      </c>
      <c r="C11" s="3">
        <v>3.8</v>
      </c>
      <c r="D11" s="7">
        <v>0.25</v>
      </c>
      <c r="E11" s="3"/>
      <c r="F11" s="4">
        <v>1</v>
      </c>
      <c r="G11" s="5"/>
      <c r="H11" s="3"/>
      <c r="I11" s="4"/>
      <c r="J11" s="4"/>
      <c r="K11" s="3"/>
      <c r="L11" s="4"/>
      <c r="M11" s="4"/>
    </row>
    <row r="12" spans="1:13" x14ac:dyDescent="0.25">
      <c r="A12" s="4">
        <v>11</v>
      </c>
      <c r="B12" s="3" t="s">
        <v>66</v>
      </c>
      <c r="C12" s="6">
        <v>3.1</v>
      </c>
      <c r="D12" s="7">
        <v>0.25</v>
      </c>
      <c r="E12" s="3">
        <v>1</v>
      </c>
      <c r="F12" s="4"/>
      <c r="G12" s="4"/>
      <c r="H12" s="3"/>
      <c r="I12" s="4"/>
      <c r="J12" s="4"/>
      <c r="K12" s="3"/>
      <c r="L12" s="4"/>
      <c r="M12" s="4"/>
    </row>
    <row r="13" spans="1:13" x14ac:dyDescent="0.25">
      <c r="A13" s="4">
        <v>12</v>
      </c>
      <c r="B13" s="3" t="s">
        <v>66</v>
      </c>
      <c r="C13" s="3">
        <v>3.23</v>
      </c>
      <c r="D13" s="7">
        <v>0.25</v>
      </c>
      <c r="E13" s="3"/>
      <c r="F13" s="4"/>
      <c r="G13" s="4">
        <v>1</v>
      </c>
      <c r="H13" s="3"/>
      <c r="I13" s="4"/>
      <c r="J13" s="4"/>
      <c r="K13" s="3"/>
      <c r="L13" s="4"/>
      <c r="M13" s="4"/>
    </row>
    <row r="14" spans="1:13" x14ac:dyDescent="0.25">
      <c r="A14" s="4">
        <v>13</v>
      </c>
      <c r="B14" s="3" t="s">
        <v>65</v>
      </c>
      <c r="C14" s="3">
        <v>2.7</v>
      </c>
      <c r="D14" s="7">
        <v>0.5</v>
      </c>
      <c r="E14" s="3"/>
      <c r="F14" s="4"/>
      <c r="G14" s="5"/>
      <c r="H14" s="3"/>
      <c r="I14" s="4"/>
      <c r="J14" s="4"/>
      <c r="K14" s="3"/>
      <c r="L14" s="4"/>
      <c r="M14" s="4"/>
    </row>
    <row r="15" spans="1:13" x14ac:dyDescent="0.25">
      <c r="A15" s="4">
        <v>14</v>
      </c>
      <c r="B15" s="3" t="s">
        <v>65</v>
      </c>
      <c r="C15" s="3">
        <v>2.8</v>
      </c>
      <c r="D15" s="7">
        <v>0.5</v>
      </c>
      <c r="E15" s="3">
        <v>1</v>
      </c>
      <c r="F15" s="4"/>
      <c r="G15" s="4">
        <v>1</v>
      </c>
      <c r="H15" s="3"/>
      <c r="I15" s="4"/>
      <c r="J15" s="4"/>
      <c r="K15" s="3"/>
      <c r="L15" s="4"/>
      <c r="M15" s="4"/>
    </row>
    <row r="16" spans="1:13" x14ac:dyDescent="0.25">
      <c r="A16" s="4">
        <v>15</v>
      </c>
      <c r="B16" s="3" t="s">
        <v>65</v>
      </c>
      <c r="C16" s="3">
        <v>4.8</v>
      </c>
      <c r="D16" s="7">
        <v>0.5</v>
      </c>
      <c r="E16" s="3"/>
      <c r="F16" s="4"/>
      <c r="G16" s="4"/>
      <c r="H16" s="3"/>
      <c r="I16" s="4"/>
      <c r="J16" s="4"/>
      <c r="K16" s="3"/>
      <c r="L16" s="4"/>
      <c r="M16" s="4"/>
    </row>
    <row r="17" spans="1:13" x14ac:dyDescent="0.25">
      <c r="A17" s="4">
        <v>16</v>
      </c>
      <c r="B17" s="3" t="s">
        <v>65</v>
      </c>
      <c r="C17" s="3">
        <v>4.13</v>
      </c>
      <c r="D17" s="7">
        <v>0.5</v>
      </c>
      <c r="E17" s="3">
        <v>1</v>
      </c>
      <c r="F17" s="4">
        <v>3</v>
      </c>
      <c r="G17" s="4">
        <v>1</v>
      </c>
      <c r="H17" s="3"/>
      <c r="I17" s="4"/>
      <c r="J17" s="4"/>
      <c r="K17" s="3"/>
      <c r="L17" s="4"/>
      <c r="M17" s="4"/>
    </row>
    <row r="18" spans="1:13" x14ac:dyDescent="0.25">
      <c r="A18" s="4">
        <v>17</v>
      </c>
      <c r="B18" s="3" t="s">
        <v>65</v>
      </c>
      <c r="C18" s="3">
        <v>4.16</v>
      </c>
      <c r="D18" s="7">
        <v>0.5</v>
      </c>
      <c r="E18" s="3"/>
      <c r="F18" s="4"/>
      <c r="G18" s="4"/>
      <c r="H18" s="3"/>
      <c r="I18" s="4"/>
      <c r="J18" s="4"/>
      <c r="K18" s="3"/>
      <c r="L18" s="4"/>
      <c r="M18" s="4"/>
    </row>
    <row r="19" spans="1:13" x14ac:dyDescent="0.25">
      <c r="A19" s="4">
        <v>18</v>
      </c>
      <c r="B19" s="3" t="s">
        <v>65</v>
      </c>
      <c r="C19" s="3">
        <v>4.17</v>
      </c>
      <c r="D19" s="7">
        <v>0.5</v>
      </c>
      <c r="E19" s="3">
        <v>1</v>
      </c>
      <c r="F19" s="4">
        <v>3</v>
      </c>
      <c r="G19" s="5"/>
      <c r="H19" s="3"/>
      <c r="I19" s="4"/>
      <c r="J19" s="4"/>
      <c r="K19" s="3"/>
      <c r="L19" s="4"/>
      <c r="M19" s="4"/>
    </row>
    <row r="20" spans="1:13" x14ac:dyDescent="0.25">
      <c r="A20" s="4">
        <v>19</v>
      </c>
      <c r="B20" s="3" t="s">
        <v>65</v>
      </c>
      <c r="C20" s="3">
        <v>1.6</v>
      </c>
      <c r="D20" s="7">
        <v>0.25</v>
      </c>
      <c r="E20" s="3"/>
      <c r="F20" s="4"/>
      <c r="G20" s="5"/>
      <c r="H20" s="3"/>
      <c r="I20" s="4"/>
      <c r="J20" s="4"/>
      <c r="K20" s="3"/>
      <c r="L20" s="4"/>
      <c r="M20" s="4"/>
    </row>
    <row r="21" spans="1:13" x14ac:dyDescent="0.25">
      <c r="A21" s="4">
        <v>20</v>
      </c>
      <c r="B21" s="3" t="s">
        <v>65</v>
      </c>
      <c r="C21" s="3">
        <v>1.7</v>
      </c>
      <c r="D21" s="7">
        <v>0.25</v>
      </c>
      <c r="E21" s="3"/>
      <c r="F21" s="4"/>
      <c r="G21" s="4"/>
      <c r="H21" s="3"/>
      <c r="I21" s="4"/>
      <c r="J21" s="4"/>
      <c r="K21" s="3"/>
      <c r="L21" s="4"/>
      <c r="M21" s="4"/>
    </row>
    <row r="22" spans="1:13" x14ac:dyDescent="0.25">
      <c r="A22" s="4">
        <v>21</v>
      </c>
      <c r="B22" s="3" t="s">
        <v>65</v>
      </c>
      <c r="C22" s="6">
        <v>1.1000000000000001</v>
      </c>
      <c r="D22" s="7">
        <v>0.25</v>
      </c>
      <c r="E22" s="3"/>
      <c r="F22" s="4"/>
      <c r="G22" s="5"/>
      <c r="H22" s="3"/>
      <c r="I22" s="4"/>
      <c r="J22" s="4"/>
      <c r="K22" s="3"/>
      <c r="L22" s="4"/>
      <c r="M22" s="4"/>
    </row>
    <row r="23" spans="1:13" x14ac:dyDescent="0.25">
      <c r="A23" s="4">
        <v>22</v>
      </c>
      <c r="B23" s="3" t="s">
        <v>65</v>
      </c>
      <c r="C23" s="3">
        <v>3.4</v>
      </c>
      <c r="D23" s="7">
        <v>0.25</v>
      </c>
      <c r="E23" s="3"/>
      <c r="F23" s="4">
        <v>1</v>
      </c>
      <c r="G23" s="5"/>
      <c r="H23" s="3"/>
      <c r="I23" s="4"/>
      <c r="J23" s="4"/>
      <c r="K23" s="3"/>
      <c r="L23" s="4"/>
      <c r="M23" s="4"/>
    </row>
    <row r="24" spans="1:13" x14ac:dyDescent="0.25">
      <c r="A24" s="4">
        <v>23</v>
      </c>
      <c r="B24" s="3" t="s">
        <v>65</v>
      </c>
      <c r="C24" s="3">
        <v>3.7</v>
      </c>
      <c r="D24" s="7">
        <v>0.25</v>
      </c>
      <c r="E24" s="3"/>
      <c r="F24" s="4"/>
      <c r="G24" s="4"/>
      <c r="H24" s="3"/>
      <c r="I24" s="4"/>
      <c r="J24" s="4"/>
      <c r="K24" s="3"/>
      <c r="L24" s="4"/>
      <c r="M24" s="4"/>
    </row>
    <row r="25" spans="1:13" x14ac:dyDescent="0.25">
      <c r="A25" s="4">
        <v>24</v>
      </c>
      <c r="B25" s="3" t="s">
        <v>65</v>
      </c>
      <c r="C25" s="3">
        <v>4.18</v>
      </c>
      <c r="D25" s="7">
        <v>0.25</v>
      </c>
      <c r="E25" s="3">
        <v>1</v>
      </c>
      <c r="F25" s="4"/>
      <c r="G25" s="4"/>
      <c r="H25" s="3"/>
      <c r="I25" s="4"/>
      <c r="J25" s="4"/>
      <c r="K25" s="3"/>
      <c r="L25" s="4"/>
      <c r="M25" s="4"/>
    </row>
    <row r="26" spans="1:13" x14ac:dyDescent="0.25">
      <c r="A26" s="4">
        <v>25</v>
      </c>
      <c r="B26" s="3" t="s">
        <v>45</v>
      </c>
      <c r="C26" s="3"/>
      <c r="D26" s="3"/>
      <c r="E26" s="3"/>
      <c r="F26" s="4"/>
      <c r="G26" s="4"/>
      <c r="H26" s="3"/>
      <c r="I26" s="4"/>
      <c r="J26" s="4"/>
      <c r="K26" s="3"/>
      <c r="L26" s="4"/>
      <c r="M26" s="4"/>
    </row>
    <row r="27" spans="1:13" x14ac:dyDescent="0.25">
      <c r="A27" s="4">
        <v>26</v>
      </c>
      <c r="B27" s="3" t="s">
        <v>45</v>
      </c>
      <c r="C27" s="3"/>
      <c r="D27" s="3"/>
      <c r="E27" s="3"/>
      <c r="F27" s="4"/>
      <c r="G27" s="4"/>
      <c r="H27" s="3"/>
      <c r="I27" s="4"/>
      <c r="J27" s="4"/>
      <c r="K27" s="3"/>
      <c r="L27" s="4"/>
      <c r="M27" s="4"/>
    </row>
    <row r="28" spans="1:13" x14ac:dyDescent="0.25">
      <c r="A28" s="4">
        <v>27</v>
      </c>
      <c r="B28" s="3" t="s">
        <v>45</v>
      </c>
      <c r="C28" s="3"/>
      <c r="D28" s="3"/>
      <c r="E28" s="3"/>
      <c r="F28" s="4"/>
      <c r="G28" s="4"/>
      <c r="H28" s="3"/>
      <c r="I28" s="4"/>
      <c r="J28" s="4"/>
      <c r="K28" s="3"/>
      <c r="L28" s="4"/>
      <c r="M28" s="4"/>
    </row>
    <row r="29" spans="1:13" x14ac:dyDescent="0.25">
      <c r="A29" s="4">
        <v>28</v>
      </c>
      <c r="B29" s="3" t="s">
        <v>45</v>
      </c>
      <c r="C29" s="3"/>
      <c r="D29" s="3"/>
      <c r="E29" s="3"/>
      <c r="F29" s="4"/>
      <c r="G29" s="5"/>
      <c r="H29" s="3"/>
      <c r="I29" s="4"/>
      <c r="J29" s="4"/>
      <c r="K29" s="3"/>
      <c r="L29" s="4"/>
      <c r="M29" s="4"/>
    </row>
    <row r="30" spans="1:13" x14ac:dyDescent="0.25">
      <c r="A30" s="4">
        <v>29</v>
      </c>
      <c r="B30" s="3" t="s">
        <v>45</v>
      </c>
      <c r="C30" s="3"/>
      <c r="D30" s="3"/>
      <c r="E30" s="3"/>
      <c r="F30" s="4"/>
      <c r="G30" s="5"/>
      <c r="H30" s="3"/>
      <c r="I30" s="4"/>
      <c r="J30" s="4"/>
      <c r="K30" s="3"/>
      <c r="L30" s="4"/>
      <c r="M30" s="4"/>
    </row>
    <row r="31" spans="1:13" x14ac:dyDescent="0.25">
      <c r="A31" s="4">
        <v>30</v>
      </c>
      <c r="B31" s="3" t="s">
        <v>45</v>
      </c>
      <c r="C31" s="3"/>
      <c r="D31" s="3"/>
      <c r="E31" s="3"/>
      <c r="F31" s="4"/>
      <c r="G31" s="4"/>
      <c r="H31" s="3"/>
      <c r="I31" s="4"/>
      <c r="J31" s="4"/>
      <c r="K31" s="3"/>
      <c r="L31" s="4"/>
      <c r="M31" s="4"/>
    </row>
  </sheetData>
  <sortState xmlns:xlrd2="http://schemas.microsoft.com/office/spreadsheetml/2017/richdata2" ref="A2:D31">
    <sortCondition ref="A1:A3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7165A-A7A6-43A0-A3D8-8BABE8B3F28F}">
  <dimension ref="A1:M41"/>
  <sheetViews>
    <sheetView workbookViewId="0">
      <selection activeCell="A19" sqref="A19"/>
    </sheetView>
  </sheetViews>
  <sheetFormatPr defaultColWidth="9.140625" defaultRowHeight="15" x14ac:dyDescent="0.25"/>
  <cols>
    <col min="1" max="1" width="8" style="8" bestFit="1" customWidth="1"/>
    <col min="2" max="2" width="4.42578125" style="8" bestFit="1" customWidth="1"/>
    <col min="3" max="3" width="7.28515625" style="8" bestFit="1" customWidth="1"/>
    <col min="4" max="4" width="5.7109375" style="16" bestFit="1" customWidth="1"/>
    <col min="5" max="5" width="5.7109375" style="8" bestFit="1" customWidth="1"/>
    <col min="6" max="6" width="5" style="8" bestFit="1" customWidth="1"/>
    <col min="7" max="7" width="6.42578125" style="8" bestFit="1" customWidth="1"/>
    <col min="8" max="8" width="10.7109375" style="8" bestFit="1" customWidth="1"/>
    <col min="9" max="16384" width="9.140625" style="8"/>
  </cols>
  <sheetData>
    <row r="1" spans="1:13" x14ac:dyDescent="0.25">
      <c r="A1" s="8" t="s">
        <v>46</v>
      </c>
      <c r="B1" s="10" t="s">
        <v>41</v>
      </c>
      <c r="C1" s="10" t="s">
        <v>1</v>
      </c>
      <c r="D1" s="11" t="s">
        <v>71</v>
      </c>
      <c r="E1" s="10" t="s">
        <v>47</v>
      </c>
      <c r="F1" s="10" t="s">
        <v>28</v>
      </c>
      <c r="G1" s="10" t="s">
        <v>24</v>
      </c>
      <c r="H1" s="10" t="s">
        <v>29</v>
      </c>
      <c r="I1" s="10"/>
      <c r="J1" s="10"/>
      <c r="K1" s="10"/>
      <c r="L1" s="10"/>
      <c r="M1" s="10"/>
    </row>
    <row r="2" spans="1:13" x14ac:dyDescent="0.25">
      <c r="A2" s="8">
        <v>1</v>
      </c>
      <c r="B2" s="10" t="s">
        <v>65</v>
      </c>
      <c r="C2" s="12">
        <v>2.2999999999999998</v>
      </c>
      <c r="D2" s="11">
        <v>0.25</v>
      </c>
      <c r="E2" s="10">
        <v>1</v>
      </c>
      <c r="H2" s="10"/>
      <c r="K2" s="10"/>
    </row>
    <row r="3" spans="1:13" x14ac:dyDescent="0.25">
      <c r="A3" s="8">
        <v>1</v>
      </c>
      <c r="B3" s="10" t="s">
        <v>65</v>
      </c>
      <c r="C3" s="12">
        <v>3.5</v>
      </c>
      <c r="D3" s="11">
        <v>0.25</v>
      </c>
      <c r="E3" s="10">
        <v>10</v>
      </c>
      <c r="H3" s="10"/>
      <c r="K3" s="10"/>
    </row>
    <row r="4" spans="1:13" x14ac:dyDescent="0.25">
      <c r="A4" s="8">
        <v>4</v>
      </c>
      <c r="B4" s="10" t="s">
        <v>65</v>
      </c>
      <c r="C4" s="13" t="s">
        <v>55</v>
      </c>
      <c r="D4" s="11">
        <v>0.25</v>
      </c>
      <c r="E4" s="10">
        <v>2</v>
      </c>
      <c r="F4" s="8">
        <v>1</v>
      </c>
      <c r="H4" s="10">
        <v>1</v>
      </c>
      <c r="K4" s="10"/>
    </row>
    <row r="5" spans="1:13" x14ac:dyDescent="0.25">
      <c r="A5" s="8">
        <v>6</v>
      </c>
      <c r="B5" s="10" t="s">
        <v>65</v>
      </c>
      <c r="C5" s="13" t="s">
        <v>49</v>
      </c>
      <c r="D5" s="11">
        <v>0.25</v>
      </c>
      <c r="E5" s="10"/>
      <c r="H5" s="10"/>
      <c r="K5" s="10"/>
    </row>
    <row r="6" spans="1:13" x14ac:dyDescent="0.25">
      <c r="A6" s="8">
        <v>9</v>
      </c>
      <c r="B6" s="10" t="s">
        <v>65</v>
      </c>
      <c r="C6" s="13" t="s">
        <v>48</v>
      </c>
      <c r="D6" s="11">
        <v>0.25</v>
      </c>
      <c r="E6" s="10"/>
      <c r="H6" s="10"/>
      <c r="K6" s="10"/>
    </row>
    <row r="7" spans="1:13" x14ac:dyDescent="0.25">
      <c r="A7" s="8">
        <v>12</v>
      </c>
      <c r="B7" s="10" t="s">
        <v>65</v>
      </c>
      <c r="C7" s="12">
        <v>3.4</v>
      </c>
      <c r="D7" s="11">
        <v>0.25</v>
      </c>
      <c r="E7" s="10"/>
      <c r="H7" s="10"/>
      <c r="K7" s="10"/>
    </row>
    <row r="8" spans="1:13" x14ac:dyDescent="0.25">
      <c r="A8" s="8">
        <v>13</v>
      </c>
      <c r="B8" s="10" t="s">
        <v>65</v>
      </c>
      <c r="C8" s="12">
        <v>1.9</v>
      </c>
      <c r="D8" s="11">
        <v>0.25</v>
      </c>
      <c r="E8" s="10"/>
      <c r="H8" s="10"/>
      <c r="K8" s="10"/>
    </row>
    <row r="9" spans="1:13" x14ac:dyDescent="0.25">
      <c r="A9" s="8">
        <v>15</v>
      </c>
      <c r="B9" s="10" t="s">
        <v>65</v>
      </c>
      <c r="C9" s="12">
        <v>1.1000000000000001</v>
      </c>
      <c r="D9" s="11">
        <v>0.25</v>
      </c>
      <c r="E9" s="10"/>
      <c r="H9" s="10"/>
      <c r="K9" s="10"/>
    </row>
    <row r="10" spans="1:13" x14ac:dyDescent="0.25">
      <c r="A10" s="8">
        <v>2</v>
      </c>
      <c r="B10" s="10" t="s">
        <v>65</v>
      </c>
      <c r="C10" s="12">
        <v>2.9</v>
      </c>
      <c r="D10" s="11">
        <v>0.5</v>
      </c>
      <c r="E10" s="10">
        <v>2</v>
      </c>
      <c r="F10" s="8">
        <v>1</v>
      </c>
      <c r="H10" s="10"/>
      <c r="K10" s="10"/>
    </row>
    <row r="11" spans="1:13" x14ac:dyDescent="0.25">
      <c r="A11" s="8">
        <v>3</v>
      </c>
      <c r="B11" s="10" t="s">
        <v>65</v>
      </c>
      <c r="C11" s="12">
        <v>2.7</v>
      </c>
      <c r="D11" s="11">
        <v>0.5</v>
      </c>
      <c r="E11" s="10"/>
      <c r="F11" s="8">
        <v>3</v>
      </c>
      <c r="H11" s="10"/>
      <c r="K11" s="10"/>
    </row>
    <row r="12" spans="1:13" x14ac:dyDescent="0.25">
      <c r="A12" s="8">
        <v>5</v>
      </c>
      <c r="B12" s="10" t="s">
        <v>65</v>
      </c>
      <c r="C12" s="14" t="s">
        <v>62</v>
      </c>
      <c r="D12" s="11">
        <v>0.5</v>
      </c>
      <c r="E12" s="10"/>
      <c r="G12" s="8">
        <v>4</v>
      </c>
      <c r="H12" s="10"/>
      <c r="K12" s="10"/>
    </row>
    <row r="13" spans="1:13" x14ac:dyDescent="0.25">
      <c r="A13" s="8">
        <v>7</v>
      </c>
      <c r="B13" s="10" t="s">
        <v>65</v>
      </c>
      <c r="C13" s="12">
        <v>2.8</v>
      </c>
      <c r="D13" s="11">
        <v>0.5</v>
      </c>
      <c r="E13" s="10"/>
      <c r="F13" s="8">
        <v>7</v>
      </c>
      <c r="H13" s="10"/>
      <c r="K13" s="10"/>
    </row>
    <row r="14" spans="1:13" x14ac:dyDescent="0.25">
      <c r="A14" s="8">
        <v>8</v>
      </c>
      <c r="B14" s="10" t="s">
        <v>65</v>
      </c>
      <c r="C14" s="14" t="s">
        <v>60</v>
      </c>
      <c r="D14" s="11">
        <v>0.5</v>
      </c>
      <c r="E14" s="10">
        <v>5</v>
      </c>
      <c r="F14" s="8">
        <v>1</v>
      </c>
      <c r="H14" s="10"/>
      <c r="K14" s="10"/>
    </row>
    <row r="15" spans="1:13" x14ac:dyDescent="0.25">
      <c r="A15" s="8">
        <v>10</v>
      </c>
      <c r="B15" s="10" t="s">
        <v>65</v>
      </c>
      <c r="C15" s="14" t="s">
        <v>57</v>
      </c>
      <c r="D15" s="11">
        <v>0.5</v>
      </c>
      <c r="E15" s="10"/>
      <c r="H15" s="10"/>
      <c r="K15" s="10"/>
    </row>
    <row r="16" spans="1:13" x14ac:dyDescent="0.25">
      <c r="A16" s="8">
        <v>11</v>
      </c>
      <c r="B16" s="10" t="s">
        <v>65</v>
      </c>
      <c r="C16" s="14" t="s">
        <v>56</v>
      </c>
      <c r="D16" s="11">
        <v>0.5</v>
      </c>
      <c r="E16" s="10"/>
      <c r="H16" s="10"/>
      <c r="K16" s="10"/>
    </row>
    <row r="17" spans="1:11" x14ac:dyDescent="0.25">
      <c r="A17" s="8">
        <v>14</v>
      </c>
      <c r="B17" s="10" t="s">
        <v>65</v>
      </c>
      <c r="C17" s="14" t="s">
        <v>61</v>
      </c>
      <c r="D17" s="11">
        <v>0.5</v>
      </c>
      <c r="E17" s="10"/>
      <c r="H17" s="10"/>
      <c r="K17" s="10"/>
    </row>
    <row r="18" spans="1:11" x14ac:dyDescent="0.25">
      <c r="A18" s="8">
        <v>4</v>
      </c>
      <c r="B18" s="10" t="s">
        <v>66</v>
      </c>
      <c r="C18" s="13" t="s">
        <v>70</v>
      </c>
      <c r="D18" s="11">
        <v>0.25</v>
      </c>
      <c r="E18" s="10">
        <v>2</v>
      </c>
      <c r="H18" s="10"/>
      <c r="K18" s="10"/>
    </row>
    <row r="19" spans="1:11" x14ac:dyDescent="0.25">
      <c r="A19" s="8">
        <v>6</v>
      </c>
      <c r="B19" s="10" t="s">
        <v>66</v>
      </c>
      <c r="C19" s="13" t="s">
        <v>50</v>
      </c>
      <c r="D19" s="11">
        <v>0.25</v>
      </c>
      <c r="E19" s="10">
        <v>1</v>
      </c>
      <c r="H19" s="10"/>
      <c r="K19" s="10"/>
    </row>
    <row r="20" spans="1:11" x14ac:dyDescent="0.25">
      <c r="A20" s="8">
        <v>8</v>
      </c>
      <c r="B20" s="10" t="s">
        <v>66</v>
      </c>
      <c r="C20" s="14" t="s">
        <v>58</v>
      </c>
      <c r="D20" s="11">
        <v>0.25</v>
      </c>
      <c r="E20" s="10">
        <v>4</v>
      </c>
      <c r="F20" s="8">
        <v>3</v>
      </c>
      <c r="H20" s="10"/>
      <c r="K20" s="10"/>
    </row>
    <row r="21" spans="1:11" x14ac:dyDescent="0.25">
      <c r="A21" s="8">
        <v>9</v>
      </c>
      <c r="B21" s="10" t="s">
        <v>66</v>
      </c>
      <c r="C21" s="13" t="s">
        <v>69</v>
      </c>
      <c r="D21" s="11">
        <v>0.25</v>
      </c>
      <c r="E21" s="10"/>
      <c r="H21" s="10"/>
      <c r="K21" s="10"/>
    </row>
    <row r="22" spans="1:11" x14ac:dyDescent="0.25">
      <c r="A22" s="8">
        <v>15</v>
      </c>
      <c r="B22" s="10" t="s">
        <v>66</v>
      </c>
      <c r="C22" s="14" t="s">
        <v>59</v>
      </c>
      <c r="D22" s="11">
        <v>0.25</v>
      </c>
      <c r="E22" s="10"/>
      <c r="H22" s="10"/>
      <c r="K22" s="10"/>
    </row>
    <row r="23" spans="1:11" x14ac:dyDescent="0.25">
      <c r="A23" s="8">
        <v>2</v>
      </c>
      <c r="B23" s="10" t="s">
        <v>66</v>
      </c>
      <c r="C23" s="13" t="s">
        <v>52</v>
      </c>
      <c r="D23" s="11">
        <v>0.5</v>
      </c>
      <c r="E23" s="10">
        <v>2</v>
      </c>
      <c r="F23" s="8">
        <v>2</v>
      </c>
      <c r="H23" s="10"/>
      <c r="K23" s="10"/>
    </row>
    <row r="24" spans="1:11" x14ac:dyDescent="0.25">
      <c r="A24" s="8">
        <v>5</v>
      </c>
      <c r="B24" s="10" t="s">
        <v>66</v>
      </c>
      <c r="C24" s="13" t="s">
        <v>51</v>
      </c>
      <c r="D24" s="11">
        <v>0.5</v>
      </c>
      <c r="E24" s="10"/>
      <c r="H24" s="10"/>
      <c r="K24" s="10"/>
    </row>
    <row r="25" spans="1:11" x14ac:dyDescent="0.25">
      <c r="A25" s="8">
        <v>7</v>
      </c>
      <c r="B25" s="10" t="s">
        <v>66</v>
      </c>
      <c r="C25" s="15">
        <v>3.12</v>
      </c>
      <c r="D25" s="11">
        <v>0.5</v>
      </c>
      <c r="E25" s="10"/>
      <c r="H25" s="10"/>
      <c r="K25" s="10"/>
    </row>
    <row r="26" spans="1:11" x14ac:dyDescent="0.25">
      <c r="A26" s="8">
        <v>10</v>
      </c>
      <c r="B26" s="10" t="s">
        <v>66</v>
      </c>
      <c r="C26" s="13" t="s">
        <v>67</v>
      </c>
      <c r="D26" s="11">
        <v>0.5</v>
      </c>
      <c r="E26" s="10">
        <v>2</v>
      </c>
      <c r="H26" s="10"/>
      <c r="K26" s="10"/>
    </row>
    <row r="27" spans="1:11" x14ac:dyDescent="0.25">
      <c r="A27" s="8">
        <v>11</v>
      </c>
      <c r="B27" s="10" t="s">
        <v>66</v>
      </c>
      <c r="C27" s="13" t="s">
        <v>63</v>
      </c>
      <c r="D27" s="11">
        <v>0.5</v>
      </c>
      <c r="E27" s="8">
        <v>2</v>
      </c>
      <c r="F27" s="8">
        <v>1</v>
      </c>
      <c r="H27" s="10"/>
      <c r="K27" s="10"/>
    </row>
    <row r="28" spans="1:11" x14ac:dyDescent="0.25">
      <c r="A28" s="8">
        <v>12</v>
      </c>
      <c r="B28" s="10" t="s">
        <v>66</v>
      </c>
      <c r="C28" s="13" t="s">
        <v>53</v>
      </c>
      <c r="D28" s="11">
        <v>0.5</v>
      </c>
      <c r="E28" s="10"/>
      <c r="H28" s="10"/>
      <c r="K28" s="10"/>
    </row>
    <row r="29" spans="1:11" x14ac:dyDescent="0.25">
      <c r="A29" s="8">
        <v>13</v>
      </c>
      <c r="B29" s="10" t="s">
        <v>66</v>
      </c>
      <c r="C29" s="14" t="s">
        <v>64</v>
      </c>
      <c r="D29" s="16">
        <v>0.5</v>
      </c>
      <c r="E29" s="10">
        <v>15</v>
      </c>
      <c r="H29" s="10"/>
      <c r="K29" s="10"/>
    </row>
    <row r="30" spans="1:11" x14ac:dyDescent="0.25">
      <c r="A30" s="8">
        <v>14</v>
      </c>
      <c r="B30" s="10" t="s">
        <v>66</v>
      </c>
      <c r="C30" s="13" t="s">
        <v>54</v>
      </c>
      <c r="D30" s="11">
        <v>0.5</v>
      </c>
      <c r="E30" s="10"/>
      <c r="H30" s="10"/>
      <c r="K30" s="10"/>
    </row>
    <row r="31" spans="1:11" x14ac:dyDescent="0.25">
      <c r="A31" s="8">
        <v>3</v>
      </c>
      <c r="B31" s="10"/>
      <c r="C31" s="13" t="s">
        <v>81</v>
      </c>
      <c r="D31" s="11"/>
      <c r="E31" s="10">
        <v>6</v>
      </c>
      <c r="H31" s="10"/>
      <c r="K31" s="10"/>
    </row>
    <row r="32" spans="1:11" x14ac:dyDescent="0.25">
      <c r="A32" s="8">
        <v>16</v>
      </c>
      <c r="C32" s="10" t="s">
        <v>68</v>
      </c>
    </row>
    <row r="33" spans="1:4" x14ac:dyDescent="0.25">
      <c r="A33" s="8">
        <v>16</v>
      </c>
      <c r="C33" s="10" t="s">
        <v>68</v>
      </c>
    </row>
    <row r="34" spans="1:4" x14ac:dyDescent="0.25">
      <c r="A34" s="8">
        <v>17</v>
      </c>
      <c r="C34" s="10" t="s">
        <v>68</v>
      </c>
    </row>
    <row r="35" spans="1:4" x14ac:dyDescent="0.25">
      <c r="A35" s="8">
        <v>17</v>
      </c>
      <c r="C35" s="10" t="s">
        <v>68</v>
      </c>
    </row>
    <row r="36" spans="1:4" x14ac:dyDescent="0.25">
      <c r="A36" s="8">
        <v>18</v>
      </c>
      <c r="C36" s="10" t="s">
        <v>68</v>
      </c>
    </row>
    <row r="37" spans="1:4" x14ac:dyDescent="0.25">
      <c r="A37" s="8">
        <v>18</v>
      </c>
      <c r="C37" s="10" t="s">
        <v>68</v>
      </c>
    </row>
    <row r="38" spans="1:4" x14ac:dyDescent="0.25">
      <c r="B38" s="10"/>
      <c r="C38" s="13"/>
      <c r="D38" s="11"/>
    </row>
    <row r="39" spans="1:4" x14ac:dyDescent="0.25">
      <c r="B39" s="10"/>
      <c r="C39" s="13"/>
      <c r="D39" s="11"/>
    </row>
    <row r="40" spans="1:4" x14ac:dyDescent="0.25">
      <c r="B40" s="10"/>
      <c r="C40" s="14"/>
    </row>
    <row r="41" spans="1:4" x14ac:dyDescent="0.25">
      <c r="B41" s="10"/>
      <c r="C41" s="14"/>
      <c r="D41" s="11"/>
    </row>
  </sheetData>
  <sortState xmlns:xlrd2="http://schemas.microsoft.com/office/spreadsheetml/2017/richdata2" ref="A2:H41">
    <sortCondition ref="B2:B41"/>
    <sortCondition ref="D2:D4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C01ED-536A-4452-80F8-9FF503DF8B7B}">
  <dimension ref="A1:G34"/>
  <sheetViews>
    <sheetView workbookViewId="0">
      <selection activeCell="F2" sqref="F2:F34"/>
    </sheetView>
  </sheetViews>
  <sheetFormatPr defaultRowHeight="15" x14ac:dyDescent="0.25"/>
  <cols>
    <col min="2" max="5" width="11.28515625" bestFit="1" customWidth="1"/>
    <col min="6" max="6" width="11.28515625" customWidth="1"/>
    <col min="7" max="7" width="19.7109375" bestFit="1" customWidth="1"/>
  </cols>
  <sheetData>
    <row r="1" spans="1:7" x14ac:dyDescent="0.25">
      <c r="A1" s="10" t="s">
        <v>1</v>
      </c>
      <c r="B1" s="10" t="s">
        <v>47</v>
      </c>
      <c r="C1" s="10" t="s">
        <v>28</v>
      </c>
      <c r="D1" s="10" t="s">
        <v>24</v>
      </c>
      <c r="E1" s="10" t="s">
        <v>29</v>
      </c>
      <c r="F1" s="10" t="s">
        <v>115</v>
      </c>
      <c r="G1" s="10" t="s">
        <v>41</v>
      </c>
    </row>
    <row r="2" spans="1:7" x14ac:dyDescent="0.25">
      <c r="A2" s="12" t="s">
        <v>82</v>
      </c>
      <c r="B2" s="10">
        <v>1</v>
      </c>
      <c r="C2" s="8">
        <v>0</v>
      </c>
      <c r="D2" s="8">
        <v>0</v>
      </c>
      <c r="E2" s="8">
        <v>0</v>
      </c>
      <c r="F2" s="8">
        <f>SUM(B2:E2)</f>
        <v>1</v>
      </c>
      <c r="G2" s="8">
        <v>1</v>
      </c>
    </row>
    <row r="3" spans="1:7" x14ac:dyDescent="0.25">
      <c r="A3" s="12" t="s">
        <v>83</v>
      </c>
      <c r="B3" s="10">
        <v>10</v>
      </c>
      <c r="C3" s="8">
        <v>0</v>
      </c>
      <c r="D3" s="8">
        <v>0</v>
      </c>
      <c r="E3" s="8">
        <v>0</v>
      </c>
      <c r="F3" s="8">
        <f t="shared" ref="F3:F34" si="0">SUM(B3:E3)</f>
        <v>10</v>
      </c>
      <c r="G3" s="8">
        <v>1</v>
      </c>
    </row>
    <row r="4" spans="1:7" x14ac:dyDescent="0.25">
      <c r="A4" s="13" t="s">
        <v>84</v>
      </c>
      <c r="B4" s="10">
        <v>2</v>
      </c>
      <c r="C4" s="8">
        <v>1</v>
      </c>
      <c r="D4" s="8">
        <v>0</v>
      </c>
      <c r="E4" s="10">
        <v>1</v>
      </c>
      <c r="F4" s="8">
        <f t="shared" si="0"/>
        <v>4</v>
      </c>
      <c r="G4" s="8">
        <v>1</v>
      </c>
    </row>
    <row r="5" spans="1:7" x14ac:dyDescent="0.25">
      <c r="A5" s="12" t="s">
        <v>85</v>
      </c>
      <c r="B5" s="10">
        <v>2</v>
      </c>
      <c r="C5" s="8">
        <v>1</v>
      </c>
      <c r="D5" s="8">
        <v>0</v>
      </c>
      <c r="E5" s="8">
        <v>0</v>
      </c>
      <c r="F5" s="8">
        <f t="shared" si="0"/>
        <v>3</v>
      </c>
      <c r="G5" s="8">
        <v>1</v>
      </c>
    </row>
    <row r="6" spans="1:7" x14ac:dyDescent="0.25">
      <c r="A6" s="12" t="s">
        <v>86</v>
      </c>
      <c r="B6" s="10">
        <v>0</v>
      </c>
      <c r="C6" s="8">
        <v>3</v>
      </c>
      <c r="D6" s="8">
        <v>0</v>
      </c>
      <c r="E6" s="8">
        <v>0</v>
      </c>
      <c r="F6" s="8">
        <f t="shared" si="0"/>
        <v>3</v>
      </c>
      <c r="G6" s="8">
        <v>1</v>
      </c>
    </row>
    <row r="7" spans="1:7" x14ac:dyDescent="0.25">
      <c r="A7" s="14" t="s">
        <v>87</v>
      </c>
      <c r="B7" s="10">
        <v>0</v>
      </c>
      <c r="C7" s="8">
        <v>0</v>
      </c>
      <c r="D7" s="8">
        <v>4</v>
      </c>
      <c r="E7" s="8">
        <v>0</v>
      </c>
      <c r="F7" s="8">
        <f t="shared" si="0"/>
        <v>4</v>
      </c>
      <c r="G7" s="8">
        <v>1</v>
      </c>
    </row>
    <row r="8" spans="1:7" x14ac:dyDescent="0.25">
      <c r="A8" s="12" t="s">
        <v>88</v>
      </c>
      <c r="B8" s="10">
        <v>0</v>
      </c>
      <c r="C8" s="8">
        <v>7</v>
      </c>
      <c r="D8" s="8">
        <v>0</v>
      </c>
      <c r="E8" s="8">
        <v>0</v>
      </c>
      <c r="F8" s="8">
        <f t="shared" si="0"/>
        <v>7</v>
      </c>
      <c r="G8" s="8">
        <v>1</v>
      </c>
    </row>
    <row r="9" spans="1:7" x14ac:dyDescent="0.25">
      <c r="A9" s="14" t="s">
        <v>89</v>
      </c>
      <c r="B9" s="10">
        <v>5</v>
      </c>
      <c r="C9" s="8">
        <v>1</v>
      </c>
      <c r="D9" s="8">
        <v>0</v>
      </c>
      <c r="E9" s="8">
        <v>0</v>
      </c>
      <c r="F9" s="8">
        <f t="shared" si="0"/>
        <v>6</v>
      </c>
      <c r="G9" s="8">
        <v>1</v>
      </c>
    </row>
    <row r="10" spans="1:7" x14ac:dyDescent="0.25">
      <c r="A10" s="3" t="s">
        <v>109</v>
      </c>
      <c r="B10" s="3">
        <v>1</v>
      </c>
      <c r="C10" s="4">
        <v>0</v>
      </c>
      <c r="D10" s="4">
        <v>1</v>
      </c>
      <c r="E10" s="8">
        <v>0</v>
      </c>
      <c r="F10" s="8">
        <f t="shared" si="0"/>
        <v>2</v>
      </c>
      <c r="G10" s="8">
        <v>1</v>
      </c>
    </row>
    <row r="11" spans="1:7" x14ac:dyDescent="0.25">
      <c r="A11" s="3" t="s">
        <v>110</v>
      </c>
      <c r="B11" s="3">
        <v>0</v>
      </c>
      <c r="C11" s="4">
        <v>0</v>
      </c>
      <c r="D11" s="4">
        <v>0</v>
      </c>
      <c r="E11" s="8">
        <v>0</v>
      </c>
      <c r="F11" s="8">
        <f t="shared" si="0"/>
        <v>0</v>
      </c>
      <c r="G11" s="8">
        <v>1</v>
      </c>
    </row>
    <row r="12" spans="1:7" x14ac:dyDescent="0.25">
      <c r="A12" s="3" t="s">
        <v>111</v>
      </c>
      <c r="B12" s="3">
        <v>1</v>
      </c>
      <c r="C12" s="4">
        <v>3</v>
      </c>
      <c r="D12" s="4">
        <v>1</v>
      </c>
      <c r="E12" s="8">
        <v>0</v>
      </c>
      <c r="F12" s="8">
        <f t="shared" si="0"/>
        <v>5</v>
      </c>
      <c r="G12" s="8">
        <v>1</v>
      </c>
    </row>
    <row r="13" spans="1:7" x14ac:dyDescent="0.25">
      <c r="A13" s="3" t="s">
        <v>112</v>
      </c>
      <c r="B13" s="3">
        <v>1</v>
      </c>
      <c r="C13" s="4">
        <v>3</v>
      </c>
      <c r="D13" s="4">
        <v>0</v>
      </c>
      <c r="E13" s="8">
        <v>0</v>
      </c>
      <c r="F13" s="8">
        <f t="shared" si="0"/>
        <v>4</v>
      </c>
      <c r="G13" s="8">
        <v>1</v>
      </c>
    </row>
    <row r="14" spans="1:7" x14ac:dyDescent="0.25">
      <c r="A14" s="3" t="s">
        <v>113</v>
      </c>
      <c r="B14" s="3">
        <v>0</v>
      </c>
      <c r="C14" s="4">
        <v>1</v>
      </c>
      <c r="D14" s="4">
        <v>0</v>
      </c>
      <c r="E14" s="8">
        <v>0</v>
      </c>
      <c r="F14" s="8">
        <f t="shared" si="0"/>
        <v>1</v>
      </c>
      <c r="G14" s="8">
        <v>1</v>
      </c>
    </row>
    <row r="15" spans="1:7" x14ac:dyDescent="0.25">
      <c r="A15" s="3" t="s">
        <v>114</v>
      </c>
      <c r="B15" s="3">
        <v>1</v>
      </c>
      <c r="C15" s="4">
        <v>0</v>
      </c>
      <c r="D15" s="4">
        <v>0</v>
      </c>
      <c r="E15" s="8">
        <v>0</v>
      </c>
      <c r="F15" s="8">
        <f t="shared" si="0"/>
        <v>1</v>
      </c>
      <c r="G15" s="8">
        <v>1</v>
      </c>
    </row>
    <row r="16" spans="1:7" x14ac:dyDescent="0.25">
      <c r="A16" s="13" t="s">
        <v>90</v>
      </c>
      <c r="B16" s="10">
        <v>2</v>
      </c>
      <c r="C16" s="8">
        <v>0</v>
      </c>
      <c r="D16" s="8">
        <v>0</v>
      </c>
      <c r="E16" s="8">
        <v>0</v>
      </c>
      <c r="F16" s="8">
        <f t="shared" si="0"/>
        <v>2</v>
      </c>
      <c r="G16" s="8">
        <v>2</v>
      </c>
    </row>
    <row r="17" spans="1:7" x14ac:dyDescent="0.25">
      <c r="A17" s="13" t="s">
        <v>91</v>
      </c>
      <c r="B17" s="10">
        <v>1</v>
      </c>
      <c r="C17" s="8">
        <v>0</v>
      </c>
      <c r="D17" s="8">
        <v>0</v>
      </c>
      <c r="E17" s="8">
        <v>0</v>
      </c>
      <c r="F17" s="8">
        <f t="shared" si="0"/>
        <v>1</v>
      </c>
      <c r="G17" s="8">
        <v>2</v>
      </c>
    </row>
    <row r="18" spans="1:7" x14ac:dyDescent="0.25">
      <c r="A18" s="14" t="s">
        <v>92</v>
      </c>
      <c r="B18" s="10">
        <v>4</v>
      </c>
      <c r="C18" s="8">
        <v>3</v>
      </c>
      <c r="D18" s="8">
        <v>0</v>
      </c>
      <c r="E18" s="8">
        <v>0</v>
      </c>
      <c r="F18" s="8">
        <f t="shared" si="0"/>
        <v>7</v>
      </c>
      <c r="G18" s="8">
        <v>2</v>
      </c>
    </row>
    <row r="19" spans="1:7" x14ac:dyDescent="0.25">
      <c r="A19" s="13" t="s">
        <v>93</v>
      </c>
      <c r="B19" s="10">
        <v>2</v>
      </c>
      <c r="C19" s="8">
        <v>2</v>
      </c>
      <c r="D19" s="8">
        <v>0</v>
      </c>
      <c r="E19" s="8">
        <v>0</v>
      </c>
      <c r="F19" s="8">
        <f t="shared" si="0"/>
        <v>4</v>
      </c>
      <c r="G19" s="8">
        <v>2</v>
      </c>
    </row>
    <row r="20" spans="1:7" x14ac:dyDescent="0.25">
      <c r="A20" s="13" t="s">
        <v>94</v>
      </c>
      <c r="B20" s="10">
        <v>2</v>
      </c>
      <c r="C20" s="8">
        <v>0</v>
      </c>
      <c r="D20" s="8">
        <v>0</v>
      </c>
      <c r="E20" s="8">
        <v>0</v>
      </c>
      <c r="F20" s="8">
        <f t="shared" si="0"/>
        <v>2</v>
      </c>
      <c r="G20" s="8">
        <v>2</v>
      </c>
    </row>
    <row r="21" spans="1:7" x14ac:dyDescent="0.25">
      <c r="A21" s="13" t="s">
        <v>95</v>
      </c>
      <c r="B21" s="8">
        <v>2</v>
      </c>
      <c r="C21" s="8">
        <v>1</v>
      </c>
      <c r="D21" s="8">
        <v>0</v>
      </c>
      <c r="E21" s="8">
        <v>0</v>
      </c>
      <c r="F21" s="8">
        <f t="shared" si="0"/>
        <v>3</v>
      </c>
      <c r="G21" s="8">
        <v>2</v>
      </c>
    </row>
    <row r="22" spans="1:7" x14ac:dyDescent="0.25">
      <c r="A22" s="14" t="s">
        <v>96</v>
      </c>
      <c r="B22" s="10">
        <v>15</v>
      </c>
      <c r="C22" s="8">
        <v>0</v>
      </c>
      <c r="D22" s="8">
        <v>0</v>
      </c>
      <c r="E22" s="8">
        <v>0</v>
      </c>
      <c r="F22" s="8">
        <f t="shared" si="0"/>
        <v>15</v>
      </c>
      <c r="G22" s="8">
        <v>2</v>
      </c>
    </row>
    <row r="23" spans="1:7" x14ac:dyDescent="0.25">
      <c r="A23" s="3" t="s">
        <v>97</v>
      </c>
      <c r="B23" s="3">
        <v>1</v>
      </c>
      <c r="C23" s="4">
        <v>1</v>
      </c>
      <c r="D23" s="4">
        <v>0</v>
      </c>
      <c r="E23" s="8">
        <v>0</v>
      </c>
      <c r="F23" s="8">
        <f t="shared" si="0"/>
        <v>2</v>
      </c>
      <c r="G23" s="8">
        <v>2</v>
      </c>
    </row>
    <row r="24" spans="1:7" x14ac:dyDescent="0.25">
      <c r="A24" s="3" t="s">
        <v>98</v>
      </c>
      <c r="B24" s="3">
        <v>1</v>
      </c>
      <c r="C24" s="4">
        <v>1</v>
      </c>
      <c r="D24" s="4">
        <v>1</v>
      </c>
      <c r="E24" s="8">
        <v>0</v>
      </c>
      <c r="F24" s="8">
        <f t="shared" si="0"/>
        <v>3</v>
      </c>
      <c r="G24" s="8">
        <v>2</v>
      </c>
    </row>
    <row r="25" spans="1:7" x14ac:dyDescent="0.25">
      <c r="A25" s="3" t="s">
        <v>99</v>
      </c>
      <c r="B25" s="3">
        <v>0</v>
      </c>
      <c r="C25" s="4">
        <v>1</v>
      </c>
      <c r="D25" s="4">
        <v>0</v>
      </c>
      <c r="E25" s="8">
        <v>0</v>
      </c>
      <c r="F25" s="8">
        <f t="shared" si="0"/>
        <v>1</v>
      </c>
      <c r="G25" s="8">
        <v>2</v>
      </c>
    </row>
    <row r="26" spans="1:7" x14ac:dyDescent="0.25">
      <c r="A26" s="6" t="s">
        <v>100</v>
      </c>
      <c r="B26" s="3">
        <v>1</v>
      </c>
      <c r="C26" s="4">
        <v>1</v>
      </c>
      <c r="D26" s="4">
        <v>1</v>
      </c>
      <c r="E26" s="8">
        <v>0</v>
      </c>
      <c r="F26" s="8">
        <f t="shared" si="0"/>
        <v>3</v>
      </c>
      <c r="G26" s="8">
        <v>2</v>
      </c>
    </row>
    <row r="27" spans="1:7" x14ac:dyDescent="0.25">
      <c r="A27" s="3" t="s">
        <v>101</v>
      </c>
      <c r="B27" s="3">
        <v>0</v>
      </c>
      <c r="C27" s="4">
        <v>3</v>
      </c>
      <c r="D27" s="4">
        <v>0</v>
      </c>
      <c r="E27" s="8">
        <v>0</v>
      </c>
      <c r="F27" s="8">
        <f t="shared" si="0"/>
        <v>3</v>
      </c>
      <c r="G27" s="8">
        <v>2</v>
      </c>
    </row>
    <row r="28" spans="1:7" x14ac:dyDescent="0.25">
      <c r="A28" s="6" t="s">
        <v>102</v>
      </c>
      <c r="B28" s="3">
        <v>1</v>
      </c>
      <c r="C28" s="4">
        <v>0</v>
      </c>
      <c r="D28" s="4">
        <v>1</v>
      </c>
      <c r="E28" s="8">
        <v>0</v>
      </c>
      <c r="F28" s="8">
        <f t="shared" si="0"/>
        <v>2</v>
      </c>
      <c r="G28" s="8">
        <v>2</v>
      </c>
    </row>
    <row r="29" spans="1:7" x14ac:dyDescent="0.25">
      <c r="A29" s="3" t="s">
        <v>103</v>
      </c>
      <c r="B29" s="3">
        <v>2</v>
      </c>
      <c r="C29" s="4">
        <v>0</v>
      </c>
      <c r="D29" s="4">
        <v>0</v>
      </c>
      <c r="E29" s="8">
        <v>0</v>
      </c>
      <c r="F29" s="8">
        <f t="shared" si="0"/>
        <v>2</v>
      </c>
      <c r="G29" s="8">
        <v>2</v>
      </c>
    </row>
    <row r="30" spans="1:7" x14ac:dyDescent="0.25">
      <c r="A30" s="3" t="s">
        <v>104</v>
      </c>
      <c r="B30" s="3">
        <v>3</v>
      </c>
      <c r="C30" s="4">
        <v>3</v>
      </c>
      <c r="D30" s="4">
        <v>0</v>
      </c>
      <c r="E30" s="8">
        <v>0</v>
      </c>
      <c r="F30" s="8">
        <f t="shared" si="0"/>
        <v>6</v>
      </c>
      <c r="G30" s="8">
        <v>2</v>
      </c>
    </row>
    <row r="31" spans="1:7" x14ac:dyDescent="0.25">
      <c r="A31" s="3" t="s">
        <v>105</v>
      </c>
      <c r="B31" s="3">
        <v>0</v>
      </c>
      <c r="C31" s="4">
        <v>0</v>
      </c>
      <c r="D31" s="4">
        <v>1</v>
      </c>
      <c r="E31" s="8">
        <v>0</v>
      </c>
      <c r="F31" s="8">
        <f t="shared" si="0"/>
        <v>1</v>
      </c>
      <c r="G31" s="8">
        <v>2</v>
      </c>
    </row>
    <row r="32" spans="1:7" x14ac:dyDescent="0.25">
      <c r="A32" s="3" t="s">
        <v>106</v>
      </c>
      <c r="B32" s="3">
        <v>0</v>
      </c>
      <c r="C32" s="4">
        <v>1</v>
      </c>
      <c r="D32" s="4">
        <v>0</v>
      </c>
      <c r="E32" s="8">
        <v>0</v>
      </c>
      <c r="F32" s="8">
        <f t="shared" si="0"/>
        <v>1</v>
      </c>
      <c r="G32" s="8">
        <v>2</v>
      </c>
    </row>
    <row r="33" spans="1:7" x14ac:dyDescent="0.25">
      <c r="A33" s="6" t="s">
        <v>107</v>
      </c>
      <c r="B33" s="3">
        <v>1</v>
      </c>
      <c r="C33" s="4">
        <v>0</v>
      </c>
      <c r="D33" s="4">
        <v>0</v>
      </c>
      <c r="E33" s="8">
        <v>0</v>
      </c>
      <c r="F33" s="8">
        <f t="shared" si="0"/>
        <v>1</v>
      </c>
      <c r="G33" s="8">
        <v>2</v>
      </c>
    </row>
    <row r="34" spans="1:7" x14ac:dyDescent="0.25">
      <c r="A34" s="3" t="s">
        <v>108</v>
      </c>
      <c r="B34" s="3">
        <v>0</v>
      </c>
      <c r="C34" s="4">
        <v>0</v>
      </c>
      <c r="D34" s="4">
        <v>1</v>
      </c>
      <c r="E34" s="8">
        <v>0</v>
      </c>
      <c r="F34" s="8">
        <f t="shared" si="0"/>
        <v>1</v>
      </c>
      <c r="G34" s="8">
        <v>2</v>
      </c>
    </row>
  </sheetData>
  <sortState xmlns:xlrd2="http://schemas.microsoft.com/office/spreadsheetml/2017/richdata2" ref="A2:G33">
    <sortCondition ref="G16:G3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4D202-783C-42F7-AA9D-E9AA74D107D4}">
  <dimension ref="A1:M21"/>
  <sheetViews>
    <sheetView workbookViewId="0">
      <selection activeCell="E18" sqref="E18"/>
    </sheetView>
  </sheetViews>
  <sheetFormatPr defaultColWidth="9.140625" defaultRowHeight="15" x14ac:dyDescent="0.25"/>
  <cols>
    <col min="1" max="16384" width="9.140625" style="8"/>
  </cols>
  <sheetData>
    <row r="1" spans="1:11" x14ac:dyDescent="0.25">
      <c r="A1" s="8" t="s">
        <v>1</v>
      </c>
      <c r="B1" s="8" t="s">
        <v>41</v>
      </c>
      <c r="C1" s="8" t="s">
        <v>72</v>
      </c>
      <c r="D1" s="8" t="s">
        <v>73</v>
      </c>
      <c r="H1" s="8" t="s">
        <v>1</v>
      </c>
      <c r="I1" s="8" t="s">
        <v>41</v>
      </c>
      <c r="J1" s="8" t="s">
        <v>72</v>
      </c>
      <c r="K1" s="8" t="s">
        <v>73</v>
      </c>
    </row>
    <row r="2" spans="1:11" x14ac:dyDescent="0.25">
      <c r="A2" s="8">
        <v>4.21</v>
      </c>
      <c r="B2" s="8" t="s">
        <v>65</v>
      </c>
      <c r="D2" s="8">
        <v>53</v>
      </c>
      <c r="H2" s="8">
        <v>3.25</v>
      </c>
      <c r="I2" s="8" t="s">
        <v>66</v>
      </c>
      <c r="K2" s="8">
        <v>121</v>
      </c>
    </row>
    <row r="3" spans="1:11" x14ac:dyDescent="0.25">
      <c r="A3" s="8">
        <v>4.17</v>
      </c>
      <c r="B3" s="8" t="s">
        <v>65</v>
      </c>
      <c r="D3" s="8">
        <v>34</v>
      </c>
      <c r="H3" s="8">
        <v>1.18</v>
      </c>
      <c r="I3" s="8" t="s">
        <v>66</v>
      </c>
      <c r="K3" s="8">
        <v>0</v>
      </c>
    </row>
    <row r="4" spans="1:11" x14ac:dyDescent="0.25">
      <c r="A4" s="8">
        <v>4.18</v>
      </c>
      <c r="B4" s="8" t="s">
        <v>65</v>
      </c>
      <c r="C4" s="8">
        <v>22.54</v>
      </c>
      <c r="D4" s="8">
        <v>50</v>
      </c>
      <c r="H4" s="8">
        <v>4.29</v>
      </c>
      <c r="I4" s="8" t="s">
        <v>66</v>
      </c>
      <c r="J4" s="8">
        <v>20.6</v>
      </c>
      <c r="K4" s="8">
        <v>58</v>
      </c>
    </row>
    <row r="5" spans="1:11" x14ac:dyDescent="0.25">
      <c r="A5" s="8">
        <v>4.16</v>
      </c>
      <c r="B5" s="8" t="s">
        <v>65</v>
      </c>
      <c r="C5" s="8">
        <v>61.5</v>
      </c>
      <c r="D5" s="8">
        <v>7</v>
      </c>
      <c r="H5" s="17" t="s">
        <v>64</v>
      </c>
      <c r="I5" s="8" t="s">
        <v>66</v>
      </c>
      <c r="J5" s="8">
        <v>71.260000000000005</v>
      </c>
      <c r="K5" s="8">
        <v>42</v>
      </c>
    </row>
    <row r="6" spans="1:11" x14ac:dyDescent="0.25">
      <c r="A6" s="8">
        <v>4.1500000000000004</v>
      </c>
      <c r="B6" s="8" t="s">
        <v>65</v>
      </c>
      <c r="C6" s="8">
        <v>33.21</v>
      </c>
      <c r="D6" s="8">
        <v>7</v>
      </c>
      <c r="H6" s="17" t="s">
        <v>63</v>
      </c>
      <c r="I6" s="8" t="s">
        <v>66</v>
      </c>
      <c r="J6" s="8">
        <v>20.45</v>
      </c>
      <c r="K6" s="8">
        <v>3</v>
      </c>
    </row>
    <row r="7" spans="1:11" x14ac:dyDescent="0.25">
      <c r="A7" s="8">
        <v>4.13</v>
      </c>
      <c r="B7" s="8" t="s">
        <v>65</v>
      </c>
      <c r="C7" s="8">
        <v>71.599999999999994</v>
      </c>
      <c r="D7" s="8">
        <v>10</v>
      </c>
      <c r="H7" s="8">
        <v>1.9</v>
      </c>
      <c r="I7" s="8" t="s">
        <v>66</v>
      </c>
      <c r="J7" s="8">
        <v>29.01</v>
      </c>
      <c r="K7" s="8">
        <v>0</v>
      </c>
    </row>
    <row r="8" spans="1:11" x14ac:dyDescent="0.25">
      <c r="A8" s="17" t="s">
        <v>57</v>
      </c>
      <c r="B8" s="8" t="s">
        <v>65</v>
      </c>
      <c r="C8" s="8">
        <v>51.47</v>
      </c>
      <c r="D8" s="8">
        <v>6</v>
      </c>
      <c r="H8" s="17" t="s">
        <v>67</v>
      </c>
      <c r="I8" s="8" t="s">
        <v>66</v>
      </c>
      <c r="J8" s="8">
        <v>81.39</v>
      </c>
      <c r="K8" s="8">
        <v>79</v>
      </c>
    </row>
    <row r="9" spans="1:11" x14ac:dyDescent="0.25">
      <c r="A9" s="17" t="s">
        <v>48</v>
      </c>
      <c r="B9" s="8" t="s">
        <v>65</v>
      </c>
      <c r="C9" s="8">
        <v>15.44</v>
      </c>
      <c r="D9" s="8">
        <v>0</v>
      </c>
      <c r="H9" s="8">
        <v>3.24</v>
      </c>
      <c r="I9" s="8" t="s">
        <v>66</v>
      </c>
      <c r="J9" s="8">
        <v>33.01</v>
      </c>
      <c r="K9" s="8">
        <v>147</v>
      </c>
    </row>
    <row r="10" spans="1:11" x14ac:dyDescent="0.25">
      <c r="A10" s="8">
        <v>1.1000000000000001</v>
      </c>
      <c r="B10" s="8" t="s">
        <v>65</v>
      </c>
      <c r="C10" s="8">
        <v>26.95</v>
      </c>
      <c r="D10" s="8">
        <v>0</v>
      </c>
      <c r="H10" s="17" t="s">
        <v>70</v>
      </c>
      <c r="I10" s="8" t="s">
        <v>66</v>
      </c>
      <c r="J10" s="8">
        <v>22.31</v>
      </c>
      <c r="K10" s="8">
        <v>14</v>
      </c>
    </row>
    <row r="11" spans="1:11" x14ac:dyDescent="0.25">
      <c r="A11" s="8">
        <v>2.7</v>
      </c>
      <c r="B11" s="8" t="s">
        <v>65</v>
      </c>
      <c r="C11" s="8">
        <v>22.88</v>
      </c>
      <c r="D11" s="8">
        <v>0</v>
      </c>
      <c r="H11" s="17" t="s">
        <v>69</v>
      </c>
      <c r="I11" s="8" t="s">
        <v>66</v>
      </c>
      <c r="J11" s="8">
        <v>19.04</v>
      </c>
      <c r="K11" s="8">
        <v>11</v>
      </c>
    </row>
    <row r="12" spans="1:11" x14ac:dyDescent="0.25">
      <c r="A12" s="8">
        <v>1.6</v>
      </c>
      <c r="B12" s="8" t="s">
        <v>65</v>
      </c>
      <c r="C12" s="8">
        <v>118.56</v>
      </c>
      <c r="D12" s="8">
        <v>0</v>
      </c>
      <c r="H12" s="17" t="s">
        <v>50</v>
      </c>
      <c r="I12" s="8" t="s">
        <v>66</v>
      </c>
      <c r="J12" s="8">
        <v>22.22</v>
      </c>
      <c r="K12" s="8">
        <v>33</v>
      </c>
    </row>
    <row r="13" spans="1:11" x14ac:dyDescent="0.25">
      <c r="A13" s="8">
        <v>1.1100000000000001</v>
      </c>
      <c r="B13" s="8" t="s">
        <v>65</v>
      </c>
      <c r="C13" s="8">
        <v>23.55</v>
      </c>
      <c r="D13" s="8">
        <v>0</v>
      </c>
      <c r="H13" s="17" t="s">
        <v>74</v>
      </c>
      <c r="I13" s="8" t="s">
        <v>66</v>
      </c>
      <c r="J13" s="8">
        <v>24.92</v>
      </c>
      <c r="K13" s="8">
        <v>2</v>
      </c>
    </row>
    <row r="14" spans="1:11" x14ac:dyDescent="0.25">
      <c r="A14" s="8">
        <v>3.4</v>
      </c>
      <c r="B14" s="8" t="s">
        <v>65</v>
      </c>
      <c r="C14" s="8">
        <v>36.450000000000003</v>
      </c>
      <c r="D14" s="8">
        <v>0</v>
      </c>
      <c r="H14" s="17" t="s">
        <v>52</v>
      </c>
      <c r="I14" s="8" t="s">
        <v>66</v>
      </c>
      <c r="J14" s="8">
        <v>26.12</v>
      </c>
      <c r="K14" s="8">
        <v>2</v>
      </c>
    </row>
    <row r="15" spans="1:11" x14ac:dyDescent="0.25">
      <c r="A15" s="8">
        <v>2.9</v>
      </c>
      <c r="B15" s="8" t="s">
        <v>65</v>
      </c>
      <c r="C15" s="8">
        <v>40.65</v>
      </c>
      <c r="D15" s="8">
        <v>0</v>
      </c>
      <c r="H15" s="17" t="s">
        <v>51</v>
      </c>
      <c r="I15" s="8" t="s">
        <v>66</v>
      </c>
      <c r="J15" s="8">
        <v>27.81</v>
      </c>
      <c r="K15" s="8">
        <v>17</v>
      </c>
    </row>
    <row r="16" spans="1:11" x14ac:dyDescent="0.25">
      <c r="A16" s="8">
        <v>2.2999999999999998</v>
      </c>
      <c r="B16" s="8" t="s">
        <v>65</v>
      </c>
      <c r="C16" s="8">
        <v>4.7</v>
      </c>
      <c r="D16" s="8">
        <v>0</v>
      </c>
      <c r="H16" s="17" t="s">
        <v>75</v>
      </c>
      <c r="I16" s="8" t="s">
        <v>66</v>
      </c>
      <c r="J16" s="8">
        <v>18.02</v>
      </c>
      <c r="K16" s="8">
        <v>0</v>
      </c>
    </row>
    <row r="17" spans="1:13" x14ac:dyDescent="0.25">
      <c r="A17" s="8">
        <v>2.8</v>
      </c>
      <c r="B17" s="8" t="s">
        <v>65</v>
      </c>
      <c r="C17" s="8">
        <v>49.86</v>
      </c>
      <c r="D17" s="8">
        <v>10</v>
      </c>
      <c r="E17" s="8">
        <f>_xlfn.STDEV.P(D2:D17)</f>
        <v>17.394211501243738</v>
      </c>
      <c r="H17" s="17" t="s">
        <v>76</v>
      </c>
      <c r="I17" s="8" t="s">
        <v>66</v>
      </c>
      <c r="J17" s="8">
        <v>13.76</v>
      </c>
      <c r="K17" s="8">
        <v>0</v>
      </c>
    </row>
    <row r="18" spans="1:13" x14ac:dyDescent="0.25">
      <c r="B18" s="8" t="s">
        <v>78</v>
      </c>
      <c r="C18" s="18">
        <f>AVERAGE(C2:C17)</f>
        <v>41.382857142857141</v>
      </c>
      <c r="D18" s="18">
        <f>AVERAGE(D2:D17)</f>
        <v>11.0625</v>
      </c>
      <c r="E18" s="19" t="s">
        <v>116</v>
      </c>
      <c r="H18" s="17" t="s">
        <v>77</v>
      </c>
      <c r="I18" s="8" t="s">
        <v>66</v>
      </c>
      <c r="J18" s="8">
        <v>24.39</v>
      </c>
      <c r="K18" s="8">
        <v>3</v>
      </c>
    </row>
    <row r="19" spans="1:13" x14ac:dyDescent="0.25">
      <c r="C19" s="18" t="s">
        <v>79</v>
      </c>
      <c r="D19" s="18">
        <f>D18/C18</f>
        <v>0.2673208367854184</v>
      </c>
      <c r="E19" s="18">
        <f>D19*100</f>
        <v>26.732083678541841</v>
      </c>
      <c r="F19" s="8" t="s">
        <v>80</v>
      </c>
      <c r="H19" s="17" t="s">
        <v>53</v>
      </c>
      <c r="I19" s="8" t="s">
        <v>66</v>
      </c>
      <c r="J19" s="8">
        <v>17.59</v>
      </c>
      <c r="K19" s="8">
        <v>28</v>
      </c>
      <c r="L19" s="8">
        <f>_xlfn.STDEV.P(K2:K19)</f>
        <v>42.623531436270802</v>
      </c>
    </row>
    <row r="20" spans="1:13" x14ac:dyDescent="0.25">
      <c r="C20" s="18"/>
      <c r="D20" s="18"/>
      <c r="E20" s="18"/>
      <c r="I20" s="8" t="s">
        <v>78</v>
      </c>
      <c r="J20" s="18">
        <f>AVERAGE(J2:J19)</f>
        <v>29.493750000000002</v>
      </c>
      <c r="K20" s="18">
        <f>AVERAGE(K2:K19)</f>
        <v>31.111111111111111</v>
      </c>
      <c r="L20" s="18"/>
    </row>
    <row r="21" spans="1:13" x14ac:dyDescent="0.25">
      <c r="J21" s="18" t="s">
        <v>79</v>
      </c>
      <c r="K21" s="18">
        <f>K20/J20</f>
        <v>1.0548374184737821</v>
      </c>
      <c r="L21" s="18">
        <f>K21*100</f>
        <v>105.48374184737821</v>
      </c>
      <c r="M21" s="8" t="s">
        <v>80</v>
      </c>
    </row>
  </sheetData>
  <sortState xmlns:xlrd2="http://schemas.microsoft.com/office/spreadsheetml/2017/richdata2" ref="A2:D40">
    <sortCondition ref="B8:B40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DFBCB3-DA36-4A8E-9FB2-D83DDA7FBB5E}">
  <dimension ref="A1:E200"/>
  <sheetViews>
    <sheetView tabSelected="1" workbookViewId="0">
      <selection activeCell="H5" sqref="H5"/>
    </sheetView>
  </sheetViews>
  <sheetFormatPr defaultRowHeight="15" x14ac:dyDescent="0.25"/>
  <sheetData>
    <row r="1" spans="1:5" x14ac:dyDescent="0.25">
      <c r="A1" t="s">
        <v>1</v>
      </c>
      <c r="B1" t="s">
        <v>120</v>
      </c>
      <c r="C1" t="s">
        <v>121</v>
      </c>
      <c r="D1" t="s">
        <v>322</v>
      </c>
      <c r="E1" s="8" t="s">
        <v>117</v>
      </c>
    </row>
    <row r="2" spans="1:5" x14ac:dyDescent="0.25">
      <c r="A2" t="s">
        <v>221</v>
      </c>
      <c r="B2">
        <v>-0.51746999999999999</v>
      </c>
      <c r="C2">
        <v>0.73275999999999997</v>
      </c>
      <c r="D2">
        <v>4.8219999999999999E-2</v>
      </c>
      <c r="E2" s="8" t="s">
        <v>118</v>
      </c>
    </row>
    <row r="3" spans="1:5" x14ac:dyDescent="0.25">
      <c r="A3" t="s">
        <v>222</v>
      </c>
      <c r="B3">
        <v>-1.5374099999999999</v>
      </c>
      <c r="C3">
        <v>0.16187000000000001</v>
      </c>
      <c r="D3">
        <v>1.0361100000000001</v>
      </c>
      <c r="E3" s="8" t="s">
        <v>118</v>
      </c>
    </row>
    <row r="4" spans="1:5" x14ac:dyDescent="0.25">
      <c r="A4" t="s">
        <v>223</v>
      </c>
      <c r="B4">
        <v>-1.74638</v>
      </c>
      <c r="C4">
        <v>-3.5450000000000002E-2</v>
      </c>
      <c r="D4">
        <v>0.41306999999999999</v>
      </c>
      <c r="E4" s="8" t="s">
        <v>118</v>
      </c>
    </row>
    <row r="5" spans="1:5" x14ac:dyDescent="0.25">
      <c r="A5" t="s">
        <v>224</v>
      </c>
      <c r="B5">
        <v>-1.79924</v>
      </c>
      <c r="C5">
        <v>-2.3900000000000001E-2</v>
      </c>
      <c r="D5">
        <v>0.59799999999999998</v>
      </c>
      <c r="E5" s="8" t="s">
        <v>118</v>
      </c>
    </row>
    <row r="6" spans="1:5" x14ac:dyDescent="0.25">
      <c r="A6" t="s">
        <v>225</v>
      </c>
      <c r="B6">
        <v>-1.3680300000000001</v>
      </c>
      <c r="C6">
        <v>7.7310000000000004E-2</v>
      </c>
      <c r="D6">
        <v>-1.2441</v>
      </c>
      <c r="E6" s="8" t="s">
        <v>118</v>
      </c>
    </row>
    <row r="7" spans="1:5" x14ac:dyDescent="0.25">
      <c r="A7" t="s">
        <v>226</v>
      </c>
      <c r="B7">
        <v>-1.72275</v>
      </c>
      <c r="C7">
        <v>-0.47632000000000002</v>
      </c>
      <c r="D7">
        <v>0.11872000000000001</v>
      </c>
      <c r="E7" s="8" t="s">
        <v>118</v>
      </c>
    </row>
    <row r="8" spans="1:5" x14ac:dyDescent="0.25">
      <c r="A8" t="s">
        <v>227</v>
      </c>
      <c r="B8">
        <v>-1.6417299999999999</v>
      </c>
      <c r="C8">
        <v>-0.56091999999999997</v>
      </c>
      <c r="D8">
        <v>-0.61290999999999995</v>
      </c>
      <c r="E8" s="8" t="s">
        <v>118</v>
      </c>
    </row>
    <row r="9" spans="1:5" x14ac:dyDescent="0.25">
      <c r="A9" t="s">
        <v>228</v>
      </c>
      <c r="B9">
        <v>-1.6877899999999999</v>
      </c>
      <c r="C9">
        <v>-1.0026299999999999</v>
      </c>
      <c r="D9">
        <v>-1.17449</v>
      </c>
      <c r="E9" s="8" t="s">
        <v>118</v>
      </c>
    </row>
    <row r="10" spans="1:5" x14ac:dyDescent="0.25">
      <c r="A10" t="s">
        <v>229</v>
      </c>
      <c r="B10">
        <v>-1.9120600000000001</v>
      </c>
      <c r="C10">
        <v>-0.69388000000000005</v>
      </c>
      <c r="D10">
        <v>-1.9E-2</v>
      </c>
      <c r="E10" s="8" t="s">
        <v>118</v>
      </c>
    </row>
    <row r="11" spans="1:5" x14ac:dyDescent="0.25">
      <c r="A11" t="s">
        <v>230</v>
      </c>
      <c r="B11">
        <v>-0.94887999999999995</v>
      </c>
      <c r="C11">
        <v>-0.97423000000000004</v>
      </c>
      <c r="D11">
        <v>1.1052500000000001</v>
      </c>
      <c r="E11" s="8" t="s">
        <v>118</v>
      </c>
    </row>
    <row r="12" spans="1:5" x14ac:dyDescent="0.25">
      <c r="A12" t="s">
        <v>231</v>
      </c>
      <c r="B12">
        <v>-0.78576999999999997</v>
      </c>
      <c r="C12">
        <v>0.61246999999999996</v>
      </c>
      <c r="D12">
        <v>0.32446999999999998</v>
      </c>
      <c r="E12" s="8" t="s">
        <v>118</v>
      </c>
    </row>
    <row r="13" spans="1:5" x14ac:dyDescent="0.25">
      <c r="A13" t="s">
        <v>232</v>
      </c>
      <c r="B13">
        <v>-0.23333999999999999</v>
      </c>
      <c r="C13">
        <v>0.76217000000000001</v>
      </c>
      <c r="D13">
        <v>-0.13832</v>
      </c>
      <c r="E13" s="8" t="s">
        <v>118</v>
      </c>
    </row>
    <row r="14" spans="1:5" x14ac:dyDescent="0.25">
      <c r="A14" t="s">
        <v>233</v>
      </c>
      <c r="B14">
        <v>0.27121000000000001</v>
      </c>
      <c r="C14">
        <v>0.59482999999999997</v>
      </c>
      <c r="D14">
        <v>0.28186</v>
      </c>
      <c r="E14" s="8" t="s">
        <v>119</v>
      </c>
    </row>
    <row r="15" spans="1:5" x14ac:dyDescent="0.25">
      <c r="A15" t="s">
        <v>234</v>
      </c>
      <c r="B15">
        <v>0.96526000000000001</v>
      </c>
      <c r="C15">
        <v>-0.28016999999999997</v>
      </c>
      <c r="D15">
        <v>-0.13869000000000001</v>
      </c>
      <c r="E15" s="8" t="s">
        <v>119</v>
      </c>
    </row>
    <row r="16" spans="1:5" x14ac:dyDescent="0.25">
      <c r="A16" t="s">
        <v>235</v>
      </c>
      <c r="B16">
        <v>3.8769999999999999E-2</v>
      </c>
      <c r="C16">
        <v>-0.20455999999999999</v>
      </c>
      <c r="D16">
        <v>0.11252</v>
      </c>
      <c r="E16" s="8" t="s">
        <v>119</v>
      </c>
    </row>
    <row r="17" spans="1:5" x14ac:dyDescent="0.25">
      <c r="A17" t="s">
        <v>236</v>
      </c>
      <c r="B17">
        <v>-0.44097999999999998</v>
      </c>
      <c r="C17">
        <v>-0.25237999999999999</v>
      </c>
      <c r="D17">
        <v>0.17422000000000001</v>
      </c>
      <c r="E17" s="8" t="s">
        <v>119</v>
      </c>
    </row>
    <row r="18" spans="1:5" x14ac:dyDescent="0.25">
      <c r="A18" t="s">
        <v>237</v>
      </c>
      <c r="B18">
        <v>1.883E-2</v>
      </c>
      <c r="C18">
        <v>-0.22051000000000001</v>
      </c>
      <c r="D18">
        <v>-5.3679999999999999E-2</v>
      </c>
      <c r="E18" s="8" t="s">
        <v>119</v>
      </c>
    </row>
    <row r="19" spans="1:5" x14ac:dyDescent="0.25">
      <c r="A19" t="s">
        <v>238</v>
      </c>
      <c r="B19">
        <v>4.6240000000000003E-2</v>
      </c>
      <c r="C19">
        <v>0.21587999999999999</v>
      </c>
      <c r="D19">
        <v>0.17299</v>
      </c>
      <c r="E19" s="8" t="s">
        <v>119</v>
      </c>
    </row>
    <row r="20" spans="1:5" x14ac:dyDescent="0.25">
      <c r="A20" t="s">
        <v>239</v>
      </c>
      <c r="B20">
        <v>0.15876999999999999</v>
      </c>
      <c r="C20">
        <v>-9.7280000000000005E-2</v>
      </c>
      <c r="D20">
        <v>-0.26416000000000001</v>
      </c>
      <c r="E20" s="8" t="s">
        <v>119</v>
      </c>
    </row>
    <row r="21" spans="1:5" x14ac:dyDescent="0.25">
      <c r="A21" t="s">
        <v>240</v>
      </c>
      <c r="B21">
        <v>0.16206999999999999</v>
      </c>
      <c r="C21">
        <v>-0.25935999999999998</v>
      </c>
      <c r="D21">
        <v>-0.35499999999999998</v>
      </c>
      <c r="E21" s="8" t="s">
        <v>119</v>
      </c>
    </row>
    <row r="22" spans="1:5" x14ac:dyDescent="0.25">
      <c r="A22" t="s">
        <v>241</v>
      </c>
      <c r="B22">
        <v>0.24793999999999999</v>
      </c>
      <c r="C22">
        <v>-0.49136999999999997</v>
      </c>
      <c r="D22">
        <v>-0.63802999999999999</v>
      </c>
      <c r="E22" s="8" t="s">
        <v>119</v>
      </c>
    </row>
    <row r="23" spans="1:5" x14ac:dyDescent="0.25">
      <c r="A23" t="s">
        <v>242</v>
      </c>
      <c r="B23">
        <v>0.23419000000000001</v>
      </c>
      <c r="C23">
        <v>-0.27628000000000003</v>
      </c>
      <c r="D23">
        <v>-0.58842000000000005</v>
      </c>
      <c r="E23" s="8" t="s">
        <v>119</v>
      </c>
    </row>
    <row r="24" spans="1:5" x14ac:dyDescent="0.25">
      <c r="A24" t="s">
        <v>243</v>
      </c>
      <c r="B24">
        <v>0.1636</v>
      </c>
      <c r="C24">
        <v>0.27937000000000001</v>
      </c>
      <c r="D24">
        <v>-0.29222999999999999</v>
      </c>
      <c r="E24" s="8" t="s">
        <v>118</v>
      </c>
    </row>
    <row r="25" spans="1:5" x14ac:dyDescent="0.25">
      <c r="A25" t="s">
        <v>244</v>
      </c>
      <c r="B25">
        <v>8.3809999999999996E-2</v>
      </c>
      <c r="C25">
        <v>0.48332999999999998</v>
      </c>
      <c r="D25">
        <v>-0.20158999999999999</v>
      </c>
      <c r="E25" s="8" t="s">
        <v>118</v>
      </c>
    </row>
    <row r="26" spans="1:5" x14ac:dyDescent="0.25">
      <c r="A26" t="s">
        <v>245</v>
      </c>
      <c r="B26">
        <v>-2.2280000000000001E-2</v>
      </c>
      <c r="C26">
        <v>0.68152999999999997</v>
      </c>
      <c r="D26">
        <v>-0.1404</v>
      </c>
      <c r="E26" s="8" t="s">
        <v>118</v>
      </c>
    </row>
    <row r="27" spans="1:5" x14ac:dyDescent="0.25">
      <c r="A27" t="s">
        <v>246</v>
      </c>
      <c r="B27">
        <v>-1.35422</v>
      </c>
      <c r="C27">
        <v>0.11567</v>
      </c>
      <c r="D27">
        <v>1.0032399999999999</v>
      </c>
      <c r="E27" s="8" t="s">
        <v>118</v>
      </c>
    </row>
    <row r="28" spans="1:5" x14ac:dyDescent="0.25">
      <c r="A28" t="s">
        <v>247</v>
      </c>
      <c r="B28">
        <v>-0.13991000000000001</v>
      </c>
      <c r="C28">
        <v>0.22228000000000001</v>
      </c>
      <c r="D28">
        <v>0.35793999999999998</v>
      </c>
      <c r="E28" s="8" t="s">
        <v>118</v>
      </c>
    </row>
    <row r="29" spans="1:5" x14ac:dyDescent="0.25">
      <c r="A29" t="s">
        <v>248</v>
      </c>
      <c r="B29">
        <v>0.13005</v>
      </c>
      <c r="C29">
        <v>-0.40021000000000001</v>
      </c>
      <c r="D29">
        <v>0.16700000000000001</v>
      </c>
      <c r="E29" s="8" t="s">
        <v>118</v>
      </c>
    </row>
    <row r="30" spans="1:5" x14ac:dyDescent="0.25">
      <c r="A30" t="s">
        <v>249</v>
      </c>
      <c r="B30">
        <v>0.31279000000000001</v>
      </c>
      <c r="C30">
        <v>-0.41898000000000002</v>
      </c>
      <c r="D30">
        <v>-0.70091000000000003</v>
      </c>
      <c r="E30" s="8" t="s">
        <v>118</v>
      </c>
    </row>
    <row r="31" spans="1:5" x14ac:dyDescent="0.25">
      <c r="A31" t="s">
        <v>250</v>
      </c>
      <c r="B31">
        <v>0.11909</v>
      </c>
      <c r="C31">
        <v>-0.70223000000000002</v>
      </c>
      <c r="D31">
        <v>-0.42305999999999999</v>
      </c>
      <c r="E31" s="8" t="s">
        <v>118</v>
      </c>
    </row>
    <row r="32" spans="1:5" x14ac:dyDescent="0.25">
      <c r="A32" t="s">
        <v>251</v>
      </c>
      <c r="B32">
        <v>0.11497</v>
      </c>
      <c r="C32">
        <v>-0.39698</v>
      </c>
      <c r="D32">
        <v>-0.65295000000000003</v>
      </c>
      <c r="E32" s="8" t="s">
        <v>118</v>
      </c>
    </row>
    <row r="33" spans="1:5" x14ac:dyDescent="0.25">
      <c r="A33" t="s">
        <v>252</v>
      </c>
      <c r="B33">
        <v>7.8310000000000005E-2</v>
      </c>
      <c r="C33">
        <v>7.9570000000000002E-2</v>
      </c>
      <c r="D33">
        <v>0.17548</v>
      </c>
      <c r="E33" s="8" t="s">
        <v>119</v>
      </c>
    </row>
    <row r="34" spans="1:5" x14ac:dyDescent="0.25">
      <c r="A34" t="s">
        <v>253</v>
      </c>
      <c r="B34">
        <v>0.17277000000000001</v>
      </c>
      <c r="C34">
        <v>-1.25919</v>
      </c>
      <c r="D34">
        <v>0.30218</v>
      </c>
      <c r="E34" s="8" t="s">
        <v>119</v>
      </c>
    </row>
    <row r="35" spans="1:5" x14ac:dyDescent="0.25">
      <c r="A35" t="s">
        <v>254</v>
      </c>
      <c r="B35">
        <v>-7.8729999999999994E-2</v>
      </c>
      <c r="C35">
        <v>0.47116999999999998</v>
      </c>
      <c r="D35">
        <v>0.51602000000000003</v>
      </c>
      <c r="E35" s="8" t="s">
        <v>119</v>
      </c>
    </row>
    <row r="36" spans="1:5" x14ac:dyDescent="0.25">
      <c r="A36" t="s">
        <v>255</v>
      </c>
      <c r="B36">
        <v>8.8639999999999997E-2</v>
      </c>
      <c r="C36">
        <v>-1.0751599999999999</v>
      </c>
      <c r="D36">
        <v>0.77515000000000001</v>
      </c>
      <c r="E36" s="8" t="s">
        <v>119</v>
      </c>
    </row>
    <row r="37" spans="1:5" x14ac:dyDescent="0.25">
      <c r="A37" t="s">
        <v>256</v>
      </c>
      <c r="B37">
        <v>0.27049000000000001</v>
      </c>
      <c r="C37">
        <v>-0.84345999999999999</v>
      </c>
      <c r="D37">
        <v>-0.78259999999999996</v>
      </c>
      <c r="E37" s="8" t="s">
        <v>119</v>
      </c>
    </row>
    <row r="38" spans="1:5" x14ac:dyDescent="0.25">
      <c r="A38" t="s">
        <v>257</v>
      </c>
      <c r="B38">
        <v>0.27759</v>
      </c>
      <c r="C38">
        <v>-0.66934000000000005</v>
      </c>
      <c r="D38">
        <v>-0.66364000000000001</v>
      </c>
      <c r="E38" s="8" t="s">
        <v>119</v>
      </c>
    </row>
    <row r="39" spans="1:5" x14ac:dyDescent="0.25">
      <c r="A39" t="s">
        <v>258</v>
      </c>
      <c r="B39">
        <v>0.38468000000000002</v>
      </c>
      <c r="C39">
        <v>0.40307999999999999</v>
      </c>
      <c r="D39">
        <v>-3.2899999999999999E-2</v>
      </c>
      <c r="E39" s="8" t="s">
        <v>119</v>
      </c>
    </row>
    <row r="40" spans="1:5" x14ac:dyDescent="0.25">
      <c r="A40" t="s">
        <v>259</v>
      </c>
      <c r="B40">
        <v>0.40637000000000001</v>
      </c>
      <c r="C40">
        <v>0.19517999999999999</v>
      </c>
      <c r="D40">
        <v>0.2165</v>
      </c>
      <c r="E40" s="8" t="s">
        <v>119</v>
      </c>
    </row>
    <row r="41" spans="1:5" x14ac:dyDescent="0.25">
      <c r="A41" t="s">
        <v>260</v>
      </c>
      <c r="B41">
        <v>0.59775999999999996</v>
      </c>
      <c r="C41">
        <v>-0.56335000000000002</v>
      </c>
      <c r="D41">
        <v>-0.70172999999999996</v>
      </c>
      <c r="E41" s="8" t="s">
        <v>119</v>
      </c>
    </row>
    <row r="42" spans="1:5" x14ac:dyDescent="0.25">
      <c r="A42" t="s">
        <v>261</v>
      </c>
      <c r="B42">
        <v>0.87648999999999999</v>
      </c>
      <c r="C42">
        <v>7.7109999999999998E-2</v>
      </c>
      <c r="D42">
        <v>0.45016</v>
      </c>
      <c r="E42" s="8" t="s">
        <v>119</v>
      </c>
    </row>
    <row r="43" spans="1:5" x14ac:dyDescent="0.25">
      <c r="A43" t="s">
        <v>262</v>
      </c>
      <c r="B43">
        <v>0.30081000000000002</v>
      </c>
      <c r="C43">
        <v>-0.35360999999999998</v>
      </c>
      <c r="D43">
        <v>-0.65600000000000003</v>
      </c>
      <c r="E43" s="8" t="s">
        <v>119</v>
      </c>
    </row>
    <row r="44" spans="1:5" x14ac:dyDescent="0.25">
      <c r="A44" t="s">
        <v>263</v>
      </c>
      <c r="B44">
        <v>0.18653</v>
      </c>
      <c r="C44">
        <v>0.24640000000000001</v>
      </c>
      <c r="D44">
        <v>-0.32533000000000001</v>
      </c>
      <c r="E44" s="8" t="s">
        <v>118</v>
      </c>
    </row>
    <row r="45" spans="1:5" x14ac:dyDescent="0.25">
      <c r="A45" t="s">
        <v>264</v>
      </c>
      <c r="B45">
        <v>0.24637000000000001</v>
      </c>
      <c r="C45">
        <v>-0.73067000000000004</v>
      </c>
      <c r="D45">
        <v>0.56391999999999998</v>
      </c>
      <c r="E45" s="8" t="s">
        <v>118</v>
      </c>
    </row>
    <row r="46" spans="1:5" x14ac:dyDescent="0.25">
      <c r="A46" t="s">
        <v>265</v>
      </c>
      <c r="B46">
        <v>0.14254</v>
      </c>
      <c r="C46">
        <v>-0.37324000000000002</v>
      </c>
      <c r="D46">
        <v>3.653E-2</v>
      </c>
      <c r="E46" s="8" t="s">
        <v>118</v>
      </c>
    </row>
    <row r="47" spans="1:5" x14ac:dyDescent="0.25">
      <c r="A47" t="s">
        <v>266</v>
      </c>
      <c r="B47">
        <v>7.9219999999999999E-2</v>
      </c>
      <c r="C47">
        <v>0.94179000000000002</v>
      </c>
      <c r="D47">
        <v>-1.1259999999999999E-2</v>
      </c>
      <c r="E47" s="8" t="s">
        <v>118</v>
      </c>
    </row>
    <row r="48" spans="1:5" x14ac:dyDescent="0.25">
      <c r="A48" t="s">
        <v>267</v>
      </c>
      <c r="B48">
        <v>0.22581999999999999</v>
      </c>
      <c r="C48">
        <v>0.85816999999999999</v>
      </c>
      <c r="D48">
        <v>0.35704000000000002</v>
      </c>
      <c r="E48" s="8" t="s">
        <v>119</v>
      </c>
    </row>
    <row r="49" spans="1:5" x14ac:dyDescent="0.25">
      <c r="A49" t="s">
        <v>268</v>
      </c>
      <c r="B49">
        <v>-0.31008000000000002</v>
      </c>
      <c r="C49">
        <v>1.9377599999999999</v>
      </c>
      <c r="D49">
        <v>-0.21379000000000001</v>
      </c>
      <c r="E49" s="8" t="s">
        <v>119</v>
      </c>
    </row>
    <row r="50" spans="1:5" x14ac:dyDescent="0.25">
      <c r="A50" t="s">
        <v>269</v>
      </c>
      <c r="B50">
        <v>-0.41521999999999998</v>
      </c>
      <c r="C50">
        <v>-0.27783000000000002</v>
      </c>
      <c r="D50">
        <v>-1.77E-2</v>
      </c>
      <c r="E50" s="8" t="s">
        <v>118</v>
      </c>
    </row>
    <row r="51" spans="1:5" x14ac:dyDescent="0.25">
      <c r="A51" t="s">
        <v>270</v>
      </c>
      <c r="B51">
        <v>-0.12286</v>
      </c>
      <c r="C51">
        <v>0.64761000000000002</v>
      </c>
      <c r="D51">
        <v>-8.8029999999999997E-2</v>
      </c>
      <c r="E51" s="8" t="s">
        <v>119</v>
      </c>
    </row>
    <row r="52" spans="1:5" x14ac:dyDescent="0.25">
      <c r="A52" t="s">
        <v>271</v>
      </c>
      <c r="B52">
        <v>-0.17893000000000001</v>
      </c>
      <c r="C52">
        <v>0.88058999999999998</v>
      </c>
      <c r="D52">
        <v>-7.8E-2</v>
      </c>
      <c r="E52" s="8" t="s">
        <v>119</v>
      </c>
    </row>
    <row r="53" spans="1:5" x14ac:dyDescent="0.25">
      <c r="A53" t="s">
        <v>272</v>
      </c>
      <c r="B53">
        <v>-0.12257999999999999</v>
      </c>
      <c r="C53">
        <v>0.18306</v>
      </c>
      <c r="D53">
        <v>-0.22314999999999999</v>
      </c>
      <c r="E53" s="8" t="s">
        <v>119</v>
      </c>
    </row>
    <row r="54" spans="1:5" x14ac:dyDescent="0.25">
      <c r="A54" t="s">
        <v>273</v>
      </c>
      <c r="B54">
        <v>-2.086E-2</v>
      </c>
      <c r="C54">
        <v>-3.7909999999999999E-2</v>
      </c>
      <c r="D54">
        <v>-0.42592999999999998</v>
      </c>
      <c r="E54" s="8" t="s">
        <v>119</v>
      </c>
    </row>
    <row r="55" spans="1:5" x14ac:dyDescent="0.25">
      <c r="A55" t="s">
        <v>274</v>
      </c>
      <c r="B55">
        <v>0.20610000000000001</v>
      </c>
      <c r="C55">
        <v>-0.72248999999999997</v>
      </c>
      <c r="D55">
        <v>-0.85768</v>
      </c>
      <c r="E55" s="8" t="s">
        <v>119</v>
      </c>
    </row>
    <row r="56" spans="1:5" x14ac:dyDescent="0.25">
      <c r="A56" t="s">
        <v>275</v>
      </c>
      <c r="B56">
        <v>0.42392000000000002</v>
      </c>
      <c r="C56">
        <v>-0.12071</v>
      </c>
      <c r="D56">
        <v>0.11239</v>
      </c>
      <c r="E56" s="8" t="s">
        <v>119</v>
      </c>
    </row>
    <row r="57" spans="1:5" x14ac:dyDescent="0.25">
      <c r="A57" t="s">
        <v>276</v>
      </c>
      <c r="B57">
        <v>0.46561000000000002</v>
      </c>
      <c r="C57">
        <v>-0.53571999999999997</v>
      </c>
      <c r="D57">
        <v>0.15737000000000001</v>
      </c>
      <c r="E57" s="8" t="s">
        <v>119</v>
      </c>
    </row>
    <row r="58" spans="1:5" x14ac:dyDescent="0.25">
      <c r="A58" t="s">
        <v>277</v>
      </c>
      <c r="B58">
        <v>0.29614000000000001</v>
      </c>
      <c r="C58">
        <v>-1.1435999999999999</v>
      </c>
      <c r="D58">
        <v>0.15975</v>
      </c>
      <c r="E58" s="8" t="s">
        <v>119</v>
      </c>
    </row>
    <row r="59" spans="1:5" x14ac:dyDescent="0.25">
      <c r="A59" t="s">
        <v>278</v>
      </c>
      <c r="B59">
        <v>0.24784</v>
      </c>
      <c r="C59">
        <v>0.14699000000000001</v>
      </c>
      <c r="D59">
        <v>-0.27696999999999999</v>
      </c>
      <c r="E59" s="8" t="s">
        <v>119</v>
      </c>
    </row>
    <row r="60" spans="1:5" x14ac:dyDescent="0.25">
      <c r="A60" t="s">
        <v>279</v>
      </c>
      <c r="B60">
        <v>0.86717</v>
      </c>
      <c r="C60">
        <v>-0.15670000000000001</v>
      </c>
      <c r="D60">
        <v>-0.12044000000000001</v>
      </c>
      <c r="E60" s="8" t="s">
        <v>119</v>
      </c>
    </row>
    <row r="61" spans="1:5" x14ac:dyDescent="0.25">
      <c r="A61" t="s">
        <v>280</v>
      </c>
      <c r="B61">
        <v>0.40366999999999997</v>
      </c>
      <c r="C61">
        <v>-7.7770000000000006E-2</v>
      </c>
      <c r="D61">
        <v>0.24004</v>
      </c>
      <c r="E61" s="8" t="s">
        <v>119</v>
      </c>
    </row>
    <row r="62" spans="1:5" x14ac:dyDescent="0.25">
      <c r="A62" t="s">
        <v>281</v>
      </c>
      <c r="B62">
        <v>0.25417000000000001</v>
      </c>
      <c r="C62">
        <v>-1.2936700000000001</v>
      </c>
      <c r="D62">
        <v>0.47365000000000002</v>
      </c>
      <c r="E62" s="8" t="s">
        <v>119</v>
      </c>
    </row>
    <row r="63" spans="1:5" x14ac:dyDescent="0.25">
      <c r="A63" t="s">
        <v>282</v>
      </c>
      <c r="B63">
        <v>0.33268999999999999</v>
      </c>
      <c r="C63">
        <v>-0.70148999999999995</v>
      </c>
      <c r="D63">
        <v>-0.54893000000000003</v>
      </c>
      <c r="E63" s="8" t="s">
        <v>119</v>
      </c>
    </row>
    <row r="64" spans="1:5" x14ac:dyDescent="0.25">
      <c r="A64" t="s">
        <v>283</v>
      </c>
      <c r="B64">
        <v>0.12432</v>
      </c>
      <c r="C64">
        <v>0.34694000000000003</v>
      </c>
      <c r="D64">
        <v>-0.24007000000000001</v>
      </c>
      <c r="E64" s="8" t="s">
        <v>119</v>
      </c>
    </row>
    <row r="65" spans="1:5" x14ac:dyDescent="0.25">
      <c r="A65" t="s">
        <v>284</v>
      </c>
      <c r="B65">
        <v>0.27339999999999998</v>
      </c>
      <c r="C65">
        <v>-0.18928</v>
      </c>
      <c r="D65">
        <v>6.2880000000000005E-2</v>
      </c>
      <c r="E65" s="8" t="s">
        <v>119</v>
      </c>
    </row>
    <row r="66" spans="1:5" x14ac:dyDescent="0.25">
      <c r="A66" t="s">
        <v>285</v>
      </c>
      <c r="B66">
        <v>0.46939999999999998</v>
      </c>
      <c r="C66">
        <v>0.44056000000000001</v>
      </c>
      <c r="D66">
        <v>3.8030000000000001E-2</v>
      </c>
      <c r="E66" s="8" t="s">
        <v>119</v>
      </c>
    </row>
    <row r="67" spans="1:5" x14ac:dyDescent="0.25">
      <c r="A67" t="s">
        <v>286</v>
      </c>
      <c r="B67">
        <v>0.26138</v>
      </c>
      <c r="C67">
        <v>-0.36934</v>
      </c>
      <c r="D67">
        <v>0.67613000000000001</v>
      </c>
      <c r="E67" s="8" t="s">
        <v>119</v>
      </c>
    </row>
    <row r="68" spans="1:5" x14ac:dyDescent="0.25">
      <c r="A68" t="s">
        <v>287</v>
      </c>
      <c r="B68">
        <v>0.22713</v>
      </c>
      <c r="C68">
        <v>-0.81259000000000003</v>
      </c>
      <c r="D68">
        <v>0.63746999999999998</v>
      </c>
      <c r="E68" s="8" t="s">
        <v>119</v>
      </c>
    </row>
    <row r="69" spans="1:5" x14ac:dyDescent="0.25">
      <c r="A69" t="s">
        <v>288</v>
      </c>
      <c r="B69">
        <v>0.14266999999999999</v>
      </c>
      <c r="C69">
        <v>0.62592999999999999</v>
      </c>
      <c r="D69">
        <v>-9.7040000000000001E-2</v>
      </c>
      <c r="E69" s="8" t="s">
        <v>118</v>
      </c>
    </row>
    <row r="70" spans="1:5" x14ac:dyDescent="0.25">
      <c r="A70" t="s">
        <v>289</v>
      </c>
      <c r="B70">
        <v>0.38168000000000002</v>
      </c>
      <c r="C70">
        <v>8.0659999999999996E-2</v>
      </c>
      <c r="D70">
        <v>-0.31114999999999998</v>
      </c>
      <c r="E70" s="8" t="s">
        <v>118</v>
      </c>
    </row>
    <row r="71" spans="1:5" x14ac:dyDescent="0.25">
      <c r="A71" t="s">
        <v>290</v>
      </c>
      <c r="B71">
        <v>0.17538000000000001</v>
      </c>
      <c r="C71">
        <v>0.53303999999999996</v>
      </c>
      <c r="D71">
        <v>-4.3339999999999997E-2</v>
      </c>
      <c r="E71" s="8" t="s">
        <v>118</v>
      </c>
    </row>
    <row r="72" spans="1:5" x14ac:dyDescent="0.25">
      <c r="A72" t="s">
        <v>291</v>
      </c>
      <c r="B72">
        <v>0.84652000000000005</v>
      </c>
      <c r="C72">
        <v>0.32706000000000002</v>
      </c>
      <c r="D72">
        <v>0.17362</v>
      </c>
      <c r="E72" s="8" t="s">
        <v>118</v>
      </c>
    </row>
    <row r="73" spans="1:5" x14ac:dyDescent="0.25">
      <c r="A73" t="s">
        <v>292</v>
      </c>
      <c r="B73">
        <v>-6.089E-2</v>
      </c>
      <c r="C73">
        <v>0.62156999999999996</v>
      </c>
      <c r="D73">
        <v>0.12164999999999999</v>
      </c>
      <c r="E73" s="8" t="s">
        <v>118</v>
      </c>
    </row>
    <row r="74" spans="1:5" x14ac:dyDescent="0.25">
      <c r="A74" t="s">
        <v>293</v>
      </c>
      <c r="B74">
        <v>0.24542</v>
      </c>
      <c r="C74">
        <v>-3.363E-2</v>
      </c>
      <c r="D74">
        <v>0.36849999999999999</v>
      </c>
      <c r="E74" s="8" t="s">
        <v>118</v>
      </c>
    </row>
    <row r="75" spans="1:5" x14ac:dyDescent="0.25">
      <c r="A75" t="s">
        <v>294</v>
      </c>
      <c r="B75">
        <v>0.19916</v>
      </c>
      <c r="C75">
        <v>0.20061000000000001</v>
      </c>
      <c r="D75">
        <v>-0.34993000000000002</v>
      </c>
      <c r="E75" s="8" t="s">
        <v>118</v>
      </c>
    </row>
    <row r="76" spans="1:5" x14ac:dyDescent="0.25">
      <c r="A76" t="s">
        <v>295</v>
      </c>
      <c r="B76">
        <v>0.26854</v>
      </c>
      <c r="C76">
        <v>-6.9489999999999996E-2</v>
      </c>
      <c r="D76">
        <v>-0.52119000000000004</v>
      </c>
      <c r="E76" s="8" t="s">
        <v>118</v>
      </c>
    </row>
    <row r="77" spans="1:5" x14ac:dyDescent="0.25">
      <c r="A77" t="s">
        <v>296</v>
      </c>
      <c r="B77">
        <v>0.10339</v>
      </c>
      <c r="C77">
        <v>-0.27725</v>
      </c>
      <c r="D77">
        <v>0.25507999999999997</v>
      </c>
      <c r="E77" s="8" t="s">
        <v>118</v>
      </c>
    </row>
    <row r="78" spans="1:5" x14ac:dyDescent="0.25">
      <c r="A78" t="s">
        <v>297</v>
      </c>
      <c r="B78">
        <v>0.20971000000000001</v>
      </c>
      <c r="C78">
        <v>5.0619999999999998E-2</v>
      </c>
      <c r="D78">
        <v>-0.11094</v>
      </c>
      <c r="E78" s="8" t="s">
        <v>118</v>
      </c>
    </row>
    <row r="79" spans="1:5" x14ac:dyDescent="0.25">
      <c r="A79" t="s">
        <v>298</v>
      </c>
      <c r="B79">
        <v>0.90378000000000003</v>
      </c>
      <c r="C79">
        <v>-1.61771</v>
      </c>
      <c r="D79">
        <v>0.27798</v>
      </c>
      <c r="E79" s="8" t="s">
        <v>118</v>
      </c>
    </row>
    <row r="80" spans="1:5" x14ac:dyDescent="0.25">
      <c r="A80" t="s">
        <v>299</v>
      </c>
      <c r="B80">
        <v>-0.11409999999999999</v>
      </c>
      <c r="C80">
        <v>-1.3256399999999999</v>
      </c>
      <c r="D80">
        <v>0.99902999999999997</v>
      </c>
      <c r="E80" s="8" t="s">
        <v>118</v>
      </c>
    </row>
    <row r="81" spans="1:5" x14ac:dyDescent="0.25">
      <c r="A81" t="s">
        <v>300</v>
      </c>
      <c r="B81">
        <v>0.22664000000000001</v>
      </c>
      <c r="C81">
        <v>-0.71492999999999995</v>
      </c>
      <c r="D81">
        <v>-0.84236</v>
      </c>
      <c r="E81" s="8" t="s">
        <v>118</v>
      </c>
    </row>
    <row r="82" spans="1:5" x14ac:dyDescent="0.25">
      <c r="A82" t="s">
        <v>301</v>
      </c>
      <c r="B82">
        <v>0.48705999999999999</v>
      </c>
      <c r="C82">
        <v>-3.7280000000000001E-2</v>
      </c>
      <c r="D82">
        <v>-6.1260000000000002E-2</v>
      </c>
      <c r="E82" s="8" t="s">
        <v>118</v>
      </c>
    </row>
    <row r="83" spans="1:5" x14ac:dyDescent="0.25">
      <c r="A83" t="s">
        <v>302</v>
      </c>
      <c r="B83">
        <v>0.30686000000000002</v>
      </c>
      <c r="C83">
        <v>-0.42579</v>
      </c>
      <c r="D83">
        <v>-0.45047999999999999</v>
      </c>
      <c r="E83" s="8" t="s">
        <v>118</v>
      </c>
    </row>
    <row r="84" spans="1:5" x14ac:dyDescent="0.25">
      <c r="A84" t="s">
        <v>303</v>
      </c>
      <c r="B84">
        <v>0.33008999999999999</v>
      </c>
      <c r="C84">
        <v>-0.53724000000000005</v>
      </c>
      <c r="D84">
        <v>-0.65132000000000001</v>
      </c>
      <c r="E84" s="8" t="s">
        <v>118</v>
      </c>
    </row>
    <row r="85" spans="1:5" x14ac:dyDescent="0.25">
      <c r="A85" t="s">
        <v>304</v>
      </c>
      <c r="B85">
        <v>0.22302</v>
      </c>
      <c r="C85">
        <v>-0.50068000000000001</v>
      </c>
      <c r="D85">
        <v>-0.58291999999999999</v>
      </c>
      <c r="E85" s="8" t="s">
        <v>118</v>
      </c>
    </row>
    <row r="86" spans="1:5" x14ac:dyDescent="0.25">
      <c r="A86" t="s">
        <v>305</v>
      </c>
      <c r="B86">
        <v>4.1399999999999999E-2</v>
      </c>
      <c r="C86">
        <v>-1.3185100000000001</v>
      </c>
      <c r="D86">
        <v>0.96343000000000001</v>
      </c>
      <c r="E86" s="8" t="s">
        <v>118</v>
      </c>
    </row>
    <row r="87" spans="1:5" x14ac:dyDescent="0.25">
      <c r="A87" t="s">
        <v>306</v>
      </c>
      <c r="B87">
        <v>0.18271999999999999</v>
      </c>
      <c r="C87">
        <v>0.11948</v>
      </c>
      <c r="D87">
        <v>-2.257E-2</v>
      </c>
      <c r="E87" s="8" t="s">
        <v>118</v>
      </c>
    </row>
    <row r="88" spans="1:5" x14ac:dyDescent="0.25">
      <c r="A88" t="s">
        <v>307</v>
      </c>
      <c r="B88">
        <v>0.59609999999999996</v>
      </c>
      <c r="C88">
        <v>-0.11547</v>
      </c>
      <c r="D88">
        <v>-0.31888</v>
      </c>
      <c r="E88" s="8" t="s">
        <v>118</v>
      </c>
    </row>
    <row r="89" spans="1:5" x14ac:dyDescent="0.25">
      <c r="A89" t="s">
        <v>308</v>
      </c>
      <c r="B89">
        <v>0.65971999999999997</v>
      </c>
      <c r="C89">
        <v>-0.69816999999999996</v>
      </c>
      <c r="D89">
        <v>-0.80806999999999995</v>
      </c>
      <c r="E89" s="8" t="s">
        <v>118</v>
      </c>
    </row>
    <row r="90" spans="1:5" x14ac:dyDescent="0.25">
      <c r="A90" t="s">
        <v>309</v>
      </c>
      <c r="B90">
        <v>1.24271</v>
      </c>
      <c r="C90">
        <v>-0.14832000000000001</v>
      </c>
      <c r="D90">
        <v>7.6550000000000007E-2</v>
      </c>
      <c r="E90" s="8" t="s">
        <v>119</v>
      </c>
    </row>
    <row r="91" spans="1:5" x14ac:dyDescent="0.25">
      <c r="A91" t="s">
        <v>310</v>
      </c>
      <c r="B91">
        <v>0.54339999999999999</v>
      </c>
      <c r="C91">
        <v>-1.9550000000000001E-2</v>
      </c>
      <c r="D91">
        <v>-0.23895</v>
      </c>
      <c r="E91" s="8" t="s">
        <v>119</v>
      </c>
    </row>
    <row r="92" spans="1:5" x14ac:dyDescent="0.25">
      <c r="A92" t="s">
        <v>311</v>
      </c>
      <c r="B92">
        <v>0.37257000000000001</v>
      </c>
      <c r="C92">
        <v>-0.70157999999999998</v>
      </c>
      <c r="D92">
        <v>-0.82282</v>
      </c>
      <c r="E92" s="8" t="s">
        <v>119</v>
      </c>
    </row>
    <row r="93" spans="1:5" x14ac:dyDescent="0.25">
      <c r="A93" t="s">
        <v>312</v>
      </c>
      <c r="B93">
        <v>0.27152999999999999</v>
      </c>
      <c r="C93">
        <v>-0.12119000000000001</v>
      </c>
      <c r="D93">
        <v>-0.24585000000000001</v>
      </c>
      <c r="E93" s="8" t="s">
        <v>119</v>
      </c>
    </row>
    <row r="94" spans="1:5" x14ac:dyDescent="0.25">
      <c r="A94" t="s">
        <v>313</v>
      </c>
      <c r="B94">
        <v>-3.0329999999999999E-2</v>
      </c>
      <c r="C94">
        <v>-0.2235</v>
      </c>
      <c r="D94">
        <v>-8.5750000000000007E-2</v>
      </c>
      <c r="E94" s="8" t="s">
        <v>119</v>
      </c>
    </row>
    <row r="95" spans="1:5" x14ac:dyDescent="0.25">
      <c r="A95" t="s">
        <v>314</v>
      </c>
      <c r="B95">
        <v>0.50172000000000005</v>
      </c>
      <c r="C95">
        <v>-0.67878000000000005</v>
      </c>
      <c r="D95">
        <v>-0.73326999999999998</v>
      </c>
      <c r="E95" s="8" t="s">
        <v>119</v>
      </c>
    </row>
    <row r="96" spans="1:5" x14ac:dyDescent="0.25">
      <c r="A96" t="s">
        <v>315</v>
      </c>
      <c r="B96">
        <v>0.74324999999999997</v>
      </c>
      <c r="C96">
        <v>9.0700000000000003E-2</v>
      </c>
      <c r="D96">
        <v>-7.3800000000000004E-2</v>
      </c>
      <c r="E96" s="8" t="s">
        <v>119</v>
      </c>
    </row>
    <row r="97" spans="1:5" x14ac:dyDescent="0.25">
      <c r="A97" t="s">
        <v>316</v>
      </c>
      <c r="B97">
        <v>0.41743999999999998</v>
      </c>
      <c r="C97">
        <v>-0.34588000000000002</v>
      </c>
      <c r="D97">
        <v>-0.32652999999999999</v>
      </c>
      <c r="E97" s="8" t="s">
        <v>119</v>
      </c>
    </row>
    <row r="98" spans="1:5" x14ac:dyDescent="0.25">
      <c r="A98" t="s">
        <v>317</v>
      </c>
      <c r="B98">
        <v>0.39226</v>
      </c>
      <c r="C98">
        <v>-6.3089999999999993E-2</v>
      </c>
      <c r="D98">
        <v>-0.45952999999999999</v>
      </c>
      <c r="E98" s="8" t="s">
        <v>119</v>
      </c>
    </row>
    <row r="99" spans="1:5" x14ac:dyDescent="0.25">
      <c r="A99" t="s">
        <v>318</v>
      </c>
      <c r="B99">
        <v>6.4140000000000003E-2</v>
      </c>
      <c r="C99">
        <v>0.49397999999999997</v>
      </c>
      <c r="D99">
        <v>-0.16853000000000001</v>
      </c>
      <c r="E99" s="8" t="s">
        <v>119</v>
      </c>
    </row>
    <row r="100" spans="1:5" x14ac:dyDescent="0.25">
      <c r="A100" t="s">
        <v>319</v>
      </c>
      <c r="B100">
        <v>0.29820999999999998</v>
      </c>
      <c r="C100">
        <v>-0.13305</v>
      </c>
      <c r="D100">
        <v>-0.54971000000000003</v>
      </c>
      <c r="E100" s="8" t="s">
        <v>119</v>
      </c>
    </row>
    <row r="101" spans="1:5" x14ac:dyDescent="0.25">
      <c r="A101" t="s">
        <v>122</v>
      </c>
      <c r="B101">
        <v>-1.27481</v>
      </c>
      <c r="C101">
        <v>1.6199999999999999E-2</v>
      </c>
      <c r="D101">
        <v>0.40839999999999999</v>
      </c>
      <c r="E101" s="8" t="s">
        <v>320</v>
      </c>
    </row>
    <row r="102" spans="1:5" x14ac:dyDescent="0.25">
      <c r="A102" t="s">
        <v>123</v>
      </c>
      <c r="B102">
        <v>-1.6776899999999999</v>
      </c>
      <c r="C102">
        <v>0.31646000000000002</v>
      </c>
      <c r="D102">
        <v>-0.70572999999999997</v>
      </c>
      <c r="E102" s="8" t="s">
        <v>320</v>
      </c>
    </row>
    <row r="103" spans="1:5" x14ac:dyDescent="0.25">
      <c r="A103" t="s">
        <v>124</v>
      </c>
      <c r="B103">
        <v>-1.7973300000000001</v>
      </c>
      <c r="C103">
        <v>-0.43629000000000001</v>
      </c>
      <c r="D103">
        <v>0.32684000000000002</v>
      </c>
      <c r="E103" s="8" t="s">
        <v>320</v>
      </c>
    </row>
    <row r="104" spans="1:5" x14ac:dyDescent="0.25">
      <c r="A104" t="s">
        <v>125</v>
      </c>
      <c r="B104">
        <v>-1.6781999999999999</v>
      </c>
      <c r="C104">
        <v>0.31741999999999998</v>
      </c>
      <c r="D104">
        <v>-0.70411000000000001</v>
      </c>
      <c r="E104" s="8" t="s">
        <v>320</v>
      </c>
    </row>
    <row r="105" spans="1:5" x14ac:dyDescent="0.25">
      <c r="A105" t="s">
        <v>126</v>
      </c>
      <c r="B105">
        <v>-1.1933400000000001</v>
      </c>
      <c r="C105">
        <v>-0.33123000000000002</v>
      </c>
      <c r="D105">
        <v>0.30145</v>
      </c>
      <c r="E105" s="8" t="s">
        <v>320</v>
      </c>
    </row>
    <row r="106" spans="1:5" x14ac:dyDescent="0.25">
      <c r="A106" t="s">
        <v>127</v>
      </c>
      <c r="B106">
        <v>-1.46689</v>
      </c>
      <c r="C106">
        <v>-0.32615</v>
      </c>
      <c r="D106">
        <v>-0.19747999999999999</v>
      </c>
      <c r="E106" s="8" t="s">
        <v>320</v>
      </c>
    </row>
    <row r="107" spans="1:5" x14ac:dyDescent="0.25">
      <c r="A107" t="s">
        <v>128</v>
      </c>
      <c r="B107">
        <v>-1.5587899999999999</v>
      </c>
      <c r="C107">
        <v>-0.47993000000000002</v>
      </c>
      <c r="D107">
        <v>-1.01451</v>
      </c>
      <c r="E107" s="8" t="s">
        <v>320</v>
      </c>
    </row>
    <row r="108" spans="1:5" x14ac:dyDescent="0.25">
      <c r="A108" t="s">
        <v>129</v>
      </c>
      <c r="B108">
        <v>-1.62497</v>
      </c>
      <c r="C108">
        <v>-0.50231000000000003</v>
      </c>
      <c r="D108">
        <v>-0.28220000000000001</v>
      </c>
      <c r="E108" s="8" t="s">
        <v>320</v>
      </c>
    </row>
    <row r="109" spans="1:5" x14ac:dyDescent="0.25">
      <c r="A109" t="s">
        <v>130</v>
      </c>
      <c r="B109">
        <v>-1.71587</v>
      </c>
      <c r="C109">
        <v>-0.25224999999999997</v>
      </c>
      <c r="D109">
        <v>-9.5339999999999994E-2</v>
      </c>
      <c r="E109" s="8" t="s">
        <v>320</v>
      </c>
    </row>
    <row r="110" spans="1:5" x14ac:dyDescent="0.25">
      <c r="A110" t="s">
        <v>131</v>
      </c>
      <c r="B110">
        <v>-1.6204499999999999</v>
      </c>
      <c r="C110">
        <v>-0.65825999999999996</v>
      </c>
      <c r="D110">
        <v>-0.28370000000000001</v>
      </c>
      <c r="E110" s="8" t="s">
        <v>320</v>
      </c>
    </row>
    <row r="111" spans="1:5" x14ac:dyDescent="0.25">
      <c r="A111" t="s">
        <v>132</v>
      </c>
      <c r="B111">
        <v>-1.6964600000000001</v>
      </c>
      <c r="C111">
        <v>0.29560999999999998</v>
      </c>
      <c r="D111">
        <v>-0.66469</v>
      </c>
      <c r="E111" s="8" t="s">
        <v>320</v>
      </c>
    </row>
    <row r="112" spans="1:5" x14ac:dyDescent="0.25">
      <c r="A112" t="s">
        <v>133</v>
      </c>
      <c r="B112">
        <v>-1.49787</v>
      </c>
      <c r="C112">
        <v>-1.18E-2</v>
      </c>
      <c r="D112">
        <v>0.92642999999999998</v>
      </c>
      <c r="E112" s="8" t="s">
        <v>320</v>
      </c>
    </row>
    <row r="113" spans="1:5" x14ac:dyDescent="0.25">
      <c r="A113" t="s">
        <v>134</v>
      </c>
      <c r="B113">
        <v>-0.20762</v>
      </c>
      <c r="C113">
        <v>1.0235300000000001</v>
      </c>
      <c r="D113">
        <v>1.278E-2</v>
      </c>
      <c r="E113" s="8" t="s">
        <v>321</v>
      </c>
    </row>
    <row r="114" spans="1:5" x14ac:dyDescent="0.25">
      <c r="A114" t="s">
        <v>135</v>
      </c>
      <c r="B114">
        <v>-0.15029999999999999</v>
      </c>
      <c r="C114">
        <v>0.94504999999999995</v>
      </c>
      <c r="D114">
        <v>-0.12186</v>
      </c>
      <c r="E114" s="8" t="s">
        <v>321</v>
      </c>
    </row>
    <row r="115" spans="1:5" x14ac:dyDescent="0.25">
      <c r="A115" t="s">
        <v>136</v>
      </c>
      <c r="B115">
        <v>0.20530000000000001</v>
      </c>
      <c r="C115">
        <v>0.82064000000000004</v>
      </c>
      <c r="D115">
        <v>0.23927000000000001</v>
      </c>
      <c r="E115" s="8" t="s">
        <v>321</v>
      </c>
    </row>
    <row r="116" spans="1:5" x14ac:dyDescent="0.25">
      <c r="A116" t="s">
        <v>137</v>
      </c>
      <c r="B116">
        <v>0.10259</v>
      </c>
      <c r="C116">
        <v>0.79696</v>
      </c>
      <c r="D116">
        <v>1.06999</v>
      </c>
      <c r="E116" s="8" t="s">
        <v>321</v>
      </c>
    </row>
    <row r="117" spans="1:5" x14ac:dyDescent="0.25">
      <c r="A117" t="s">
        <v>138</v>
      </c>
      <c r="B117">
        <v>-0.22453999999999999</v>
      </c>
      <c r="C117">
        <v>0.55127000000000004</v>
      </c>
      <c r="D117">
        <v>1.6806700000000001</v>
      </c>
      <c r="E117" s="8" t="s">
        <v>321</v>
      </c>
    </row>
    <row r="118" spans="1:5" x14ac:dyDescent="0.25">
      <c r="A118" t="s">
        <v>139</v>
      </c>
      <c r="B118">
        <v>-0.17444999999999999</v>
      </c>
      <c r="C118">
        <v>1.1047800000000001</v>
      </c>
      <c r="D118">
        <v>0.53061000000000003</v>
      </c>
      <c r="E118" s="8" t="s">
        <v>321</v>
      </c>
    </row>
    <row r="119" spans="1:5" x14ac:dyDescent="0.25">
      <c r="A119" t="s">
        <v>140</v>
      </c>
      <c r="B119">
        <v>0.13077</v>
      </c>
      <c r="C119">
        <v>0.21342</v>
      </c>
      <c r="D119">
        <v>-0.22749</v>
      </c>
      <c r="E119" s="8" t="s">
        <v>321</v>
      </c>
    </row>
    <row r="120" spans="1:5" x14ac:dyDescent="0.25">
      <c r="A120" t="s">
        <v>141</v>
      </c>
      <c r="B120">
        <v>8.2070000000000004E-2</v>
      </c>
      <c r="C120">
        <v>0.12934000000000001</v>
      </c>
      <c r="D120">
        <v>-0.1573</v>
      </c>
      <c r="E120" s="8" t="s">
        <v>321</v>
      </c>
    </row>
    <row r="121" spans="1:5" x14ac:dyDescent="0.25">
      <c r="A121" t="s">
        <v>142</v>
      </c>
      <c r="B121">
        <v>0.22059999999999999</v>
      </c>
      <c r="C121">
        <v>-0.60526999999999997</v>
      </c>
      <c r="D121">
        <v>-0.73599000000000003</v>
      </c>
      <c r="E121" s="8" t="s">
        <v>321</v>
      </c>
    </row>
    <row r="122" spans="1:5" x14ac:dyDescent="0.25">
      <c r="A122" t="s">
        <v>143</v>
      </c>
      <c r="B122">
        <v>-0.14185</v>
      </c>
      <c r="C122">
        <v>-3.5680000000000003E-2</v>
      </c>
      <c r="D122">
        <v>1.37029</v>
      </c>
      <c r="E122" s="8" t="s">
        <v>321</v>
      </c>
    </row>
    <row r="123" spans="1:5" x14ac:dyDescent="0.25">
      <c r="A123" t="s">
        <v>144</v>
      </c>
      <c r="B123">
        <v>0.73407999999999995</v>
      </c>
      <c r="C123">
        <v>0.20652000000000001</v>
      </c>
      <c r="D123">
        <v>-1.5350000000000001E-2</v>
      </c>
      <c r="E123" s="8" t="s">
        <v>320</v>
      </c>
    </row>
    <row r="124" spans="1:5" x14ac:dyDescent="0.25">
      <c r="A124" t="s">
        <v>145</v>
      </c>
      <c r="B124">
        <v>0.23605999999999999</v>
      </c>
      <c r="C124">
        <v>3.0200000000000001E-2</v>
      </c>
      <c r="D124">
        <v>-0.47322999999999998</v>
      </c>
      <c r="E124" s="8" t="s">
        <v>320</v>
      </c>
    </row>
    <row r="125" spans="1:5" x14ac:dyDescent="0.25">
      <c r="A125" t="s">
        <v>146</v>
      </c>
      <c r="B125">
        <v>-0.9052</v>
      </c>
      <c r="C125">
        <v>-1.197E-2</v>
      </c>
      <c r="D125">
        <v>5.1999999999999998E-2</v>
      </c>
      <c r="E125" s="8" t="s">
        <v>320</v>
      </c>
    </row>
    <row r="126" spans="1:5" x14ac:dyDescent="0.25">
      <c r="A126" t="s">
        <v>147</v>
      </c>
      <c r="B126">
        <v>-0.19134000000000001</v>
      </c>
      <c r="C126">
        <v>0.54734000000000005</v>
      </c>
      <c r="D126">
        <v>3.0120000000000001E-2</v>
      </c>
      <c r="E126" s="8" t="s">
        <v>320</v>
      </c>
    </row>
    <row r="127" spans="1:5" x14ac:dyDescent="0.25">
      <c r="A127" t="s">
        <v>148</v>
      </c>
      <c r="B127">
        <v>-0.35041</v>
      </c>
      <c r="C127">
        <v>0.58945999999999998</v>
      </c>
      <c r="D127">
        <v>0.53961000000000003</v>
      </c>
      <c r="E127" s="8" t="s">
        <v>320</v>
      </c>
    </row>
    <row r="128" spans="1:5" x14ac:dyDescent="0.25">
      <c r="A128" t="s">
        <v>149</v>
      </c>
      <c r="B128">
        <v>5.2700000000000004E-3</v>
      </c>
      <c r="C128">
        <v>-0.45745999999999998</v>
      </c>
      <c r="D128">
        <v>0.28153</v>
      </c>
      <c r="E128" s="8" t="s">
        <v>320</v>
      </c>
    </row>
    <row r="129" spans="1:5" x14ac:dyDescent="0.25">
      <c r="A129" t="s">
        <v>150</v>
      </c>
      <c r="B129">
        <v>0.15884000000000001</v>
      </c>
      <c r="C129">
        <v>0.34427000000000002</v>
      </c>
      <c r="D129">
        <v>-0.28316000000000002</v>
      </c>
      <c r="E129" s="8" t="s">
        <v>320</v>
      </c>
    </row>
    <row r="130" spans="1:5" x14ac:dyDescent="0.25">
      <c r="A130" t="s">
        <v>151</v>
      </c>
      <c r="B130">
        <v>0.22302</v>
      </c>
      <c r="C130">
        <v>-0.97684000000000004</v>
      </c>
      <c r="D130">
        <v>0.92427000000000004</v>
      </c>
      <c r="E130" s="8" t="s">
        <v>320</v>
      </c>
    </row>
    <row r="131" spans="1:5" x14ac:dyDescent="0.25">
      <c r="A131" t="s">
        <v>152</v>
      </c>
      <c r="B131">
        <v>0.38730999999999999</v>
      </c>
      <c r="C131">
        <v>-0.24052999999999999</v>
      </c>
      <c r="D131">
        <v>-0.1041</v>
      </c>
      <c r="E131" s="8" t="s">
        <v>320</v>
      </c>
    </row>
    <row r="132" spans="1:5" x14ac:dyDescent="0.25">
      <c r="A132" t="s">
        <v>153</v>
      </c>
      <c r="B132">
        <v>5.9999999999999995E-4</v>
      </c>
      <c r="C132">
        <v>0.30177999999999999</v>
      </c>
      <c r="D132">
        <v>0.20211999999999999</v>
      </c>
      <c r="E132" s="8" t="s">
        <v>321</v>
      </c>
    </row>
    <row r="133" spans="1:5" x14ac:dyDescent="0.25">
      <c r="A133" t="s">
        <v>154</v>
      </c>
      <c r="B133">
        <v>0.20718</v>
      </c>
      <c r="C133">
        <v>0.12399</v>
      </c>
      <c r="D133">
        <v>-3.7499999999999999E-2</v>
      </c>
      <c r="E133" s="8" t="s">
        <v>321</v>
      </c>
    </row>
    <row r="134" spans="1:5" x14ac:dyDescent="0.25">
      <c r="A134" t="s">
        <v>155</v>
      </c>
      <c r="B134">
        <v>-8.4849999999999995E-2</v>
      </c>
      <c r="C134">
        <v>0.16574</v>
      </c>
      <c r="D134">
        <v>0.69252000000000002</v>
      </c>
      <c r="E134" s="8" t="s">
        <v>321</v>
      </c>
    </row>
    <row r="135" spans="1:5" x14ac:dyDescent="0.25">
      <c r="A135" t="s">
        <v>156</v>
      </c>
      <c r="B135">
        <v>0.57962000000000002</v>
      </c>
      <c r="C135">
        <v>-5.142E-2</v>
      </c>
      <c r="D135">
        <v>1.39978</v>
      </c>
      <c r="E135" s="8" t="s">
        <v>321</v>
      </c>
    </row>
    <row r="136" spans="1:5" x14ac:dyDescent="0.25">
      <c r="A136" t="s">
        <v>157</v>
      </c>
      <c r="B136">
        <v>0.26543</v>
      </c>
      <c r="C136">
        <v>-0.98087999999999997</v>
      </c>
      <c r="D136">
        <v>-0.18468999999999999</v>
      </c>
      <c r="E136" s="8" t="s">
        <v>321</v>
      </c>
    </row>
    <row r="137" spans="1:5" x14ac:dyDescent="0.25">
      <c r="A137" t="s">
        <v>158</v>
      </c>
      <c r="B137">
        <v>0.20441999999999999</v>
      </c>
      <c r="C137">
        <v>-9.3460000000000001E-2</v>
      </c>
      <c r="D137">
        <v>-0.53673000000000004</v>
      </c>
      <c r="E137" s="8" t="s">
        <v>321</v>
      </c>
    </row>
    <row r="138" spans="1:5" x14ac:dyDescent="0.25">
      <c r="A138" t="s">
        <v>159</v>
      </c>
      <c r="B138">
        <v>0.32325999999999999</v>
      </c>
      <c r="C138">
        <v>0.26919999999999999</v>
      </c>
      <c r="D138">
        <v>-0.21940999999999999</v>
      </c>
      <c r="E138" s="8" t="s">
        <v>321</v>
      </c>
    </row>
    <row r="139" spans="1:5" x14ac:dyDescent="0.25">
      <c r="A139" t="s">
        <v>160</v>
      </c>
      <c r="B139">
        <v>-0.18490999999999999</v>
      </c>
      <c r="C139">
        <v>0.85001000000000004</v>
      </c>
      <c r="D139">
        <v>0.17152999999999999</v>
      </c>
      <c r="E139" s="8" t="s">
        <v>321</v>
      </c>
    </row>
    <row r="140" spans="1:5" x14ac:dyDescent="0.25">
      <c r="A140" t="s">
        <v>161</v>
      </c>
      <c r="B140">
        <v>-0.62378999999999996</v>
      </c>
      <c r="C140">
        <v>-9.9879999999999997E-2</v>
      </c>
      <c r="D140">
        <v>-0.19067999999999999</v>
      </c>
      <c r="E140" s="8" t="s">
        <v>321</v>
      </c>
    </row>
    <row r="141" spans="1:5" x14ac:dyDescent="0.25">
      <c r="A141" t="s">
        <v>162</v>
      </c>
      <c r="B141">
        <v>-2.9790000000000001E-2</v>
      </c>
      <c r="C141">
        <v>-1.1530800000000001</v>
      </c>
      <c r="D141">
        <v>1.0469900000000001</v>
      </c>
      <c r="E141" s="8" t="s">
        <v>321</v>
      </c>
    </row>
    <row r="142" spans="1:5" x14ac:dyDescent="0.25">
      <c r="A142" t="s">
        <v>163</v>
      </c>
      <c r="B142">
        <v>0.23956</v>
      </c>
      <c r="C142">
        <v>0.31108999999999998</v>
      </c>
      <c r="D142">
        <v>-0.24424999999999999</v>
      </c>
      <c r="E142" s="8" t="s">
        <v>321</v>
      </c>
    </row>
    <row r="143" spans="1:5" x14ac:dyDescent="0.25">
      <c r="A143" t="s">
        <v>164</v>
      </c>
      <c r="B143">
        <v>4.6030000000000001E-2</v>
      </c>
      <c r="C143">
        <v>0.18079999999999999</v>
      </c>
      <c r="D143">
        <v>0.40434999999999999</v>
      </c>
      <c r="E143" s="8" t="s">
        <v>320</v>
      </c>
    </row>
    <row r="144" spans="1:5" x14ac:dyDescent="0.25">
      <c r="A144" t="s">
        <v>165</v>
      </c>
      <c r="B144">
        <v>-8.0850000000000005E-2</v>
      </c>
      <c r="C144">
        <v>0.68017000000000005</v>
      </c>
      <c r="D144">
        <v>-0.10995000000000001</v>
      </c>
      <c r="E144" s="8" t="s">
        <v>320</v>
      </c>
    </row>
    <row r="145" spans="1:5" x14ac:dyDescent="0.25">
      <c r="A145" t="s">
        <v>166</v>
      </c>
      <c r="B145">
        <v>-6.2549999999999994E-2</v>
      </c>
      <c r="C145">
        <v>0.14276</v>
      </c>
      <c r="D145">
        <v>1.661E-2</v>
      </c>
      <c r="E145" s="8" t="s">
        <v>320</v>
      </c>
    </row>
    <row r="146" spans="1:5" x14ac:dyDescent="0.25">
      <c r="A146" t="s">
        <v>167</v>
      </c>
      <c r="B146">
        <v>-0.21143000000000001</v>
      </c>
      <c r="C146">
        <v>0.73614999999999997</v>
      </c>
      <c r="D146">
        <v>5.3460000000000001E-2</v>
      </c>
      <c r="E146" s="8" t="s">
        <v>320</v>
      </c>
    </row>
    <row r="147" spans="1:5" x14ac:dyDescent="0.25">
      <c r="A147" t="s">
        <v>168</v>
      </c>
      <c r="B147">
        <v>7.7399999999999997E-2</v>
      </c>
      <c r="C147">
        <v>1.0105</v>
      </c>
      <c r="D147">
        <v>-5.7599999999999998E-2</v>
      </c>
      <c r="E147" s="8" t="s">
        <v>321</v>
      </c>
    </row>
    <row r="148" spans="1:5" x14ac:dyDescent="0.25">
      <c r="A148" t="s">
        <v>169</v>
      </c>
      <c r="B148">
        <v>0.18656</v>
      </c>
      <c r="C148">
        <v>1.02373</v>
      </c>
      <c r="D148">
        <v>1.06E-2</v>
      </c>
      <c r="E148" s="8" t="s">
        <v>321</v>
      </c>
    </row>
    <row r="149" spans="1:5" x14ac:dyDescent="0.25">
      <c r="A149" t="s">
        <v>170</v>
      </c>
      <c r="B149">
        <v>-0.15232999999999999</v>
      </c>
      <c r="C149">
        <v>0.98936000000000002</v>
      </c>
      <c r="D149">
        <v>-0.14002000000000001</v>
      </c>
      <c r="E149" s="8" t="s">
        <v>320</v>
      </c>
    </row>
    <row r="150" spans="1:5" x14ac:dyDescent="0.25">
      <c r="A150" t="s">
        <v>171</v>
      </c>
      <c r="B150">
        <v>-0.15745999999999999</v>
      </c>
      <c r="C150">
        <v>0.90122999999999998</v>
      </c>
      <c r="D150">
        <v>-9.4560000000000005E-2</v>
      </c>
      <c r="E150" s="8" t="s">
        <v>321</v>
      </c>
    </row>
    <row r="151" spans="1:5" x14ac:dyDescent="0.25">
      <c r="A151" t="s">
        <v>172</v>
      </c>
      <c r="B151">
        <v>-0.23685999999999999</v>
      </c>
      <c r="C151">
        <v>0.71116000000000001</v>
      </c>
      <c r="D151">
        <v>3.4299999999999999E-3</v>
      </c>
      <c r="E151" s="8" t="s">
        <v>321</v>
      </c>
    </row>
    <row r="152" spans="1:5" x14ac:dyDescent="0.25">
      <c r="A152" t="s">
        <v>173</v>
      </c>
      <c r="B152">
        <v>-0.63338000000000005</v>
      </c>
      <c r="C152">
        <v>0.55859000000000003</v>
      </c>
      <c r="D152">
        <v>0.23433999999999999</v>
      </c>
      <c r="E152" s="8" t="s">
        <v>321</v>
      </c>
    </row>
    <row r="153" spans="1:5" x14ac:dyDescent="0.25">
      <c r="A153" t="s">
        <v>174</v>
      </c>
      <c r="B153">
        <v>-0.15515000000000001</v>
      </c>
      <c r="C153">
        <v>0.75895999999999997</v>
      </c>
      <c r="D153">
        <v>-4.0280000000000003E-2</v>
      </c>
      <c r="E153" s="8" t="s">
        <v>321</v>
      </c>
    </row>
    <row r="154" spans="1:5" x14ac:dyDescent="0.25">
      <c r="A154" t="s">
        <v>175</v>
      </c>
      <c r="B154">
        <v>-0.16053000000000001</v>
      </c>
      <c r="C154">
        <v>0.37024000000000001</v>
      </c>
      <c r="D154">
        <v>-0.13105</v>
      </c>
      <c r="E154" s="8" t="s">
        <v>321</v>
      </c>
    </row>
    <row r="155" spans="1:5" x14ac:dyDescent="0.25">
      <c r="A155" t="s">
        <v>176</v>
      </c>
      <c r="B155">
        <v>0.36305999999999999</v>
      </c>
      <c r="C155">
        <v>0.25467000000000001</v>
      </c>
      <c r="D155">
        <v>-0.20429</v>
      </c>
      <c r="E155" s="8" t="s">
        <v>321</v>
      </c>
    </row>
    <row r="156" spans="1:5" x14ac:dyDescent="0.25">
      <c r="A156" t="s">
        <v>177</v>
      </c>
      <c r="B156">
        <v>0.45551999999999998</v>
      </c>
      <c r="C156">
        <v>-0.12465</v>
      </c>
      <c r="D156">
        <v>-0.38784000000000002</v>
      </c>
      <c r="E156" s="8" t="s">
        <v>321</v>
      </c>
    </row>
    <row r="157" spans="1:5" x14ac:dyDescent="0.25">
      <c r="A157" t="s">
        <v>178</v>
      </c>
      <c r="B157">
        <v>0.19811999999999999</v>
      </c>
      <c r="C157">
        <v>-0.41358</v>
      </c>
      <c r="D157">
        <v>-0.11439000000000001</v>
      </c>
      <c r="E157" s="8" t="s">
        <v>321</v>
      </c>
    </row>
    <row r="158" spans="1:5" x14ac:dyDescent="0.25">
      <c r="A158" t="s">
        <v>179</v>
      </c>
      <c r="B158">
        <v>0.39896999999999999</v>
      </c>
      <c r="C158">
        <v>0.73755999999999999</v>
      </c>
      <c r="D158">
        <v>0.17208000000000001</v>
      </c>
      <c r="E158" s="8" t="s">
        <v>321</v>
      </c>
    </row>
    <row r="159" spans="1:5" x14ac:dyDescent="0.25">
      <c r="A159" t="s">
        <v>180</v>
      </c>
      <c r="B159">
        <v>5.5010000000000003E-2</v>
      </c>
      <c r="C159">
        <v>0.40028000000000002</v>
      </c>
      <c r="D159">
        <v>0.13608000000000001</v>
      </c>
      <c r="E159" s="8" t="s">
        <v>321</v>
      </c>
    </row>
    <row r="160" spans="1:5" x14ac:dyDescent="0.25">
      <c r="A160" t="s">
        <v>181</v>
      </c>
      <c r="B160">
        <v>0.17093</v>
      </c>
      <c r="C160">
        <v>0.20279</v>
      </c>
      <c r="D160">
        <v>-0.16284000000000001</v>
      </c>
      <c r="E160" s="8" t="s">
        <v>321</v>
      </c>
    </row>
    <row r="161" spans="1:5" x14ac:dyDescent="0.25">
      <c r="A161" t="s">
        <v>182</v>
      </c>
      <c r="B161">
        <v>0.33510000000000001</v>
      </c>
      <c r="C161">
        <v>0.11957</v>
      </c>
      <c r="D161">
        <v>0.20868</v>
      </c>
      <c r="E161" s="8" t="s">
        <v>321</v>
      </c>
    </row>
    <row r="162" spans="1:5" x14ac:dyDescent="0.25">
      <c r="A162" t="s">
        <v>183</v>
      </c>
      <c r="B162">
        <v>0.28743000000000002</v>
      </c>
      <c r="C162">
        <v>-0.23097000000000001</v>
      </c>
      <c r="D162">
        <v>-3.134E-2</v>
      </c>
      <c r="E162" s="8" t="s">
        <v>321</v>
      </c>
    </row>
    <row r="163" spans="1:5" x14ac:dyDescent="0.25">
      <c r="A163" t="s">
        <v>184</v>
      </c>
      <c r="B163">
        <v>0.11481</v>
      </c>
      <c r="C163">
        <v>0.44597999999999999</v>
      </c>
      <c r="D163">
        <v>-0.23132</v>
      </c>
      <c r="E163" s="8" t="s">
        <v>321</v>
      </c>
    </row>
    <row r="164" spans="1:5" x14ac:dyDescent="0.25">
      <c r="A164" t="s">
        <v>185</v>
      </c>
      <c r="B164">
        <v>0.14449000000000001</v>
      </c>
      <c r="C164">
        <v>-1.2618199999999999</v>
      </c>
      <c r="D164">
        <v>0.63878999999999997</v>
      </c>
      <c r="E164" s="8" t="s">
        <v>321</v>
      </c>
    </row>
    <row r="165" spans="1:5" x14ac:dyDescent="0.25">
      <c r="A165" t="s">
        <v>186</v>
      </c>
      <c r="B165">
        <v>0.63368000000000002</v>
      </c>
      <c r="C165">
        <v>-0.49013000000000001</v>
      </c>
      <c r="D165">
        <v>0.80230000000000001</v>
      </c>
      <c r="E165" s="8" t="s">
        <v>321</v>
      </c>
    </row>
    <row r="166" spans="1:5" x14ac:dyDescent="0.25">
      <c r="A166" t="s">
        <v>187</v>
      </c>
      <c r="B166">
        <v>0.34166999999999997</v>
      </c>
      <c r="C166">
        <v>-0.84469000000000005</v>
      </c>
      <c r="D166">
        <v>0.85402999999999996</v>
      </c>
      <c r="E166" s="8" t="s">
        <v>321</v>
      </c>
    </row>
    <row r="167" spans="1:5" x14ac:dyDescent="0.25">
      <c r="A167" t="s">
        <v>188</v>
      </c>
      <c r="B167">
        <v>0.24329999999999999</v>
      </c>
      <c r="C167">
        <v>-1.1843399999999999</v>
      </c>
      <c r="D167">
        <v>0.54368000000000005</v>
      </c>
      <c r="E167" s="8" t="s">
        <v>321</v>
      </c>
    </row>
    <row r="168" spans="1:5" x14ac:dyDescent="0.25">
      <c r="A168" t="s">
        <v>189</v>
      </c>
      <c r="B168">
        <v>1.07267</v>
      </c>
      <c r="C168">
        <v>0.39223999999999998</v>
      </c>
      <c r="D168">
        <v>0.44964999999999999</v>
      </c>
      <c r="E168" s="8" t="s">
        <v>320</v>
      </c>
    </row>
    <row r="169" spans="1:5" x14ac:dyDescent="0.25">
      <c r="A169" t="s">
        <v>190</v>
      </c>
      <c r="B169">
        <v>1.4049</v>
      </c>
      <c r="C169">
        <v>0.47160999999999997</v>
      </c>
      <c r="D169">
        <v>0.68938999999999995</v>
      </c>
      <c r="E169" s="8" t="s">
        <v>320</v>
      </c>
    </row>
    <row r="170" spans="1:5" x14ac:dyDescent="0.25">
      <c r="A170" t="s">
        <v>191</v>
      </c>
      <c r="B170">
        <v>0.79391</v>
      </c>
      <c r="C170">
        <v>0.65188000000000001</v>
      </c>
      <c r="D170">
        <v>0.42438999999999999</v>
      </c>
      <c r="E170" s="8" t="s">
        <v>320</v>
      </c>
    </row>
    <row r="171" spans="1:5" x14ac:dyDescent="0.25">
      <c r="A171" t="s">
        <v>192</v>
      </c>
      <c r="B171">
        <v>4.6100000000000004E-3</v>
      </c>
      <c r="C171">
        <v>-0.85850000000000004</v>
      </c>
      <c r="D171">
        <v>0.89698</v>
      </c>
      <c r="E171" s="8" t="s">
        <v>320</v>
      </c>
    </row>
    <row r="172" spans="1:5" x14ac:dyDescent="0.25">
      <c r="A172" t="s">
        <v>193</v>
      </c>
      <c r="B172">
        <v>2.6450000000000001E-2</v>
      </c>
      <c r="C172">
        <v>0.50390999999999997</v>
      </c>
      <c r="D172">
        <v>0.27876000000000001</v>
      </c>
      <c r="E172" s="8" t="s">
        <v>320</v>
      </c>
    </row>
    <row r="173" spans="1:5" x14ac:dyDescent="0.25">
      <c r="A173" t="s">
        <v>194</v>
      </c>
      <c r="B173">
        <v>0.25322</v>
      </c>
      <c r="C173">
        <v>0.90605000000000002</v>
      </c>
      <c r="D173">
        <v>0.1024</v>
      </c>
      <c r="E173" s="8" t="s">
        <v>320</v>
      </c>
    </row>
    <row r="174" spans="1:5" x14ac:dyDescent="0.25">
      <c r="A174" t="s">
        <v>195</v>
      </c>
      <c r="B174">
        <v>0.21892</v>
      </c>
      <c r="C174">
        <v>0.14939</v>
      </c>
      <c r="D174">
        <v>-0.28477999999999998</v>
      </c>
      <c r="E174" s="8" t="s">
        <v>320</v>
      </c>
    </row>
    <row r="175" spans="1:5" x14ac:dyDescent="0.25">
      <c r="A175" t="s">
        <v>196</v>
      </c>
      <c r="B175">
        <v>0.31730999999999998</v>
      </c>
      <c r="C175">
        <v>0.3019</v>
      </c>
      <c r="D175">
        <v>-9.7549999999999998E-2</v>
      </c>
      <c r="E175" s="8" t="s">
        <v>320</v>
      </c>
    </row>
    <row r="176" spans="1:5" x14ac:dyDescent="0.25">
      <c r="A176" t="s">
        <v>197</v>
      </c>
      <c r="B176">
        <v>-1.5100000000000001E-2</v>
      </c>
      <c r="C176">
        <v>0.73097000000000001</v>
      </c>
      <c r="D176">
        <v>-0.13902999999999999</v>
      </c>
      <c r="E176" s="8" t="s">
        <v>320</v>
      </c>
    </row>
    <row r="177" spans="1:5" x14ac:dyDescent="0.25">
      <c r="A177" t="s">
        <v>198</v>
      </c>
      <c r="B177">
        <v>-8.6639999999999995E-2</v>
      </c>
      <c r="C177">
        <v>0.83543000000000001</v>
      </c>
      <c r="D177">
        <v>-0.11162</v>
      </c>
      <c r="E177" s="8" t="s">
        <v>320</v>
      </c>
    </row>
    <row r="178" spans="1:5" x14ac:dyDescent="0.25">
      <c r="A178" t="s">
        <v>199</v>
      </c>
      <c r="B178">
        <v>0.14074</v>
      </c>
      <c r="C178">
        <v>0.73897999999999997</v>
      </c>
      <c r="D178">
        <v>-1.917E-2</v>
      </c>
      <c r="E178" s="8" t="s">
        <v>320</v>
      </c>
    </row>
    <row r="179" spans="1:5" x14ac:dyDescent="0.25">
      <c r="A179" t="s">
        <v>200</v>
      </c>
      <c r="B179">
        <v>9.2770000000000005E-2</v>
      </c>
      <c r="C179">
        <v>-0.53703000000000001</v>
      </c>
      <c r="D179">
        <v>0.65571000000000002</v>
      </c>
      <c r="E179" s="8" t="s">
        <v>320</v>
      </c>
    </row>
    <row r="180" spans="1:5" x14ac:dyDescent="0.25">
      <c r="A180" t="s">
        <v>201</v>
      </c>
      <c r="B180">
        <v>0.21986</v>
      </c>
      <c r="C180">
        <v>-0.12304</v>
      </c>
      <c r="D180">
        <v>4.0090000000000001E-2</v>
      </c>
      <c r="E180" s="8" t="s">
        <v>320</v>
      </c>
    </row>
    <row r="181" spans="1:5" x14ac:dyDescent="0.25">
      <c r="A181" t="s">
        <v>202</v>
      </c>
      <c r="B181">
        <v>0.64300999999999997</v>
      </c>
      <c r="C181">
        <v>0.55659000000000003</v>
      </c>
      <c r="D181">
        <v>0.28194999999999998</v>
      </c>
      <c r="E181" s="8" t="s">
        <v>320</v>
      </c>
    </row>
    <row r="182" spans="1:5" x14ac:dyDescent="0.25">
      <c r="A182" t="s">
        <v>203</v>
      </c>
      <c r="B182">
        <v>0.17832000000000001</v>
      </c>
      <c r="C182">
        <v>0.27901999999999999</v>
      </c>
      <c r="D182">
        <v>-0.15590000000000001</v>
      </c>
      <c r="E182" s="8" t="s">
        <v>320</v>
      </c>
    </row>
    <row r="183" spans="1:5" x14ac:dyDescent="0.25">
      <c r="A183" t="s">
        <v>204</v>
      </c>
      <c r="B183">
        <v>0.25039</v>
      </c>
      <c r="C183">
        <v>-5.1479999999999998E-2</v>
      </c>
      <c r="D183">
        <v>-0.51492000000000004</v>
      </c>
      <c r="E183" s="8" t="s">
        <v>320</v>
      </c>
    </row>
    <row r="184" spans="1:5" x14ac:dyDescent="0.25">
      <c r="A184" t="s">
        <v>205</v>
      </c>
      <c r="B184">
        <v>0.40644000000000002</v>
      </c>
      <c r="C184">
        <v>0.43963999999999998</v>
      </c>
      <c r="D184">
        <v>5.1299999999999998E-2</v>
      </c>
      <c r="E184" s="8" t="s">
        <v>320</v>
      </c>
    </row>
    <row r="185" spans="1:5" x14ac:dyDescent="0.25">
      <c r="A185" t="s">
        <v>206</v>
      </c>
      <c r="B185">
        <v>0.28321000000000002</v>
      </c>
      <c r="C185">
        <v>-0.46718999999999999</v>
      </c>
      <c r="D185">
        <v>0.96226999999999996</v>
      </c>
      <c r="E185" s="8" t="s">
        <v>320</v>
      </c>
    </row>
    <row r="186" spans="1:5" x14ac:dyDescent="0.25">
      <c r="A186" t="s">
        <v>207</v>
      </c>
      <c r="B186">
        <v>-0.33151999999999998</v>
      </c>
      <c r="C186">
        <v>0.65707000000000004</v>
      </c>
      <c r="D186">
        <v>-0.15795000000000001</v>
      </c>
      <c r="E186" s="8" t="s">
        <v>320</v>
      </c>
    </row>
    <row r="187" spans="1:5" x14ac:dyDescent="0.25">
      <c r="A187" t="s">
        <v>208</v>
      </c>
      <c r="B187">
        <v>0.97035000000000005</v>
      </c>
      <c r="C187">
        <v>8.7299999999999999E-3</v>
      </c>
      <c r="D187">
        <v>-2.1749999999999999E-2</v>
      </c>
      <c r="E187" s="8" t="s">
        <v>320</v>
      </c>
    </row>
    <row r="188" spans="1:5" x14ac:dyDescent="0.25">
      <c r="A188" t="s">
        <v>209</v>
      </c>
      <c r="B188">
        <v>0.44934000000000002</v>
      </c>
      <c r="C188">
        <v>-0.41056999999999999</v>
      </c>
      <c r="D188">
        <v>-0.61182999999999998</v>
      </c>
      <c r="E188" s="8" t="s">
        <v>320</v>
      </c>
    </row>
    <row r="189" spans="1:5" x14ac:dyDescent="0.25">
      <c r="A189" t="s">
        <v>210</v>
      </c>
      <c r="B189">
        <v>0.88619000000000003</v>
      </c>
      <c r="C189">
        <v>0.15536</v>
      </c>
      <c r="D189">
        <v>-3.0689999999999999E-2</v>
      </c>
      <c r="E189" s="8" t="s">
        <v>321</v>
      </c>
    </row>
    <row r="190" spans="1:5" x14ac:dyDescent="0.25">
      <c r="A190" t="s">
        <v>211</v>
      </c>
      <c r="B190">
        <v>0.33199000000000001</v>
      </c>
      <c r="C190">
        <v>0.49018</v>
      </c>
      <c r="D190">
        <v>8.6059999999999998E-2</v>
      </c>
      <c r="E190" s="8" t="s">
        <v>321</v>
      </c>
    </row>
    <row r="191" spans="1:5" x14ac:dyDescent="0.25">
      <c r="A191" t="s">
        <v>212</v>
      </c>
      <c r="B191">
        <v>0.15434</v>
      </c>
      <c r="C191">
        <v>0.56777999999999995</v>
      </c>
      <c r="D191">
        <v>-9.8739999999999994E-2</v>
      </c>
      <c r="E191" s="8" t="s">
        <v>321</v>
      </c>
    </row>
    <row r="192" spans="1:5" x14ac:dyDescent="0.25">
      <c r="A192" t="s">
        <v>213</v>
      </c>
      <c r="B192">
        <v>0.52392000000000005</v>
      </c>
      <c r="C192">
        <v>3.9899999999999996E-3</v>
      </c>
      <c r="D192">
        <v>-0.16353000000000001</v>
      </c>
      <c r="E192" s="8" t="s">
        <v>321</v>
      </c>
    </row>
    <row r="193" spans="1:5" x14ac:dyDescent="0.25">
      <c r="A193" t="s">
        <v>214</v>
      </c>
      <c r="B193">
        <v>9.9860000000000004E-2</v>
      </c>
      <c r="C193">
        <v>0.34190999999999999</v>
      </c>
      <c r="D193">
        <v>-0.17676</v>
      </c>
      <c r="E193" s="8" t="s">
        <v>321</v>
      </c>
    </row>
    <row r="194" spans="1:5" x14ac:dyDescent="0.25">
      <c r="A194" t="s">
        <v>215</v>
      </c>
      <c r="B194">
        <v>0.58445999999999998</v>
      </c>
      <c r="C194">
        <v>0.24424000000000001</v>
      </c>
      <c r="D194">
        <v>6.2280000000000002E-2</v>
      </c>
      <c r="E194" s="8" t="s">
        <v>321</v>
      </c>
    </row>
    <row r="195" spans="1:5" x14ac:dyDescent="0.25">
      <c r="A195" t="s">
        <v>216</v>
      </c>
      <c r="B195">
        <v>0.41197</v>
      </c>
      <c r="C195">
        <v>0.11551</v>
      </c>
      <c r="D195">
        <v>-0.44430999999999998</v>
      </c>
      <c r="E195" s="8" t="s">
        <v>321</v>
      </c>
    </row>
    <row r="196" spans="1:5" x14ac:dyDescent="0.25">
      <c r="A196" t="s">
        <v>217</v>
      </c>
      <c r="B196">
        <v>0.37048999999999999</v>
      </c>
      <c r="C196">
        <v>-0.80301</v>
      </c>
      <c r="D196">
        <v>9.7220000000000001E-2</v>
      </c>
      <c r="E196" s="8" t="s">
        <v>321</v>
      </c>
    </row>
    <row r="197" spans="1:5" x14ac:dyDescent="0.25">
      <c r="A197" t="s">
        <v>218</v>
      </c>
      <c r="B197">
        <v>0.34688000000000002</v>
      </c>
      <c r="C197">
        <v>-0.10623</v>
      </c>
      <c r="D197">
        <v>-0.51531000000000005</v>
      </c>
      <c r="E197" s="8" t="s">
        <v>321</v>
      </c>
    </row>
    <row r="198" spans="1:5" x14ac:dyDescent="0.25">
      <c r="A198" t="s">
        <v>219</v>
      </c>
      <c r="B198">
        <v>-5.6390000000000003E-2</v>
      </c>
      <c r="C198">
        <v>0.55427000000000004</v>
      </c>
      <c r="D198">
        <v>-4.9279999999999997E-2</v>
      </c>
      <c r="E198" s="8" t="s">
        <v>321</v>
      </c>
    </row>
    <row r="199" spans="1:5" x14ac:dyDescent="0.25">
      <c r="A199" t="s">
        <v>220</v>
      </c>
      <c r="B199">
        <v>0.29809999999999998</v>
      </c>
      <c r="C199">
        <v>-0.73711000000000004</v>
      </c>
      <c r="D199">
        <v>-0.90786</v>
      </c>
      <c r="E199" s="8" t="s">
        <v>321</v>
      </c>
    </row>
    <row r="200" spans="1:5" x14ac:dyDescent="0.25">
      <c r="E200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Location</vt:lpstr>
      <vt:lpstr>Ground Cover</vt:lpstr>
      <vt:lpstr>Soil Samples 2022</vt:lpstr>
      <vt:lpstr>Soil Samples 2023</vt:lpstr>
      <vt:lpstr>Soil Samples</vt:lpstr>
      <vt:lpstr>Seeds</vt:lpstr>
      <vt:lpstr>NMS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</dc:creator>
  <cp:lastModifiedBy>John Hillert</cp:lastModifiedBy>
  <dcterms:created xsi:type="dcterms:W3CDTF">2022-06-27T22:12:51Z</dcterms:created>
  <dcterms:modified xsi:type="dcterms:W3CDTF">2023-10-10T14:16:48Z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d321b5f-a4ea-42e4-9273-2f91b9a1a708_Enabled">
    <vt:lpwstr>true</vt:lpwstr>
  </property>
  <property fmtid="{D5CDD505-2E9C-101B-9397-08002B2CF9AE}" pid="3" name="MSIP_Label_8d321b5f-a4ea-42e4-9273-2f91b9a1a708_SetDate">
    <vt:lpwstr>2022-11-07T19:20:10Z</vt:lpwstr>
  </property>
  <property fmtid="{D5CDD505-2E9C-101B-9397-08002B2CF9AE}" pid="4" name="MSIP_Label_8d321b5f-a4ea-42e4-9273-2f91b9a1a708_Method">
    <vt:lpwstr>Standard</vt:lpwstr>
  </property>
  <property fmtid="{D5CDD505-2E9C-101B-9397-08002B2CF9AE}" pid="5" name="MSIP_Label_8d321b5f-a4ea-42e4-9273-2f91b9a1a708_Name">
    <vt:lpwstr>Low Confidentiality - Green</vt:lpwstr>
  </property>
  <property fmtid="{D5CDD505-2E9C-101B-9397-08002B2CF9AE}" pid="6" name="MSIP_Label_8d321b5f-a4ea-42e4-9273-2f91b9a1a708_SiteId">
    <vt:lpwstr>c5b35b5a-16d5-4414-8ee1-7bde70543f1b</vt:lpwstr>
  </property>
  <property fmtid="{D5CDD505-2E9C-101B-9397-08002B2CF9AE}" pid="7" name="MSIP_Label_8d321b5f-a4ea-42e4-9273-2f91b9a1a708_ActionId">
    <vt:lpwstr>067f3c1a-91bc-4c4f-81b2-b777c56ecd41</vt:lpwstr>
  </property>
  <property fmtid="{D5CDD505-2E9C-101B-9397-08002B2CF9AE}" pid="8" name="MSIP_Label_8d321b5f-a4ea-42e4-9273-2f91b9a1a708_ContentBits">
    <vt:lpwstr>0</vt:lpwstr>
  </property>
</Properties>
</file>