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.l3card\Downloads\"/>
    </mc:Choice>
  </mc:AlternateContent>
  <bookViews>
    <workbookView xWindow="0" yWindow="0" windowWidth="28800" windowHeight="12300" activeTab="1"/>
  </bookViews>
  <sheets>
    <sheet name="ITEM" sheetId="1" r:id="rId1"/>
    <sheet name="COMPRAS" sheetId="2" r:id="rId2"/>
  </sheets>
  <definedNames>
    <definedName name="_xlnm._FilterDatabase" localSheetId="1" hidden="1">COMPRAS!$A:$F</definedName>
    <definedName name="_xlnm.Criteria" localSheetId="1">COMPRAS!$H$5:$J$6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</calcChain>
</file>

<file path=xl/sharedStrings.xml><?xml version="1.0" encoding="utf-8"?>
<sst xmlns="http://schemas.openxmlformats.org/spreadsheetml/2006/main" count="75" uniqueCount="30">
  <si>
    <t>REFERÊNCIA</t>
  </si>
  <si>
    <t>ITEM</t>
  </si>
  <si>
    <t>FORNECEDOR</t>
  </si>
  <si>
    <t>PREÇO</t>
  </si>
  <si>
    <t>C001</t>
  </si>
  <si>
    <t>MODEM</t>
  </si>
  <si>
    <t>F001</t>
  </si>
  <si>
    <t>C002</t>
  </si>
  <si>
    <t>MOUSE</t>
  </si>
  <si>
    <t>C003</t>
  </si>
  <si>
    <t>TECLADO</t>
  </si>
  <si>
    <t>C004</t>
  </si>
  <si>
    <t>TORRE</t>
  </si>
  <si>
    <t>F002</t>
  </si>
  <si>
    <t>C005</t>
  </si>
  <si>
    <t>CPU</t>
  </si>
  <si>
    <t>C006</t>
  </si>
  <si>
    <t>MONITOR</t>
  </si>
  <si>
    <t>C007</t>
  </si>
  <si>
    <t>MOUSE PAD</t>
  </si>
  <si>
    <t>C008</t>
  </si>
  <si>
    <t>PROCESSADOR</t>
  </si>
  <si>
    <t>C009</t>
  </si>
  <si>
    <t>DISCO</t>
  </si>
  <si>
    <t>C010</t>
  </si>
  <si>
    <t>PLACA VIDEO</t>
  </si>
  <si>
    <t>UNIDADES PEDIDAS</t>
  </si>
  <si>
    <t>NOME ITEM</t>
  </si>
  <si>
    <t>PREÇO ITEM</t>
  </si>
  <si>
    <t>DATA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</si>
</sst>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€&quot;_-;\-* #,##0.00\ &quot;€&quot;_-;_-* &quot;-&quot;??\ &quot;€&quot;_-;_-@_-"/>
    <numFmt numFmtId="165" formatCode="_-[$€-2]\ * #,##0.00_-;\-[$€-2]\ * #,##0.00_-;_-[$€-2]\ * &quot;-&quot;??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</cellXfs>
  <cellStyles count="2">
    <cellStyle name="Euro" xfId="1"/>
    <cellStyle name="Normal" xfId="0" builtinId="0"/>
  </cellStyles>
  <dxfs count="12">
    <dxf>
      <numFmt numFmtId="0" formatCode="General"/>
      <alignment horizontal="right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_Itens" displayName="T_Itens" ref="A1:D11" totalsRowShown="0" headerRowDxfId="8">
  <autoFilter ref="A1:D11"/>
  <tableColumns count="4">
    <tableColumn id="1" name="REFERÊNCIA" dataDxfId="11"/>
    <tableColumn id="2" name="ITEM"/>
    <tableColumn id="3" name="FORNECEDOR" dataDxfId="10"/>
    <tableColumn id="4" name="PREÇO" dataDxfId="9" dataCellStyle="Eu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_Compras" displayName="T_Compras" ref="A1:F36" totalsRowShown="0" headerRowDxfId="4" dataDxfId="5">
  <autoFilter ref="A1:F36"/>
  <tableColumns count="6">
    <tableColumn id="1" name="REFERÊNCIA" dataDxfId="7"/>
    <tableColumn id="2" name="UNIDADES PEDIDAS" dataDxfId="6"/>
    <tableColumn id="3" name="NOME ITEM" dataDxfId="3">
      <calculatedColumnFormula>VLOOKUP(T_Compras[[#This Row],[REFERÊNCIA]],T_Itens[],2,0)</calculatedColumnFormula>
    </tableColumn>
    <tableColumn id="4" name="PREÇO ITEM" dataDxfId="2">
      <calculatedColumnFormula>VLOOKUP(T_Compras[[#This Row],[REFERÊNCIA]],T_Itens[],4,0)</calculatedColumnFormula>
    </tableColumn>
    <tableColumn id="5" name="DATA PEDIDO" dataDxfId="1"/>
    <tableColumn id="6" name="FORNECEDOR" dataDxfId="0">
      <calculatedColumnFormula>VLOOKUP(T_Compras[[#This Row],[REFERÊNCIA]],T_Itens[],3,0)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D11"/>
    </sheetView>
  </sheetViews>
  <sheetFormatPr defaultColWidth="11.42578125" defaultRowHeight="12.75" x14ac:dyDescent="0.2"/>
  <cols>
    <col min="1" max="1" width="14.7109375" style="2" customWidth="1"/>
    <col min="2" max="2" width="15.42578125" bestFit="1" customWidth="1"/>
    <col min="3" max="3" width="15.85546875" style="2" customWidth="1"/>
    <col min="4" max="4" width="10.7109375" style="4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3" t="s">
        <v>3</v>
      </c>
    </row>
    <row r="2" spans="1:6" x14ac:dyDescent="0.2">
      <c r="A2" s="2" t="s">
        <v>4</v>
      </c>
      <c r="B2" t="s">
        <v>5</v>
      </c>
      <c r="C2" s="2" t="s">
        <v>6</v>
      </c>
      <c r="D2" s="4">
        <v>50</v>
      </c>
    </row>
    <row r="3" spans="1:6" x14ac:dyDescent="0.2">
      <c r="A3" s="2" t="s">
        <v>7</v>
      </c>
      <c r="B3" t="s">
        <v>8</v>
      </c>
      <c r="C3" s="2" t="s">
        <v>6</v>
      </c>
      <c r="D3" s="4">
        <v>10</v>
      </c>
    </row>
    <row r="4" spans="1:6" x14ac:dyDescent="0.2">
      <c r="A4" s="2" t="s">
        <v>9</v>
      </c>
      <c r="B4" t="s">
        <v>10</v>
      </c>
      <c r="C4" s="2" t="s">
        <v>6</v>
      </c>
      <c r="D4" s="4">
        <v>12</v>
      </c>
    </row>
    <row r="5" spans="1:6" x14ac:dyDescent="0.2">
      <c r="A5" s="2" t="s">
        <v>11</v>
      </c>
      <c r="B5" t="s">
        <v>12</v>
      </c>
      <c r="C5" s="2" t="s">
        <v>13</v>
      </c>
      <c r="D5" s="4">
        <v>200</v>
      </c>
    </row>
    <row r="6" spans="1:6" x14ac:dyDescent="0.2">
      <c r="A6" s="2" t="s">
        <v>14</v>
      </c>
      <c r="B6" t="s">
        <v>15</v>
      </c>
      <c r="C6" s="2" t="s">
        <v>13</v>
      </c>
      <c r="D6" s="4">
        <v>150</v>
      </c>
    </row>
    <row r="7" spans="1:6" x14ac:dyDescent="0.2">
      <c r="A7" s="2" t="s">
        <v>16</v>
      </c>
      <c r="B7" t="s">
        <v>17</v>
      </c>
      <c r="C7" s="2" t="s">
        <v>6</v>
      </c>
      <c r="D7" s="4">
        <v>150</v>
      </c>
      <c r="F7" s="1"/>
    </row>
    <row r="8" spans="1:6" x14ac:dyDescent="0.2">
      <c r="A8" s="2" t="s">
        <v>18</v>
      </c>
      <c r="B8" t="s">
        <v>19</v>
      </c>
      <c r="C8" s="2" t="s">
        <v>6</v>
      </c>
      <c r="D8" s="4">
        <v>3</v>
      </c>
    </row>
    <row r="9" spans="1:6" x14ac:dyDescent="0.2">
      <c r="A9" s="2" t="s">
        <v>20</v>
      </c>
      <c r="B9" t="s">
        <v>21</v>
      </c>
      <c r="C9" s="2" t="s">
        <v>13</v>
      </c>
      <c r="D9" s="4">
        <v>300</v>
      </c>
    </row>
    <row r="10" spans="1:6" x14ac:dyDescent="0.2">
      <c r="A10" s="2" t="s">
        <v>22</v>
      </c>
      <c r="B10" t="s">
        <v>23</v>
      </c>
      <c r="C10" s="2" t="s">
        <v>13</v>
      </c>
      <c r="D10" s="4">
        <v>100</v>
      </c>
    </row>
    <row r="11" spans="1:6" x14ac:dyDescent="0.2">
      <c r="A11" s="2" t="s">
        <v>24</v>
      </c>
      <c r="B11" t="s">
        <v>25</v>
      </c>
      <c r="C11" s="2" t="s">
        <v>13</v>
      </c>
      <c r="D11" s="4">
        <v>30</v>
      </c>
    </row>
  </sheetData>
  <phoneticPr fontId="3" type="noConversion"/>
  <printOptions headings="1" gridLines="1"/>
  <pageMargins left="0.78740157480314965" right="0.78740157480314965" top="0.98425196850393704" bottom="0.98425196850393704" header="0" footer="0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F2" sqref="F2"/>
    </sheetView>
  </sheetViews>
  <sheetFormatPr defaultColWidth="11.42578125" defaultRowHeight="12.75" x14ac:dyDescent="0.2"/>
  <cols>
    <col min="1" max="1" width="14.7109375" style="8" customWidth="1"/>
    <col min="2" max="2" width="24" style="8" bestFit="1" customWidth="1"/>
    <col min="3" max="3" width="13.5703125" style="8" customWidth="1"/>
    <col min="4" max="4" width="17" style="8" bestFit="1" customWidth="1"/>
    <col min="5" max="5" width="15.7109375" style="8" customWidth="1"/>
    <col min="6" max="6" width="18.42578125" style="8" bestFit="1" customWidth="1"/>
    <col min="7" max="7" width="11.42578125" style="8"/>
    <col min="8" max="8" width="20.5703125" style="8" bestFit="1" customWidth="1"/>
    <col min="9" max="9" width="12.5703125" style="8" bestFit="1" customWidth="1"/>
    <col min="10" max="16384" width="11.42578125" style="8"/>
  </cols>
  <sheetData>
    <row r="1" spans="1:6" s="6" customFormat="1" ht="25.5" x14ac:dyDescent="0.2">
      <c r="A1" s="6" t="s">
        <v>0</v>
      </c>
      <c r="B1" s="7" t="s">
        <v>26</v>
      </c>
      <c r="C1" s="7" t="s">
        <v>27</v>
      </c>
      <c r="D1" s="7" t="s">
        <v>28</v>
      </c>
      <c r="E1" s="7" t="s">
        <v>29</v>
      </c>
      <c r="F1" s="6" t="s">
        <v>2</v>
      </c>
    </row>
    <row r="2" spans="1:6" s="5" customFormat="1" x14ac:dyDescent="0.2">
      <c r="A2" s="5" t="s">
        <v>4</v>
      </c>
      <c r="B2" s="5">
        <v>18</v>
      </c>
      <c r="C2" s="5" t="str">
        <f>VLOOKUP(T_Compras[[#This Row],[REFERÊNCIA]],T_Itens[],2,0)</f>
        <v>MODEM</v>
      </c>
      <c r="D2" s="10">
        <f>VLOOKUP(T_Compras[[#This Row],[REFERÊNCIA]],T_Itens[],4,0)</f>
        <v>50</v>
      </c>
      <c r="E2" s="9">
        <v>37299</v>
      </c>
      <c r="F2" s="11" t="str">
        <f>VLOOKUP(T_Compras[[#This Row],[REFERÊNCIA]],T_Itens[],3,0)</f>
        <v>F001</v>
      </c>
    </row>
    <row r="3" spans="1:6" s="5" customFormat="1" x14ac:dyDescent="0.2">
      <c r="A3" s="5" t="s">
        <v>7</v>
      </c>
      <c r="B3" s="5">
        <v>20</v>
      </c>
      <c r="C3" s="5" t="str">
        <f>VLOOKUP(T_Compras[[#This Row],[REFERÊNCIA]],T_Itens[],2,0)</f>
        <v>MOUSE</v>
      </c>
      <c r="D3" s="10">
        <f>VLOOKUP(T_Compras[[#This Row],[REFERÊNCIA]],T_Itens[],4,0)</f>
        <v>10</v>
      </c>
      <c r="E3" s="9">
        <v>37340</v>
      </c>
      <c r="F3" s="11" t="str">
        <f>VLOOKUP(T_Compras[[#This Row],[REFERÊNCIA]],T_Itens[],3,0)</f>
        <v>F001</v>
      </c>
    </row>
    <row r="4" spans="1:6" s="5" customFormat="1" x14ac:dyDescent="0.2">
      <c r="A4" s="5" t="s">
        <v>9</v>
      </c>
      <c r="B4" s="5">
        <v>30</v>
      </c>
      <c r="C4" s="5" t="str">
        <f>VLOOKUP(T_Compras[[#This Row],[REFERÊNCIA]],T_Itens[],2,0)</f>
        <v>TECLADO</v>
      </c>
      <c r="D4" s="10">
        <f>VLOOKUP(T_Compras[[#This Row],[REFERÊNCIA]],T_Itens[],4,0)</f>
        <v>12</v>
      </c>
      <c r="E4" s="9">
        <v>37346</v>
      </c>
      <c r="F4" s="11" t="str">
        <f>VLOOKUP(T_Compras[[#This Row],[REFERÊNCIA]],T_Itens[],3,0)</f>
        <v>F001</v>
      </c>
    </row>
    <row r="5" spans="1:6" s="5" customFormat="1" x14ac:dyDescent="0.2">
      <c r="A5" s="5" t="s">
        <v>4</v>
      </c>
      <c r="B5" s="5">
        <v>35</v>
      </c>
      <c r="C5" s="5" t="str">
        <f>VLOOKUP(T_Compras[[#This Row],[REFERÊNCIA]],T_Itens[],2,0)</f>
        <v>MODEM</v>
      </c>
      <c r="D5" s="10">
        <f>VLOOKUP(T_Compras[[#This Row],[REFERÊNCIA]],T_Itens[],4,0)</f>
        <v>50</v>
      </c>
      <c r="E5" s="9">
        <v>37370</v>
      </c>
      <c r="F5" s="11" t="str">
        <f>VLOOKUP(T_Compras[[#This Row],[REFERÊNCIA]],T_Itens[],3,0)</f>
        <v>F001</v>
      </c>
    </row>
    <row r="6" spans="1:6" s="5" customFormat="1" x14ac:dyDescent="0.2">
      <c r="A6" s="5" t="s">
        <v>11</v>
      </c>
      <c r="B6" s="5">
        <v>40</v>
      </c>
      <c r="C6" s="5" t="str">
        <f>VLOOKUP(T_Compras[[#This Row],[REFERÊNCIA]],T_Itens[],2,0)</f>
        <v>TORRE</v>
      </c>
      <c r="D6" s="10">
        <f>VLOOKUP(T_Compras[[#This Row],[REFERÊNCIA]],T_Itens[],4,0)</f>
        <v>200</v>
      </c>
      <c r="E6" s="9">
        <v>37376</v>
      </c>
      <c r="F6" s="11" t="str">
        <f>VLOOKUP(T_Compras[[#This Row],[REFERÊNCIA]],T_Itens[],3,0)</f>
        <v>F002</v>
      </c>
    </row>
    <row r="7" spans="1:6" s="5" customFormat="1" x14ac:dyDescent="0.2">
      <c r="A7" s="5" t="s">
        <v>9</v>
      </c>
      <c r="B7" s="5">
        <v>10</v>
      </c>
      <c r="C7" s="5" t="str">
        <f>VLOOKUP(T_Compras[[#This Row],[REFERÊNCIA]],T_Itens[],2,0)</f>
        <v>TECLADO</v>
      </c>
      <c r="D7" s="10">
        <f>VLOOKUP(T_Compras[[#This Row],[REFERÊNCIA]],T_Itens[],4,0)</f>
        <v>12</v>
      </c>
      <c r="E7" s="9">
        <v>37401</v>
      </c>
      <c r="F7" s="11" t="str">
        <f>VLOOKUP(T_Compras[[#This Row],[REFERÊNCIA]],T_Itens[],3,0)</f>
        <v>F001</v>
      </c>
    </row>
    <row r="8" spans="1:6" s="5" customFormat="1" x14ac:dyDescent="0.2">
      <c r="A8" s="5" t="s">
        <v>4</v>
      </c>
      <c r="B8" s="5">
        <v>8</v>
      </c>
      <c r="C8" s="5" t="str">
        <f>VLOOKUP(T_Compras[[#This Row],[REFERÊNCIA]],T_Itens[],2,0)</f>
        <v>MODEM</v>
      </c>
      <c r="D8" s="10">
        <f>VLOOKUP(T_Compras[[#This Row],[REFERÊNCIA]],T_Itens[],4,0)</f>
        <v>50</v>
      </c>
      <c r="E8" s="9">
        <v>37404</v>
      </c>
      <c r="F8" s="11" t="str">
        <f>VLOOKUP(T_Compras[[#This Row],[REFERÊNCIA]],T_Itens[],3,0)</f>
        <v>F001</v>
      </c>
    </row>
    <row r="9" spans="1:6" s="5" customFormat="1" x14ac:dyDescent="0.2">
      <c r="A9" s="5" t="s">
        <v>14</v>
      </c>
      <c r="B9" s="5">
        <v>90</v>
      </c>
      <c r="C9" s="5" t="str">
        <f>VLOOKUP(T_Compras[[#This Row],[REFERÊNCIA]],T_Itens[],2,0)</f>
        <v>CPU</v>
      </c>
      <c r="D9" s="10">
        <f>VLOOKUP(T_Compras[[#This Row],[REFERÊNCIA]],T_Itens[],4,0)</f>
        <v>150</v>
      </c>
      <c r="E9" s="9">
        <v>37408</v>
      </c>
      <c r="F9" s="11" t="str">
        <f>VLOOKUP(T_Compras[[#This Row],[REFERÊNCIA]],T_Itens[],3,0)</f>
        <v>F002</v>
      </c>
    </row>
    <row r="10" spans="1:6" s="5" customFormat="1" x14ac:dyDescent="0.2">
      <c r="A10" s="5" t="s">
        <v>16</v>
      </c>
      <c r="B10" s="5">
        <v>120</v>
      </c>
      <c r="C10" s="5" t="str">
        <f>VLOOKUP(T_Compras[[#This Row],[REFERÊNCIA]],T_Itens[],2,0)</f>
        <v>MONITOR</v>
      </c>
      <c r="D10" s="10">
        <f>VLOOKUP(T_Compras[[#This Row],[REFERÊNCIA]],T_Itens[],4,0)</f>
        <v>150</v>
      </c>
      <c r="E10" s="9">
        <v>37417</v>
      </c>
      <c r="F10" s="11" t="str">
        <f>VLOOKUP(T_Compras[[#This Row],[REFERÊNCIA]],T_Itens[],3,0)</f>
        <v>F001</v>
      </c>
    </row>
    <row r="11" spans="1:6" s="5" customFormat="1" x14ac:dyDescent="0.2">
      <c r="A11" s="5" t="s">
        <v>14</v>
      </c>
      <c r="B11" s="5">
        <v>90</v>
      </c>
      <c r="C11" s="5" t="str">
        <f>VLOOKUP(T_Compras[[#This Row],[REFERÊNCIA]],T_Itens[],2,0)</f>
        <v>CPU</v>
      </c>
      <c r="D11" s="10">
        <f>VLOOKUP(T_Compras[[#This Row],[REFERÊNCIA]],T_Itens[],4,0)</f>
        <v>150</v>
      </c>
      <c r="E11" s="9">
        <v>37427</v>
      </c>
      <c r="F11" s="11" t="str">
        <f>VLOOKUP(T_Compras[[#This Row],[REFERÊNCIA]],T_Itens[],3,0)</f>
        <v>F002</v>
      </c>
    </row>
    <row r="12" spans="1:6" s="5" customFormat="1" x14ac:dyDescent="0.2">
      <c r="A12" s="5" t="s">
        <v>16</v>
      </c>
      <c r="B12" s="5">
        <v>65</v>
      </c>
      <c r="C12" s="5" t="str">
        <f>VLOOKUP(T_Compras[[#This Row],[REFERÊNCIA]],T_Itens[],2,0)</f>
        <v>MONITOR</v>
      </c>
      <c r="D12" s="10">
        <f>VLOOKUP(T_Compras[[#This Row],[REFERÊNCIA]],T_Itens[],4,0)</f>
        <v>150</v>
      </c>
      <c r="E12" s="9">
        <v>37444</v>
      </c>
      <c r="F12" s="11" t="str">
        <f>VLOOKUP(T_Compras[[#This Row],[REFERÊNCIA]],T_Itens[],3,0)</f>
        <v>F001</v>
      </c>
    </row>
    <row r="13" spans="1:6" s="5" customFormat="1" x14ac:dyDescent="0.2">
      <c r="A13" s="5" t="s">
        <v>11</v>
      </c>
      <c r="B13" s="5">
        <v>70</v>
      </c>
      <c r="C13" s="5" t="str">
        <f>VLOOKUP(T_Compras[[#This Row],[REFERÊNCIA]],T_Itens[],2,0)</f>
        <v>TORRE</v>
      </c>
      <c r="D13" s="10">
        <f>VLOOKUP(T_Compras[[#This Row],[REFERÊNCIA]],T_Itens[],4,0)</f>
        <v>200</v>
      </c>
      <c r="E13" s="9">
        <v>37504</v>
      </c>
      <c r="F13" s="11" t="str">
        <f>VLOOKUP(T_Compras[[#This Row],[REFERÊNCIA]],T_Itens[],3,0)</f>
        <v>F002</v>
      </c>
    </row>
    <row r="14" spans="1:6" s="5" customFormat="1" x14ac:dyDescent="0.2">
      <c r="A14" s="5" t="s">
        <v>9</v>
      </c>
      <c r="B14" s="5">
        <v>30</v>
      </c>
      <c r="C14" s="5" t="str">
        <f>VLOOKUP(T_Compras[[#This Row],[REFERÊNCIA]],T_Itens[],2,0)</f>
        <v>TECLADO</v>
      </c>
      <c r="D14" s="10">
        <f>VLOOKUP(T_Compras[[#This Row],[REFERÊNCIA]],T_Itens[],4,0)</f>
        <v>12</v>
      </c>
      <c r="E14" s="9">
        <v>37514</v>
      </c>
      <c r="F14" s="11" t="str">
        <f>VLOOKUP(T_Compras[[#This Row],[REFERÊNCIA]],T_Itens[],3,0)</f>
        <v>F001</v>
      </c>
    </row>
    <row r="15" spans="1:6" s="5" customFormat="1" x14ac:dyDescent="0.2">
      <c r="A15" s="5" t="s">
        <v>22</v>
      </c>
      <c r="B15" s="5">
        <v>20</v>
      </c>
      <c r="C15" s="5" t="str">
        <f>VLOOKUP(T_Compras[[#This Row],[REFERÊNCIA]],T_Itens[],2,0)</f>
        <v>DISCO</v>
      </c>
      <c r="D15" s="10">
        <f>VLOOKUP(T_Compras[[#This Row],[REFERÊNCIA]],T_Itens[],4,0)</f>
        <v>100</v>
      </c>
      <c r="E15" s="9">
        <v>37529</v>
      </c>
      <c r="F15" s="11" t="str">
        <f>VLOOKUP(T_Compras[[#This Row],[REFERÊNCIA]],T_Itens[],3,0)</f>
        <v>F002</v>
      </c>
    </row>
    <row r="16" spans="1:6" s="5" customFormat="1" x14ac:dyDescent="0.2">
      <c r="A16" s="5" t="s">
        <v>4</v>
      </c>
      <c r="B16" s="5">
        <v>45</v>
      </c>
      <c r="C16" s="5" t="str">
        <f>VLOOKUP(T_Compras[[#This Row],[REFERÊNCIA]],T_Itens[],2,0)</f>
        <v>MODEM</v>
      </c>
      <c r="D16" s="10">
        <f>VLOOKUP(T_Compras[[#This Row],[REFERÊNCIA]],T_Itens[],4,0)</f>
        <v>50</v>
      </c>
      <c r="E16" s="9">
        <v>37541</v>
      </c>
      <c r="F16" s="11" t="str">
        <f>VLOOKUP(T_Compras[[#This Row],[REFERÊNCIA]],T_Itens[],3,0)</f>
        <v>F001</v>
      </c>
    </row>
    <row r="17" spans="1:6" s="5" customFormat="1" x14ac:dyDescent="0.2">
      <c r="A17" s="5" t="s">
        <v>22</v>
      </c>
      <c r="B17" s="5">
        <v>61</v>
      </c>
      <c r="C17" s="5" t="str">
        <f>VLOOKUP(T_Compras[[#This Row],[REFERÊNCIA]],T_Itens[],2,0)</f>
        <v>DISCO</v>
      </c>
      <c r="D17" s="10">
        <f>VLOOKUP(T_Compras[[#This Row],[REFERÊNCIA]],T_Itens[],4,0)</f>
        <v>100</v>
      </c>
      <c r="E17" s="9">
        <v>37547</v>
      </c>
      <c r="F17" s="11" t="str">
        <f>VLOOKUP(T_Compras[[#This Row],[REFERÊNCIA]],T_Itens[],3,0)</f>
        <v>F002</v>
      </c>
    </row>
    <row r="18" spans="1:6" s="5" customFormat="1" x14ac:dyDescent="0.2">
      <c r="A18" s="5" t="s">
        <v>14</v>
      </c>
      <c r="B18" s="5">
        <v>70</v>
      </c>
      <c r="C18" s="5" t="str">
        <f>VLOOKUP(T_Compras[[#This Row],[REFERÊNCIA]],T_Itens[],2,0)</f>
        <v>CPU</v>
      </c>
      <c r="D18" s="10">
        <f>VLOOKUP(T_Compras[[#This Row],[REFERÊNCIA]],T_Itens[],4,0)</f>
        <v>150</v>
      </c>
      <c r="E18" s="9">
        <v>37585</v>
      </c>
      <c r="F18" s="11" t="str">
        <f>VLOOKUP(T_Compras[[#This Row],[REFERÊNCIA]],T_Itens[],3,0)</f>
        <v>F002</v>
      </c>
    </row>
    <row r="19" spans="1:6" s="5" customFormat="1" x14ac:dyDescent="0.2">
      <c r="A19" s="5" t="s">
        <v>9</v>
      </c>
      <c r="B19" s="5">
        <v>75</v>
      </c>
      <c r="C19" s="5" t="str">
        <f>VLOOKUP(T_Compras[[#This Row],[REFERÊNCIA]],T_Itens[],2,0)</f>
        <v>TECLADO</v>
      </c>
      <c r="D19" s="10">
        <f>VLOOKUP(T_Compras[[#This Row],[REFERÊNCIA]],T_Itens[],4,0)</f>
        <v>12</v>
      </c>
      <c r="E19" s="9">
        <v>37609</v>
      </c>
      <c r="F19" s="11" t="str">
        <f>VLOOKUP(T_Compras[[#This Row],[REFERÊNCIA]],T_Itens[],3,0)</f>
        <v>F001</v>
      </c>
    </row>
    <row r="20" spans="1:6" s="5" customFormat="1" x14ac:dyDescent="0.2">
      <c r="A20" s="5" t="s">
        <v>9</v>
      </c>
      <c r="B20" s="5">
        <v>20</v>
      </c>
      <c r="C20" s="5" t="str">
        <f>VLOOKUP(T_Compras[[#This Row],[REFERÊNCIA]],T_Itens[],2,0)</f>
        <v>TECLADO</v>
      </c>
      <c r="D20" s="10">
        <f>VLOOKUP(T_Compras[[#This Row],[REFERÊNCIA]],T_Itens[],4,0)</f>
        <v>12</v>
      </c>
      <c r="E20" s="9">
        <v>37626</v>
      </c>
      <c r="F20" s="11" t="str">
        <f>VLOOKUP(T_Compras[[#This Row],[REFERÊNCIA]],T_Itens[],3,0)</f>
        <v>F001</v>
      </c>
    </row>
    <row r="21" spans="1:6" s="5" customFormat="1" x14ac:dyDescent="0.2">
      <c r="A21" s="5" t="s">
        <v>14</v>
      </c>
      <c r="B21" s="5">
        <v>150</v>
      </c>
      <c r="C21" s="5" t="str">
        <f>VLOOKUP(T_Compras[[#This Row],[REFERÊNCIA]],T_Itens[],2,0)</f>
        <v>CPU</v>
      </c>
      <c r="D21" s="10">
        <f>VLOOKUP(T_Compras[[#This Row],[REFERÊNCIA]],T_Itens[],4,0)</f>
        <v>150</v>
      </c>
      <c r="E21" s="9">
        <v>37636</v>
      </c>
      <c r="F21" s="11" t="str">
        <f>VLOOKUP(T_Compras[[#This Row],[REFERÊNCIA]],T_Itens[],3,0)</f>
        <v>F002</v>
      </c>
    </row>
    <row r="22" spans="1:6" s="5" customFormat="1" x14ac:dyDescent="0.2">
      <c r="A22" s="5" t="s">
        <v>18</v>
      </c>
      <c r="B22" s="5">
        <v>40</v>
      </c>
      <c r="C22" s="5" t="str">
        <f>VLOOKUP(T_Compras[[#This Row],[REFERÊNCIA]],T_Itens[],2,0)</f>
        <v>MOUSE PAD</v>
      </c>
      <c r="D22" s="10">
        <f>VLOOKUP(T_Compras[[#This Row],[REFERÊNCIA]],T_Itens[],4,0)</f>
        <v>3</v>
      </c>
      <c r="E22" s="9">
        <v>37662</v>
      </c>
      <c r="F22" s="11" t="str">
        <f>VLOOKUP(T_Compras[[#This Row],[REFERÊNCIA]],T_Itens[],3,0)</f>
        <v>F001</v>
      </c>
    </row>
    <row r="23" spans="1:6" s="5" customFormat="1" x14ac:dyDescent="0.2">
      <c r="A23" s="5" t="s">
        <v>20</v>
      </c>
      <c r="B23" s="5">
        <v>80</v>
      </c>
      <c r="C23" s="5" t="str">
        <f>VLOOKUP(T_Compras[[#This Row],[REFERÊNCIA]],T_Itens[],2,0)</f>
        <v>PROCESSADOR</v>
      </c>
      <c r="D23" s="10">
        <f>VLOOKUP(T_Compras[[#This Row],[REFERÊNCIA]],T_Itens[],4,0)</f>
        <v>300</v>
      </c>
      <c r="E23" s="9">
        <v>37736</v>
      </c>
      <c r="F23" s="11" t="str">
        <f>VLOOKUP(T_Compras[[#This Row],[REFERÊNCIA]],T_Itens[],3,0)</f>
        <v>F002</v>
      </c>
    </row>
    <row r="24" spans="1:6" s="5" customFormat="1" x14ac:dyDescent="0.2">
      <c r="A24" s="5" t="s">
        <v>16</v>
      </c>
      <c r="B24" s="5">
        <v>100</v>
      </c>
      <c r="C24" s="5" t="str">
        <f>VLOOKUP(T_Compras[[#This Row],[REFERÊNCIA]],T_Itens[],2,0)</f>
        <v>MONITOR</v>
      </c>
      <c r="D24" s="10">
        <f>VLOOKUP(T_Compras[[#This Row],[REFERÊNCIA]],T_Itens[],4,0)</f>
        <v>150</v>
      </c>
      <c r="E24" s="9">
        <v>37771</v>
      </c>
      <c r="F24" s="11" t="str">
        <f>VLOOKUP(T_Compras[[#This Row],[REFERÊNCIA]],T_Itens[],3,0)</f>
        <v>F001</v>
      </c>
    </row>
    <row r="25" spans="1:6" s="5" customFormat="1" x14ac:dyDescent="0.2">
      <c r="A25" s="5" t="s">
        <v>20</v>
      </c>
      <c r="B25" s="5">
        <v>150</v>
      </c>
      <c r="C25" s="5" t="str">
        <f>VLOOKUP(T_Compras[[#This Row],[REFERÊNCIA]],T_Itens[],2,0)</f>
        <v>PROCESSADOR</v>
      </c>
      <c r="D25" s="10">
        <f>VLOOKUP(T_Compras[[#This Row],[REFERÊNCIA]],T_Itens[],4,0)</f>
        <v>300</v>
      </c>
      <c r="E25" s="9">
        <v>37773</v>
      </c>
      <c r="F25" s="11" t="str">
        <f>VLOOKUP(T_Compras[[#This Row],[REFERÊNCIA]],T_Itens[],3,0)</f>
        <v>F002</v>
      </c>
    </row>
    <row r="26" spans="1:6" s="5" customFormat="1" x14ac:dyDescent="0.2">
      <c r="A26" s="5" t="s">
        <v>4</v>
      </c>
      <c r="B26" s="5">
        <v>125</v>
      </c>
      <c r="C26" s="5" t="str">
        <f>VLOOKUP(T_Compras[[#This Row],[REFERÊNCIA]],T_Itens[],2,0)</f>
        <v>MODEM</v>
      </c>
      <c r="D26" s="10">
        <f>VLOOKUP(T_Compras[[#This Row],[REFERÊNCIA]],T_Itens[],4,0)</f>
        <v>50</v>
      </c>
      <c r="E26" s="9">
        <v>37790</v>
      </c>
      <c r="F26" s="11" t="str">
        <f>VLOOKUP(T_Compras[[#This Row],[REFERÊNCIA]],T_Itens[],3,0)</f>
        <v>F001</v>
      </c>
    </row>
    <row r="27" spans="1:6" s="5" customFormat="1" x14ac:dyDescent="0.2">
      <c r="A27" s="5" t="s">
        <v>16</v>
      </c>
      <c r="B27" s="5">
        <v>30</v>
      </c>
      <c r="C27" s="5" t="str">
        <f>VLOOKUP(T_Compras[[#This Row],[REFERÊNCIA]],T_Itens[],2,0)</f>
        <v>MONITOR</v>
      </c>
      <c r="D27" s="10">
        <f>VLOOKUP(T_Compras[[#This Row],[REFERÊNCIA]],T_Itens[],4,0)</f>
        <v>150</v>
      </c>
      <c r="E27" s="9">
        <v>37822</v>
      </c>
      <c r="F27" s="11" t="str">
        <f>VLOOKUP(T_Compras[[#This Row],[REFERÊNCIA]],T_Itens[],3,0)</f>
        <v>F001</v>
      </c>
    </row>
    <row r="28" spans="1:6" s="5" customFormat="1" x14ac:dyDescent="0.2">
      <c r="A28" s="5" t="s">
        <v>14</v>
      </c>
      <c r="B28" s="5">
        <v>10</v>
      </c>
      <c r="C28" s="5" t="str">
        <f>VLOOKUP(T_Compras[[#This Row],[REFERÊNCIA]],T_Itens[],2,0)</f>
        <v>CPU</v>
      </c>
      <c r="D28" s="10">
        <f>VLOOKUP(T_Compras[[#This Row],[REFERÊNCIA]],T_Itens[],4,0)</f>
        <v>150</v>
      </c>
      <c r="E28" s="9">
        <v>37865</v>
      </c>
      <c r="F28" s="11" t="str">
        <f>VLOOKUP(T_Compras[[#This Row],[REFERÊNCIA]],T_Itens[],3,0)</f>
        <v>F002</v>
      </c>
    </row>
    <row r="29" spans="1:6" s="5" customFormat="1" x14ac:dyDescent="0.2">
      <c r="A29" s="5" t="s">
        <v>20</v>
      </c>
      <c r="B29" s="5">
        <v>5</v>
      </c>
      <c r="C29" s="5" t="str">
        <f>VLOOKUP(T_Compras[[#This Row],[REFERÊNCIA]],T_Itens[],2,0)</f>
        <v>PROCESSADOR</v>
      </c>
      <c r="D29" s="10">
        <f>VLOOKUP(T_Compras[[#This Row],[REFERÊNCIA]],T_Itens[],4,0)</f>
        <v>300</v>
      </c>
      <c r="E29" s="9">
        <v>37874</v>
      </c>
      <c r="F29" s="11" t="str">
        <f>VLOOKUP(T_Compras[[#This Row],[REFERÊNCIA]],T_Itens[],3,0)</f>
        <v>F002</v>
      </c>
    </row>
    <row r="30" spans="1:6" s="5" customFormat="1" x14ac:dyDescent="0.2">
      <c r="A30" s="5" t="s">
        <v>22</v>
      </c>
      <c r="B30" s="5">
        <v>125</v>
      </c>
      <c r="C30" s="5" t="str">
        <f>VLOOKUP(T_Compras[[#This Row],[REFERÊNCIA]],T_Itens[],2,0)</f>
        <v>DISCO</v>
      </c>
      <c r="D30" s="10">
        <f>VLOOKUP(T_Compras[[#This Row],[REFERÊNCIA]],T_Itens[],4,0)</f>
        <v>100</v>
      </c>
      <c r="E30" s="9">
        <v>37882</v>
      </c>
      <c r="F30" s="11" t="str">
        <f>VLOOKUP(T_Compras[[#This Row],[REFERÊNCIA]],T_Itens[],3,0)</f>
        <v>F002</v>
      </c>
    </row>
    <row r="31" spans="1:6" s="5" customFormat="1" x14ac:dyDescent="0.2">
      <c r="A31" s="5" t="s">
        <v>9</v>
      </c>
      <c r="B31" s="5">
        <v>145</v>
      </c>
      <c r="C31" s="5" t="str">
        <f>VLOOKUP(T_Compras[[#This Row],[REFERÊNCIA]],T_Itens[],2,0)</f>
        <v>TECLADO</v>
      </c>
      <c r="D31" s="10">
        <f>VLOOKUP(T_Compras[[#This Row],[REFERÊNCIA]],T_Itens[],4,0)</f>
        <v>12</v>
      </c>
      <c r="E31" s="9">
        <v>37894</v>
      </c>
      <c r="F31" s="11" t="str">
        <f>VLOOKUP(T_Compras[[#This Row],[REFERÊNCIA]],T_Itens[],3,0)</f>
        <v>F001</v>
      </c>
    </row>
    <row r="32" spans="1:6" s="5" customFormat="1" x14ac:dyDescent="0.2">
      <c r="A32" s="5" t="s">
        <v>7</v>
      </c>
      <c r="B32" s="5">
        <v>230</v>
      </c>
      <c r="C32" s="5" t="str">
        <f>VLOOKUP(T_Compras[[#This Row],[REFERÊNCIA]],T_Itens[],2,0)</f>
        <v>MOUSE</v>
      </c>
      <c r="D32" s="10">
        <f>VLOOKUP(T_Compras[[#This Row],[REFERÊNCIA]],T_Itens[],4,0)</f>
        <v>10</v>
      </c>
      <c r="E32" s="9">
        <v>37905</v>
      </c>
      <c r="F32" s="11" t="str">
        <f>VLOOKUP(T_Compras[[#This Row],[REFERÊNCIA]],T_Itens[],3,0)</f>
        <v>F001</v>
      </c>
    </row>
    <row r="33" spans="1:6" s="5" customFormat="1" x14ac:dyDescent="0.2">
      <c r="A33" s="5" t="s">
        <v>24</v>
      </c>
      <c r="B33" s="5">
        <v>100</v>
      </c>
      <c r="C33" s="5" t="str">
        <f>VLOOKUP(T_Compras[[#This Row],[REFERÊNCIA]],T_Itens[],2,0)</f>
        <v>PLACA VIDEO</v>
      </c>
      <c r="D33" s="10">
        <f>VLOOKUP(T_Compras[[#This Row],[REFERÊNCIA]],T_Itens[],4,0)</f>
        <v>30</v>
      </c>
      <c r="E33" s="9">
        <v>37914</v>
      </c>
      <c r="F33" s="11" t="str">
        <f>VLOOKUP(T_Compras[[#This Row],[REFERÊNCIA]],T_Itens[],3,0)</f>
        <v>F002</v>
      </c>
    </row>
    <row r="34" spans="1:6" s="5" customFormat="1" x14ac:dyDescent="0.2">
      <c r="A34" s="5" t="s">
        <v>22</v>
      </c>
      <c r="B34" s="5">
        <v>150</v>
      </c>
      <c r="C34" s="5" t="str">
        <f>VLOOKUP(T_Compras[[#This Row],[REFERÊNCIA]],T_Itens[],2,0)</f>
        <v>DISCO</v>
      </c>
      <c r="D34" s="10">
        <f>VLOOKUP(T_Compras[[#This Row],[REFERÊNCIA]],T_Itens[],4,0)</f>
        <v>100</v>
      </c>
      <c r="E34" s="9">
        <v>37916</v>
      </c>
      <c r="F34" s="11" t="str">
        <f>VLOOKUP(T_Compras[[#This Row],[REFERÊNCIA]],T_Itens[],3,0)</f>
        <v>F002</v>
      </c>
    </row>
    <row r="35" spans="1:6" s="5" customFormat="1" x14ac:dyDescent="0.2">
      <c r="A35" s="5" t="s">
        <v>7</v>
      </c>
      <c r="B35" s="5">
        <v>190</v>
      </c>
      <c r="C35" s="5" t="str">
        <f>VLOOKUP(T_Compras[[#This Row],[REFERÊNCIA]],T_Itens[],2,0)</f>
        <v>MOUSE</v>
      </c>
      <c r="D35" s="10">
        <f>VLOOKUP(T_Compras[[#This Row],[REFERÊNCIA]],T_Itens[],4,0)</f>
        <v>10</v>
      </c>
      <c r="E35" s="9">
        <v>37924</v>
      </c>
      <c r="F35" s="11" t="str">
        <f>VLOOKUP(T_Compras[[#This Row],[REFERÊNCIA]],T_Itens[],3,0)</f>
        <v>F001</v>
      </c>
    </row>
    <row r="36" spans="1:6" s="5" customFormat="1" x14ac:dyDescent="0.2">
      <c r="A36" s="5" t="s">
        <v>24</v>
      </c>
      <c r="B36" s="5">
        <v>90</v>
      </c>
      <c r="C36" s="5" t="str">
        <f>VLOOKUP(T_Compras[[#This Row],[REFERÊNCIA]],T_Itens[],2,0)</f>
        <v>PLACA VIDEO</v>
      </c>
      <c r="D36" s="10">
        <f>VLOOKUP(T_Compras[[#This Row],[REFERÊNCIA]],T_Itens[],4,0)</f>
        <v>30</v>
      </c>
      <c r="E36" s="9">
        <v>37940</v>
      </c>
      <c r="F36" s="11" t="str">
        <f>VLOOKUP(T_Compras[[#This Row],[REFERÊNCIA]],T_Itens[],3,0)</f>
        <v>F002</v>
      </c>
    </row>
    <row r="37" spans="1:6" s="5" customFormat="1" x14ac:dyDescent="0.2">
      <c r="E37" s="9"/>
    </row>
    <row r="38" spans="1:6" s="5" customFormat="1" x14ac:dyDescent="0.2">
      <c r="E38" s="9"/>
    </row>
    <row r="39" spans="1:6" s="5" customFormat="1" x14ac:dyDescent="0.2">
      <c r="E39" s="9"/>
    </row>
    <row r="40" spans="1:6" s="5" customFormat="1" x14ac:dyDescent="0.2">
      <c r="E40" s="9"/>
    </row>
    <row r="41" spans="1:6" s="5" customFormat="1" x14ac:dyDescent="0.2">
      <c r="E41" s="9"/>
    </row>
    <row r="42" spans="1:6" s="5" customFormat="1" x14ac:dyDescent="0.2">
      <c r="E42" s="9"/>
    </row>
    <row r="43" spans="1:6" s="5" customFormat="1" x14ac:dyDescent="0.2">
      <c r="E43" s="9"/>
    </row>
    <row r="44" spans="1:6" s="5" customFormat="1" x14ac:dyDescent="0.2">
      <c r="E44" s="9"/>
    </row>
    <row r="45" spans="1:6" s="5" customFormat="1" x14ac:dyDescent="0.2"/>
    <row r="46" spans="1:6" s="5" customFormat="1" x14ac:dyDescent="0.2"/>
    <row r="47" spans="1:6" s="5" customFormat="1" x14ac:dyDescent="0.2"/>
    <row r="48" spans="1:6" s="5" customFormat="1" x14ac:dyDescent="0.2"/>
    <row r="49" s="5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5" customFormat="1" x14ac:dyDescent="0.2"/>
    <row r="55" s="5" customFormat="1" x14ac:dyDescent="0.2"/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  <row r="71" s="5" customFormat="1" x14ac:dyDescent="0.2"/>
    <row r="72" s="5" customFormat="1" x14ac:dyDescent="0.2"/>
    <row r="73" s="5" customFormat="1" x14ac:dyDescent="0.2"/>
    <row r="74" s="5" customFormat="1" x14ac:dyDescent="0.2"/>
    <row r="75" s="5" customFormat="1" x14ac:dyDescent="0.2"/>
    <row r="76" s="5" customFormat="1" x14ac:dyDescent="0.2"/>
    <row r="77" s="5" customFormat="1" x14ac:dyDescent="0.2"/>
    <row r="78" s="5" customFormat="1" x14ac:dyDescent="0.2"/>
    <row r="79" s="5" customFormat="1" x14ac:dyDescent="0.2"/>
    <row r="80" s="5" customFormat="1" x14ac:dyDescent="0.2"/>
    <row r="81" s="5" customFormat="1" x14ac:dyDescent="0.2"/>
  </sheetData>
  <phoneticPr fontId="3" type="noConversion"/>
  <printOptions headings="1" gridLines="1"/>
  <pageMargins left="0.19685039370078741" right="0.19685039370078741" top="0.98425196850393704" bottom="0.98425196850393704" header="0" footer="0"/>
  <pageSetup paperSize="9"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EF206501554549A86B044325335D81" ma:contentTypeVersion="14" ma:contentTypeDescription="Crear nuevo documento." ma:contentTypeScope="" ma:versionID="bbdaabafcd64bf0708b512fe6c0bf5a9">
  <xsd:schema xmlns:xsd="http://www.w3.org/2001/XMLSchema" xmlns:xs="http://www.w3.org/2001/XMLSchema" xmlns:p="http://schemas.microsoft.com/office/2006/metadata/properties" xmlns:ns2="2cd1627c-b4c7-4292-8261-c3feeef7c356" xmlns:ns3="1d879161-4c41-4e3d-a60a-9b14d8f95633" targetNamespace="http://schemas.microsoft.com/office/2006/metadata/properties" ma:root="true" ma:fieldsID="006cb8cde09276869b6bead8dda3d7cf" ns2:_="" ns3:_="">
    <xsd:import namespace="2cd1627c-b4c7-4292-8261-c3feeef7c356"/>
    <xsd:import namespace="1d879161-4c41-4e3d-a60a-9b14d8f9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1627c-b4c7-4292-8261-c3feeef7c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6d7b4f3-0ca3-451b-a5fb-b68f36205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79161-4c41-4e3d-a60a-9b14d8f956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6836b9-4d17-48a4-a882-ccb687b30daa}" ma:internalName="TaxCatchAll" ma:showField="CatchAllData" ma:web="1d879161-4c41-4e3d-a60a-9b14d8f9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1627c-b4c7-4292-8261-c3feeef7c356">
      <Terms xmlns="http://schemas.microsoft.com/office/infopath/2007/PartnerControls"/>
    </lcf76f155ced4ddcb4097134ff3c332f>
    <TaxCatchAll xmlns="1d879161-4c41-4e3d-a60a-9b14d8f95633" xsi:nil="true"/>
  </documentManagement>
</p:properties>
</file>

<file path=customXml/itemProps1.xml><?xml version="1.0" encoding="utf-8"?>
<ds:datastoreItem xmlns:ds="http://schemas.openxmlformats.org/officeDocument/2006/customXml" ds:itemID="{26D97DB3-102C-4FBC-8128-F966B0E61B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1627c-b4c7-4292-8261-c3feeef7c356"/>
    <ds:schemaRef ds:uri="1d879161-4c41-4e3d-a60a-9b14d8f9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EFD8D-547F-41FB-9815-FB4359B7AE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0FF34A-180B-47A5-8EBE-26F8D6BA73E2}">
  <ds:schemaRefs>
    <ds:schemaRef ds:uri="http://schemas.microsoft.com/office/2006/metadata/properties"/>
    <ds:schemaRef ds:uri="http://schemas.microsoft.com/office/infopath/2007/PartnerControls"/>
    <ds:schemaRef ds:uri="2cd1627c-b4c7-4292-8261-c3feeef7c356"/>
    <ds:schemaRef ds:uri="1d879161-4c41-4e3d-a60a-9b14d8f956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ITEM</vt:lpstr>
      <vt:lpstr>COMPRAS</vt:lpstr>
      <vt:lpstr>COMPRAS!Criterios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Luiz Cardineli De Souza     [PROV]</cp:lastModifiedBy>
  <cp:revision/>
  <dcterms:created xsi:type="dcterms:W3CDTF">2005-03-04T08:44:18Z</dcterms:created>
  <dcterms:modified xsi:type="dcterms:W3CDTF">2024-04-26T14:46:57Z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0x010100D6EF206501554549A86B044325335D81</vt:lpwstr>
  </property>
  <property fmtid="{D5CDD505-2E9C-101B-9397-08002B2CF9AE}" pid="3" name="MediaServiceImageTags">
    <vt:lpwstr/>
  </property>
</Properties>
</file>