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8.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9.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10.xml" ContentType="application/vnd.openxmlformats-officedocument.drawing+xml"/>
  <Override PartName="/xl/slicers/slicer5.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drawings/drawing13.xml" ContentType="application/vnd.openxmlformats-officedocument.drawing+xml"/>
  <Override PartName="/xl/slicers/slicer6.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E:\NOUFAA\"/>
    </mc:Choice>
  </mc:AlternateContent>
  <xr:revisionPtr revIDLastSave="0" documentId="13_ncr:1_{D31767A1-F462-4810-8B10-04D8EE845DBA}" xr6:coauthVersionLast="46" xr6:coauthVersionMax="46" xr10:uidLastSave="{00000000-0000-0000-0000-000000000000}"/>
  <bookViews>
    <workbookView xWindow="-120" yWindow="-120" windowWidth="15600" windowHeight="10710" tabRatio="877" xr2:uid="{87177478-0D81-4166-A6DB-39CE6F26FEF7}"/>
  </bookViews>
  <sheets>
    <sheet name="ELECTION ANALYSIS" sheetId="1" r:id="rId1"/>
    <sheet name="CANDIDATE" sheetId="25" r:id="rId2"/>
    <sheet name="VOTER LIST" sheetId="2" r:id="rId3"/>
    <sheet name="CONSOLIDATE" sheetId="18" r:id="rId4"/>
    <sheet name="VOTERS" sheetId="3" r:id="rId5"/>
    <sheet name="DASHBOARD" sheetId="19" r:id="rId6"/>
    <sheet name="GENDER" sheetId="7" r:id="rId7"/>
    <sheet name="AGE" sheetId="16" r:id="rId8"/>
    <sheet name="PARTY" sheetId="10" r:id="rId9"/>
    <sheet name="OCCUPATION" sheetId="17" r:id="rId10"/>
    <sheet name="." sheetId="27" r:id="rId11"/>
    <sheet name="WINNER" sheetId="28" r:id="rId12"/>
    <sheet name="Sheet5" sheetId="20" state="hidden" r:id="rId13"/>
    <sheet name="Sheet6" sheetId="21" state="hidden" r:id="rId14"/>
    <sheet name="Sheet8" sheetId="23" state="hidden" r:id="rId15"/>
  </sheets>
  <definedNames>
    <definedName name="Slicer_AGE1">#N/A</definedName>
    <definedName name="Slicer_GENDER1">#N/A</definedName>
    <definedName name="Slicer_OCCUPATION1">#N/A</definedName>
    <definedName name="Slicer_PARTY_AFFILIATION1">#N/A</definedName>
    <definedName name="Slicer_TURNOUT1">#N/A</definedName>
  </definedNames>
  <calcPr calcId="191029"/>
  <pivotCaches>
    <pivotCache cacheId="0"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3" l="1"/>
  <c r="F9" i="27"/>
  <c r="C6" i="3"/>
  <c r="C10" i="3" l="1"/>
  <c r="C9" i="3"/>
  <c r="C8" i="3"/>
  <c r="C7" i="3"/>
</calcChain>
</file>

<file path=xl/sharedStrings.xml><?xml version="1.0" encoding="utf-8"?>
<sst xmlns="http://schemas.openxmlformats.org/spreadsheetml/2006/main" count="2362" uniqueCount="228">
  <si>
    <t>NAME</t>
  </si>
  <si>
    <t>VOTER ID</t>
  </si>
  <si>
    <t>AGE</t>
  </si>
  <si>
    <t>GENDER</t>
  </si>
  <si>
    <t>ADRESS</t>
  </si>
  <si>
    <t>OCCUPATION</t>
  </si>
  <si>
    <t>PARTY AFFILIATION</t>
  </si>
  <si>
    <t>TURNOUT</t>
  </si>
  <si>
    <t>V0001</t>
  </si>
  <si>
    <t>V0002</t>
  </si>
  <si>
    <t>V0003</t>
  </si>
  <si>
    <t>V0004</t>
  </si>
  <si>
    <t>V0005</t>
  </si>
  <si>
    <t>V0006</t>
  </si>
  <si>
    <t>V0007</t>
  </si>
  <si>
    <t>V0008</t>
  </si>
  <si>
    <t>V0009</t>
  </si>
  <si>
    <t>V0010</t>
  </si>
  <si>
    <t>V0011</t>
  </si>
  <si>
    <t>V0012</t>
  </si>
  <si>
    <t>V0013</t>
  </si>
  <si>
    <t>V0014</t>
  </si>
  <si>
    <t>V0015</t>
  </si>
  <si>
    <t>V0016</t>
  </si>
  <si>
    <t>V0017</t>
  </si>
  <si>
    <t>V0018</t>
  </si>
  <si>
    <t>V0019</t>
  </si>
  <si>
    <t>V0020</t>
  </si>
  <si>
    <t>V0021</t>
  </si>
  <si>
    <t>V0022</t>
  </si>
  <si>
    <t>V0023</t>
  </si>
  <si>
    <t>V0024</t>
  </si>
  <si>
    <t>V0025</t>
  </si>
  <si>
    <t>V0026</t>
  </si>
  <si>
    <t>V0027</t>
  </si>
  <si>
    <t>V0028</t>
  </si>
  <si>
    <t>V0029</t>
  </si>
  <si>
    <t>V0030</t>
  </si>
  <si>
    <t>V0031</t>
  </si>
  <si>
    <t>V0032</t>
  </si>
  <si>
    <t>V0033</t>
  </si>
  <si>
    <t>V0034</t>
  </si>
  <si>
    <t>V0035</t>
  </si>
  <si>
    <t>V0036</t>
  </si>
  <si>
    <t>V0037</t>
  </si>
  <si>
    <t>V0038</t>
  </si>
  <si>
    <t>V0039</t>
  </si>
  <si>
    <t>V0040</t>
  </si>
  <si>
    <t>V0041</t>
  </si>
  <si>
    <t>V0042</t>
  </si>
  <si>
    <t>V0043</t>
  </si>
  <si>
    <t>V0044</t>
  </si>
  <si>
    <t>V0045</t>
  </si>
  <si>
    <t>V0046</t>
  </si>
  <si>
    <t>V0047</t>
  </si>
  <si>
    <t>V0048</t>
  </si>
  <si>
    <t>V0049</t>
  </si>
  <si>
    <t>V0050</t>
  </si>
  <si>
    <t>V0051</t>
  </si>
  <si>
    <t>V0052</t>
  </si>
  <si>
    <t>V0053</t>
  </si>
  <si>
    <t>V0054</t>
  </si>
  <si>
    <t>V0055</t>
  </si>
  <si>
    <t>V0056</t>
  </si>
  <si>
    <t>V0057</t>
  </si>
  <si>
    <t>V0058</t>
  </si>
  <si>
    <t>V0059</t>
  </si>
  <si>
    <t>V0060</t>
  </si>
  <si>
    <t>V0061</t>
  </si>
  <si>
    <t>V0062</t>
  </si>
  <si>
    <t>V0063</t>
  </si>
  <si>
    <t>V0064</t>
  </si>
  <si>
    <t>V0065</t>
  </si>
  <si>
    <t>V0066</t>
  </si>
  <si>
    <t>V0067</t>
  </si>
  <si>
    <t>V0068</t>
  </si>
  <si>
    <t>V0069</t>
  </si>
  <si>
    <t>V0070</t>
  </si>
  <si>
    <t>V0071</t>
  </si>
  <si>
    <t>V0072</t>
  </si>
  <si>
    <t>V0073</t>
  </si>
  <si>
    <t>V0074</t>
  </si>
  <si>
    <t>V0075</t>
  </si>
  <si>
    <t>V0076</t>
  </si>
  <si>
    <t>V0077</t>
  </si>
  <si>
    <t>V0078</t>
  </si>
  <si>
    <t>V0079</t>
  </si>
  <si>
    <t>V0080</t>
  </si>
  <si>
    <t>V0081</t>
  </si>
  <si>
    <t>V0082</t>
  </si>
  <si>
    <t>V0083</t>
  </si>
  <si>
    <t>V0084</t>
  </si>
  <si>
    <t>V0085</t>
  </si>
  <si>
    <t>V0086</t>
  </si>
  <si>
    <t>V0087</t>
  </si>
  <si>
    <t>V0088</t>
  </si>
  <si>
    <t>V0089</t>
  </si>
  <si>
    <t>V0090</t>
  </si>
  <si>
    <t>V0091</t>
  </si>
  <si>
    <t>V0092</t>
  </si>
  <si>
    <t>V0093</t>
  </si>
  <si>
    <t>V0094</t>
  </si>
  <si>
    <t>V0095</t>
  </si>
  <si>
    <t>V0096</t>
  </si>
  <si>
    <t>V0097</t>
  </si>
  <si>
    <t>V0098</t>
  </si>
  <si>
    <t>V0099</t>
  </si>
  <si>
    <t>V0100</t>
  </si>
  <si>
    <t>JOHN DOE</t>
  </si>
  <si>
    <t>JANE SMITH</t>
  </si>
  <si>
    <t>MICHAEL JOHNSON</t>
  </si>
  <si>
    <t>EMILY DAVIS</t>
  </si>
  <si>
    <t>DAVID WILSON</t>
  </si>
  <si>
    <t>SARAH BROWN</t>
  </si>
  <si>
    <t>LISA MILLER</t>
  </si>
  <si>
    <t>ROBERT GARCIA</t>
  </si>
  <si>
    <t>AMANDA WHITE</t>
  </si>
  <si>
    <t xml:space="preserve">SARAH   </t>
  </si>
  <si>
    <t>AARAV SHARMA</t>
  </si>
  <si>
    <t>SIYA GUPTA</t>
  </si>
  <si>
    <t>REYANSH SINGH</t>
  </si>
  <si>
    <t>AADHYA</t>
  </si>
  <si>
    <t>ADVIK</t>
  </si>
  <si>
    <t>ANIKA</t>
  </si>
  <si>
    <t>ANANYA</t>
  </si>
  <si>
    <t>VIVAAN</t>
  </si>
  <si>
    <t>GEORGE</t>
  </si>
  <si>
    <t>ARJUN</t>
  </si>
  <si>
    <t>ZOYA</t>
  </si>
  <si>
    <t>AYAAN</t>
  </si>
  <si>
    <t>AMAIRA</t>
  </si>
  <si>
    <t xml:space="preserve">NORIN </t>
  </si>
  <si>
    <t>SAFNA</t>
  </si>
  <si>
    <t>SANIYA</t>
  </si>
  <si>
    <t>SHAHANA</t>
  </si>
  <si>
    <t>SHADIYA</t>
  </si>
  <si>
    <t>SHAMNA</t>
  </si>
  <si>
    <t>SHAMLEENA</t>
  </si>
  <si>
    <t>JOHNDOE</t>
  </si>
  <si>
    <t>SDWIK</t>
  </si>
  <si>
    <t>DAKSHA</t>
  </si>
  <si>
    <t>ZAIN</t>
  </si>
  <si>
    <t>ISHAL</t>
  </si>
  <si>
    <t xml:space="preserve">AYMA </t>
  </si>
  <si>
    <t>SHAHEENA</t>
  </si>
  <si>
    <t>SHAHMINA</t>
  </si>
  <si>
    <t>SHIRIN</t>
  </si>
  <si>
    <t>NAJID</t>
  </si>
  <si>
    <t>SAFNA SABITH</t>
  </si>
  <si>
    <t>NOURIN</t>
  </si>
  <si>
    <t>SHAHAL</t>
  </si>
  <si>
    <t>SHINURAJ</t>
  </si>
  <si>
    <t>SREELAKSHMI</t>
  </si>
  <si>
    <t>SCARLET</t>
  </si>
  <si>
    <t>JOHN</t>
  </si>
  <si>
    <t>SMITH</t>
  </si>
  <si>
    <t>RAHEEM</t>
  </si>
  <si>
    <t>SEREENA</t>
  </si>
  <si>
    <t>ZAHRA ALI</t>
  </si>
  <si>
    <t>FATHIMA</t>
  </si>
  <si>
    <t>LAILA</t>
  </si>
  <si>
    <t xml:space="preserve">LISA  </t>
  </si>
  <si>
    <t>JENNY</t>
  </si>
  <si>
    <t>ROSE</t>
  </si>
  <si>
    <t>JISOO</t>
  </si>
  <si>
    <t>JEENA</t>
  </si>
  <si>
    <t>AARADHYA</t>
  </si>
  <si>
    <t>AHALYA</t>
  </si>
  <si>
    <t>DWANI</t>
  </si>
  <si>
    <t>WILLIAM</t>
  </si>
  <si>
    <t xml:space="preserve">TOM </t>
  </si>
  <si>
    <t>LIAM</t>
  </si>
  <si>
    <t>HARRY</t>
  </si>
  <si>
    <t>THOMAS</t>
  </si>
  <si>
    <t>TEENA</t>
  </si>
  <si>
    <t>FEMALE</t>
  </si>
  <si>
    <t>MALE</t>
  </si>
  <si>
    <t>TEACHER</t>
  </si>
  <si>
    <t>DOCTOR</t>
  </si>
  <si>
    <t>ACCOUNTANT</t>
  </si>
  <si>
    <t>FARMER</t>
  </si>
  <si>
    <t>BUSINESS</t>
  </si>
  <si>
    <t>STUDENT</t>
  </si>
  <si>
    <t>UNEMPLOYED</t>
  </si>
  <si>
    <t>RETIRED</t>
  </si>
  <si>
    <t>LOGISTICS</t>
  </si>
  <si>
    <t>FACTORY OWNER</t>
  </si>
  <si>
    <t>GRAPHIC DESIGNER</t>
  </si>
  <si>
    <t>34,RIVER VIEW,MALAPPURAM</t>
  </si>
  <si>
    <t>MAIN STREET MALAPPURAM</t>
  </si>
  <si>
    <t>PALM GROVE,MALAPPURAM</t>
  </si>
  <si>
    <t>GREEN PARK,MALAPPURAM</t>
  </si>
  <si>
    <t>HILTOP LANE,MALAPPURAM</t>
  </si>
  <si>
    <t>LAKE SIDE MALAPPURAM</t>
  </si>
  <si>
    <t>ROSE AVANUE MALAPPURAM</t>
  </si>
  <si>
    <t>SUNSET BLVED,MALAPPURAM</t>
  </si>
  <si>
    <t>OAK STREET MALAPPURAM</t>
  </si>
  <si>
    <t>MAPLE LANE MALAPPURAM</t>
  </si>
  <si>
    <t>CEDAR DRIVE MALAPPURAM</t>
  </si>
  <si>
    <t>BIRCH LANE MALAPPURAM</t>
  </si>
  <si>
    <t>WILLOW ROAD MALAPPURAM</t>
  </si>
  <si>
    <t>PINE DRIVE MALAPPURAM</t>
  </si>
  <si>
    <t>REDWOOD STREET MALAPPURAM</t>
  </si>
  <si>
    <t>OLIND TOWER MALAPPURAM</t>
  </si>
  <si>
    <t>THARAYIL HOUSE MALAPPURAM</t>
  </si>
  <si>
    <t>DUMYARD MALAPPURAM</t>
  </si>
  <si>
    <t>YELLOW YARD MALAPPURAM</t>
  </si>
  <si>
    <t>UNIT HOUSE MALAPPURAM</t>
  </si>
  <si>
    <t>FOODLAND HOUSE MALAPPURAM</t>
  </si>
  <si>
    <t>JOHNY HOSE MALAPPURAM</t>
  </si>
  <si>
    <t>INDICO MALAPPURAM</t>
  </si>
  <si>
    <t>PARTY A</t>
  </si>
  <si>
    <t>PARTY C</t>
  </si>
  <si>
    <t>PARTY B</t>
  </si>
  <si>
    <t>VOTED</t>
  </si>
  <si>
    <t>NOT VOTED</t>
  </si>
  <si>
    <t>Grand Total</t>
  </si>
  <si>
    <t>Count of TURNOUT</t>
  </si>
  <si>
    <t>TURNOUT VALUE</t>
  </si>
  <si>
    <t>CONTACT INFORMATION</t>
  </si>
  <si>
    <t>SYMBOL</t>
  </si>
  <si>
    <t>E.T.MUHAMMED BASHEER</t>
  </si>
  <si>
    <t>V. VASEEF</t>
  </si>
  <si>
    <t>ETBASHEER@GMAIL.COM</t>
  </si>
  <si>
    <t>ABDUL SALAM</t>
  </si>
  <si>
    <t>VVASEEF@GMAIL.COM</t>
  </si>
  <si>
    <t>ABUSALAM@GMAIL.COM</t>
  </si>
  <si>
    <t>PARTY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</si>
</sst>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i/>
      <sz val="11"/>
      <color theme="1"/>
      <name val="Calibri"/>
      <family val="2"/>
      <scheme val="minor"/>
    </font>
    <font>
      <sz val="11"/>
      <color theme="4" tint="-0.249977111117893"/>
      <name val="Calibri"/>
      <family val="2"/>
      <scheme val="minor"/>
    </font>
    <font>
      <sz val="8"/>
      <name val="Calibri"/>
      <family val="2"/>
      <scheme val="minor"/>
    </font>
    <font>
      <sz val="11"/>
      <color theme="1" tint="4.9989318521683403E-2"/>
      <name val="Calibri"/>
      <family val="2"/>
      <scheme val="minor"/>
    </font>
    <font>
      <sz val="11"/>
      <color theme="1" tint="0.14999847407452621"/>
      <name val="Calibri"/>
      <family val="2"/>
      <scheme val="minor"/>
    </font>
    <font>
      <sz val="11"/>
      <color theme="2" tint="-0.749992370372631"/>
      <name val="Calibri"/>
      <family val="2"/>
      <scheme val="minor"/>
    </font>
    <font>
      <sz val="11"/>
      <color theme="2" tint="-0.749992370372631"/>
      <name val="Calibri"/>
      <family val="2"/>
      <scheme val="minor"/>
    </font>
    <font>
      <b/>
      <sz val="11"/>
      <color theme="1"/>
      <name val="Calibri"/>
      <family val="2"/>
      <scheme val="minor"/>
    </font>
    <font>
      <b/>
      <sz val="11"/>
      <color theme="4" tint="-0.249977111117893"/>
      <name val="Calibri"/>
      <family val="2"/>
      <scheme val="minor"/>
    </font>
    <font>
      <u/>
      <sz val="11"/>
      <color theme="10"/>
      <name val="Calibri"/>
      <family val="2"/>
      <scheme val="minor"/>
    </font>
    <font>
      <sz val="11"/>
      <color rgb="FFFF0000"/>
      <name val="Calibri"/>
      <family val="2"/>
      <scheme val="minor"/>
    </font>
    <font>
      <sz val="11"/>
      <color rgb="FF000000"/>
      <name val="Calibri"/>
      <family val="2"/>
    </font>
  </fonts>
  <fills count="7">
    <fill>
      <patternFill patternType="none"/>
    </fill>
    <fill>
      <patternFill patternType="gray125"/>
    </fill>
    <fill>
      <patternFill patternType="solid">
        <fgColor rgb="FFC5DDF1"/>
        <bgColor indexed="64"/>
      </patternFill>
    </fill>
    <fill>
      <patternFill patternType="solid">
        <fgColor rgb="FFD3F9E4"/>
        <bgColor indexed="64"/>
      </patternFill>
    </fill>
    <fill>
      <patternFill patternType="solid">
        <fgColor theme="4" tint="0.39997558519241921"/>
        <bgColor indexed="64"/>
      </patternFill>
    </fill>
    <fill>
      <patternFill patternType="solid">
        <fgColor rgb="FFD3F9E4"/>
        <bgColor theme="4" tint="0.79998168889431442"/>
      </patternFill>
    </fill>
    <fill>
      <patternFill patternType="solid">
        <fgColor theme="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theme="4"/>
      </top>
      <bottom style="thin">
        <color indexed="64"/>
      </bottom>
      <diagonal/>
    </border>
  </borders>
  <cellStyleXfs count="2">
    <xf numFmtId="0" fontId="0" fillId="0" borderId="0"/>
    <xf numFmtId="0" fontId="10" fillId="0" borderId="0" applyNumberFormat="0" applyFill="0" applyBorder="0" applyAlignment="0" applyProtection="0"/>
  </cellStyleXfs>
  <cellXfs count="57">
    <xf numFmtId="0" fontId="0" fillId="0" borderId="0" xfId="0"/>
    <xf numFmtId="0" fontId="0" fillId="2" borderId="0" xfId="0" applyFill="1"/>
    <xf numFmtId="0" fontId="1" fillId="2" borderId="0" xfId="0" applyFont="1" applyFill="1"/>
    <xf numFmtId="0" fontId="0" fillId="0" borderId="4" xfId="0" applyBorder="1" applyAlignment="1">
      <alignment horizontal="center" vertical="center"/>
    </xf>
    <xf numFmtId="0" fontId="0" fillId="0" borderId="5" xfId="0" applyBorder="1" applyAlignment="1">
      <alignment horizontal="center" vertical="center"/>
    </xf>
    <xf numFmtId="0" fontId="4" fillId="0" borderId="2" xfId="0" applyFont="1" applyBorder="1" applyAlignment="1">
      <alignment horizontal="center" vertical="center"/>
    </xf>
    <xf numFmtId="0" fontId="4" fillId="0" borderId="1" xfId="0" applyFont="1" applyBorder="1"/>
    <xf numFmtId="0" fontId="2" fillId="0" borderId="1" xfId="0" applyFont="1" applyBorder="1" applyAlignment="1">
      <alignment horizontal="center" vertical="center"/>
    </xf>
    <xf numFmtId="0" fontId="4" fillId="0" borderId="1" xfId="0" applyFont="1" applyBorder="1" applyAlignment="1">
      <alignment horizontal="center" vertical="center"/>
    </xf>
    <xf numFmtId="0" fontId="4" fillId="0" borderId="7" xfId="0" applyFont="1" applyBorder="1" applyAlignment="1">
      <alignment horizontal="center" vertical="center"/>
    </xf>
    <xf numFmtId="0" fontId="0" fillId="0" borderId="0" xfId="0" applyAlignment="1">
      <alignment horizontal="center" vertical="center"/>
    </xf>
    <xf numFmtId="0" fontId="2" fillId="0" borderId="5" xfId="0" applyFont="1" applyBorder="1" applyAlignment="1">
      <alignment horizontal="center" vertical="center"/>
    </xf>
    <xf numFmtId="0" fontId="4" fillId="0" borderId="0" xfId="0" applyFont="1"/>
    <xf numFmtId="0" fontId="4" fillId="0" borderId="1" xfId="0" applyFont="1" applyBorder="1" applyAlignment="1">
      <alignment horizontal="left" vertical="top"/>
    </xf>
    <xf numFmtId="0" fontId="4" fillId="0" borderId="7" xfId="0" applyFont="1" applyBorder="1" applyAlignment="1">
      <alignment horizontal="left" vertical="top"/>
    </xf>
    <xf numFmtId="0" fontId="5" fillId="0" borderId="3" xfId="0" applyFont="1" applyBorder="1"/>
    <xf numFmtId="0" fontId="5" fillId="0" borderId="8" xfId="0" applyFont="1" applyBorder="1"/>
    <xf numFmtId="0" fontId="5" fillId="0" borderId="0" xfId="0" applyFont="1"/>
    <xf numFmtId="0" fontId="2" fillId="0" borderId="6" xfId="0" applyFont="1" applyBorder="1" applyAlignment="1">
      <alignment horizontal="center" vertical="center"/>
    </xf>
    <xf numFmtId="0" fontId="6" fillId="0" borderId="0" xfId="0" applyFont="1"/>
    <xf numFmtId="0" fontId="5" fillId="0" borderId="3" xfId="0" applyFont="1" applyBorder="1" applyAlignment="1">
      <alignment horizontal="left" vertical="center"/>
    </xf>
    <xf numFmtId="0" fontId="0" fillId="0" borderId="5" xfId="0" applyBorder="1" applyAlignment="1">
      <alignment horizontal="center" vertical="center" wrapText="1"/>
    </xf>
    <xf numFmtId="0" fontId="0" fillId="0" borderId="0" xfId="0" applyAlignment="1">
      <alignment wrapText="1"/>
    </xf>
    <xf numFmtId="0" fontId="7" fillId="0" borderId="1" xfId="0" applyFont="1" applyBorder="1" applyAlignment="1">
      <alignment wrapText="1"/>
    </xf>
    <xf numFmtId="0" fontId="7" fillId="0" borderId="1" xfId="0" applyFont="1" applyBorder="1" applyAlignment="1">
      <alignment horizontal="center" vertical="center" wrapText="1"/>
    </xf>
    <xf numFmtId="0" fontId="7" fillId="0" borderId="7" xfId="0" applyFont="1" applyBorder="1" applyAlignment="1">
      <alignment wrapText="1"/>
    </xf>
    <xf numFmtId="0" fontId="7" fillId="0" borderId="1" xfId="0" applyFont="1" applyBorder="1" applyAlignment="1">
      <alignment horizontal="left" vertical="top" wrapText="1"/>
    </xf>
    <xf numFmtId="0" fontId="7" fillId="0" borderId="0" xfId="0" applyFont="1"/>
    <xf numFmtId="0" fontId="2" fillId="0" borderId="9" xfId="0" applyFont="1" applyBorder="1" applyAlignment="1">
      <alignment horizontal="center" vertical="center"/>
    </xf>
    <xf numFmtId="0" fontId="6" fillId="0" borderId="10" xfId="0" applyFont="1" applyBorder="1"/>
    <xf numFmtId="0" fontId="0" fillId="3" borderId="0" xfId="0" applyFill="1"/>
    <xf numFmtId="0" fontId="0" fillId="3" borderId="0" xfId="0" applyFill="1" applyAlignment="1">
      <alignment horizontal="left"/>
    </xf>
    <xf numFmtId="0" fontId="0" fillId="3" borderId="1" xfId="0" applyFill="1" applyBorder="1" applyAlignment="1">
      <alignment horizontal="center" vertical="center"/>
    </xf>
    <xf numFmtId="0" fontId="9" fillId="3" borderId="1" xfId="0" applyFont="1" applyFill="1" applyBorder="1" applyAlignment="1">
      <alignment horizontal="center" vertical="center"/>
    </xf>
    <xf numFmtId="0" fontId="10" fillId="3" borderId="1" xfId="1" applyFill="1" applyBorder="1" applyAlignment="1">
      <alignment horizontal="center" vertical="center"/>
    </xf>
    <xf numFmtId="0" fontId="9" fillId="3" borderId="17" xfId="0" applyFont="1" applyFill="1" applyBorder="1" applyAlignment="1">
      <alignment horizontal="center" vertical="center"/>
    </xf>
    <xf numFmtId="0" fontId="9" fillId="3" borderId="0" xfId="0" applyFont="1" applyFill="1" applyAlignment="1">
      <alignment horizontal="center" vertical="center"/>
    </xf>
    <xf numFmtId="0" fontId="0" fillId="3" borderId="0" xfId="0" applyFill="1" applyAlignment="1">
      <alignment horizontal="center" vertical="center"/>
    </xf>
    <xf numFmtId="0" fontId="11" fillId="3" borderId="0" xfId="0" applyFont="1" applyFill="1"/>
    <xf numFmtId="0" fontId="0" fillId="3" borderId="1" xfId="0" applyFill="1" applyBorder="1"/>
    <xf numFmtId="0" fontId="8" fillId="4" borderId="11" xfId="0" applyFont="1" applyFill="1" applyBorder="1" applyAlignment="1">
      <alignment horizontal="center" vertical="center"/>
    </xf>
    <xf numFmtId="0" fontId="0" fillId="4" borderId="12" xfId="0" applyFill="1" applyBorder="1" applyAlignment="1">
      <alignment horizontal="center" vertical="center"/>
    </xf>
    <xf numFmtId="0" fontId="8" fillId="4" borderId="15" xfId="0" applyFont="1" applyFill="1" applyBorder="1" applyAlignment="1">
      <alignment horizontal="center" vertical="center"/>
    </xf>
    <xf numFmtId="0" fontId="0" fillId="4" borderId="16" xfId="0" applyFill="1" applyBorder="1" applyAlignment="1">
      <alignment horizontal="center" vertical="center"/>
    </xf>
    <xf numFmtId="0" fontId="8" fillId="3" borderId="11" xfId="0" applyFont="1" applyFill="1" applyBorder="1" applyAlignment="1">
      <alignment horizontal="center" vertical="center"/>
    </xf>
    <xf numFmtId="0" fontId="0" fillId="3" borderId="12" xfId="0" applyFill="1" applyBorder="1"/>
    <xf numFmtId="0" fontId="8" fillId="3" borderId="13" xfId="0" applyFont="1" applyFill="1" applyBorder="1" applyAlignment="1">
      <alignment horizontal="center" vertical="center"/>
    </xf>
    <xf numFmtId="0" fontId="0" fillId="3" borderId="14" xfId="0" applyFill="1" applyBorder="1"/>
    <xf numFmtId="0" fontId="0" fillId="3" borderId="14" xfId="0" applyFill="1" applyBorder="1" applyAlignment="1">
      <alignment horizontal="left" vertical="top"/>
    </xf>
    <xf numFmtId="0" fontId="8" fillId="3" borderId="13" xfId="0" applyFont="1" applyFill="1" applyBorder="1" applyAlignment="1">
      <alignment horizontal="center" vertical="center" wrapText="1"/>
    </xf>
    <xf numFmtId="0" fontId="0" fillId="3" borderId="14" xfId="0" applyFill="1" applyBorder="1" applyAlignment="1">
      <alignment wrapText="1"/>
    </xf>
    <xf numFmtId="0" fontId="8" fillId="3" borderId="15" xfId="0" applyFont="1" applyFill="1" applyBorder="1" applyAlignment="1">
      <alignment horizontal="center" vertical="center"/>
    </xf>
    <xf numFmtId="0" fontId="0" fillId="3" borderId="16" xfId="0" applyFill="1" applyBorder="1"/>
    <xf numFmtId="0" fontId="4" fillId="5" borderId="1" xfId="0" applyFont="1" applyFill="1" applyBorder="1" applyAlignment="1">
      <alignment horizontal="center" vertical="center"/>
    </xf>
    <xf numFmtId="0" fontId="4" fillId="3" borderId="1" xfId="0" applyFont="1" applyFill="1" applyBorder="1" applyAlignment="1">
      <alignment horizontal="center" vertical="center"/>
    </xf>
    <xf numFmtId="0" fontId="0" fillId="3" borderId="0" xfId="0" applyNumberFormat="1" applyFill="1"/>
    <xf numFmtId="0" fontId="0" fillId="6" borderId="0" xfId="0" applyFill="1"/>
  </cellXfs>
  <cellStyles count="2">
    <cellStyle name="Hyperlink" xfId="1" builtinId="8"/>
    <cellStyle name="Normal" xfId="0" builtinId="0"/>
  </cellStyles>
  <dxfs count="389">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00B0F0"/>
        </patternFill>
      </fill>
    </dxf>
    <dxf>
      <fill>
        <patternFill>
          <bgColor theme="9" tint="0.39994506668294322"/>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patternType="solid">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ill>
        <patternFill>
          <bgColor rgb="FFD3F9E4"/>
        </patternFill>
      </fill>
    </dxf>
    <dxf>
      <font>
        <strike val="0"/>
        <outline val="0"/>
        <shadow val="0"/>
        <u val="none"/>
        <vertAlign val="baseline"/>
        <sz val="11"/>
        <color theme="2" tint="-0.749992370372631"/>
        <name val="Calibri"/>
        <family val="2"/>
        <scheme val="minor"/>
      </font>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theme="2" tint="-0.749992370372631"/>
        <name val="Calibri"/>
        <family val="2"/>
        <scheme val="minor"/>
      </font>
    </dxf>
    <dxf>
      <border outline="0">
        <bottom style="thin">
          <color indexed="64"/>
        </bottom>
      </border>
    </dxf>
    <dxf>
      <font>
        <strike val="0"/>
        <outline val="0"/>
        <shadow val="0"/>
        <u val="none"/>
        <vertAlign val="baseline"/>
        <sz val="11"/>
        <color theme="2" tint="-0.749992370372631"/>
        <name val="Calibri"/>
        <family val="2"/>
        <scheme val="minor"/>
      </font>
      <border diagonalUp="0" diagonalDown="0" outline="0">
        <left style="thin">
          <color indexed="64"/>
        </left>
        <right style="thin">
          <color indexed="64"/>
        </right>
        <top/>
        <bottom/>
      </border>
    </dxf>
    <dxf>
      <font>
        <strike val="0"/>
        <outline val="0"/>
        <shadow val="0"/>
        <u val="none"/>
        <vertAlign val="baseline"/>
        <sz val="11"/>
        <color theme="1" tint="0.14999847407452621"/>
        <name val="Calibri"/>
        <family val="2"/>
        <scheme val="minor"/>
      </font>
      <border diagonalUp="0" diagonalDown="0" outline="0">
        <left style="thin">
          <color indexed="64"/>
        </left>
        <right/>
        <top style="thin">
          <color indexed="64"/>
        </top>
        <bottom style="thin">
          <color indexed="64"/>
        </bottom>
      </border>
    </dxf>
    <dxf>
      <font>
        <strike val="0"/>
        <outline val="0"/>
        <shadow val="0"/>
        <u val="none"/>
        <vertAlign val="baseline"/>
        <sz val="11"/>
        <color theme="2" tint="-0.749992370372631"/>
        <name val="Calibri"/>
        <family val="2"/>
        <scheme val="minor"/>
      </font>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theme="2" tint="-0.749992370372631"/>
        <name val="Calibri"/>
        <family val="2"/>
        <scheme val="minor"/>
      </font>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theme="2" tint="-0.749992370372631"/>
        <name val="Calibri"/>
        <family val="2"/>
        <scheme val="minor"/>
      </font>
    </dxf>
    <dxf>
      <border outline="0">
        <bottom style="thin">
          <color indexed="64"/>
        </bottom>
      </border>
    </dxf>
    <dxf>
      <font>
        <strike val="0"/>
        <outline val="0"/>
        <shadow val="0"/>
        <u val="none"/>
        <vertAlign val="baseline"/>
        <sz val="11"/>
        <color theme="2" tint="-0.749992370372631"/>
        <name val="Calibri"/>
        <family val="2"/>
        <scheme val="minor"/>
      </font>
      <border diagonalUp="0" diagonalDown="0" outline="0">
        <left style="thin">
          <color indexed="64"/>
        </left>
        <right style="thin">
          <color indexed="64"/>
        </right>
        <top/>
        <bottom/>
      </border>
    </dxf>
    <dxf>
      <font>
        <strike val="0"/>
        <outline val="0"/>
        <shadow val="0"/>
        <u val="none"/>
        <vertAlign val="baseline"/>
        <sz val="11"/>
        <color theme="1" tint="0.14999847407452621"/>
        <name val="Calibri"/>
        <family val="2"/>
        <scheme val="minor"/>
      </font>
      <border diagonalUp="0" diagonalDown="0" outline="0">
        <left style="thin">
          <color indexed="64"/>
        </left>
        <right/>
        <top style="thin">
          <color indexed="64"/>
        </top>
        <bottom style="thin">
          <color indexed="64"/>
        </bottom>
      </border>
    </dxf>
    <dxf>
      <font>
        <strike val="0"/>
        <outline val="0"/>
        <shadow val="0"/>
        <u val="none"/>
        <vertAlign val="baseline"/>
        <sz val="11"/>
        <color theme="2" tint="-0.749992370372631"/>
        <name val="Calibri"/>
        <family val="2"/>
        <scheme val="minor"/>
      </font>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theme="2" tint="-0.749992370372631"/>
        <name val="Calibri"/>
        <family val="2"/>
        <scheme val="minor"/>
      </font>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theme="2" tint="-0.749992370372631"/>
        <name val="Calibri"/>
        <family val="2"/>
        <scheme val="minor"/>
      </font>
    </dxf>
    <dxf>
      <border outline="0">
        <bottom style="thin">
          <color indexed="64"/>
        </bottom>
      </border>
    </dxf>
    <dxf>
      <font>
        <strike val="0"/>
        <outline val="0"/>
        <shadow val="0"/>
        <u val="none"/>
        <vertAlign val="baseline"/>
        <sz val="11"/>
        <color theme="2" tint="-0.749992370372631"/>
        <name val="Calibri"/>
        <family val="2"/>
        <scheme val="minor"/>
      </font>
      <border diagonalUp="0" diagonalDown="0" outline="0">
        <left style="thin">
          <color indexed="64"/>
        </left>
        <right style="thin">
          <color indexed="64"/>
        </right>
        <top/>
        <bottom/>
      </border>
    </dxf>
    <dxf>
      <font>
        <strike val="0"/>
        <outline val="0"/>
        <shadow val="0"/>
        <u val="none"/>
        <vertAlign val="baseline"/>
        <sz val="11"/>
        <color theme="1" tint="0.14999847407452621"/>
        <name val="Calibri"/>
        <family val="2"/>
        <scheme val="minor"/>
      </font>
      <border diagonalUp="0" diagonalDown="0" outline="0">
        <left style="thin">
          <color indexed="64"/>
        </left>
        <right/>
        <top style="thin">
          <color indexed="64"/>
        </top>
        <bottom style="thin">
          <color indexed="64"/>
        </bottom>
      </border>
    </dxf>
    <dxf>
      <font>
        <strike val="0"/>
        <outline val="0"/>
        <shadow val="0"/>
        <u val="none"/>
        <vertAlign val="baseline"/>
        <sz val="11"/>
        <color theme="2" tint="-0.749992370372631"/>
        <name val="Calibri"/>
        <family val="2"/>
        <scheme val="minor"/>
      </font>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tint="4.9989318521683403E-2"/>
        <name val="Calibri"/>
        <family val="2"/>
        <scheme val="minor"/>
      </font>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minor"/>
      </font>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A9898"/>
      <color rgb="FFA0A8E2"/>
      <color rgb="FFACFA9A"/>
      <color rgb="FF92F0E7"/>
      <color rgb="FFD3F9E4"/>
      <color rgb="FFBAEF93"/>
      <color rgb="FFA6EED3"/>
      <color rgb="FFFDB5F3"/>
      <color rgb="FFCDF48E"/>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[NOUFA PROJECT.xlsm]GENDER!PivotTable17</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GENDER</a:t>
            </a:r>
          </a:p>
        </c:rich>
      </c:tx>
      <c:layout>
        <c:manualLayout>
          <c:xMode val="edge"/>
          <c:yMode val="edge"/>
          <c:x val="0.39575371549893851"/>
          <c:y val="4.761904761904761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3610521873368815E-2"/>
          <c:y val="0.12712015876064273"/>
          <c:w val="0.83727728744285912"/>
          <c:h val="0.74942135883956806"/>
        </c:manualLayout>
      </c:layout>
      <c:bar3DChart>
        <c:barDir val="col"/>
        <c:grouping val="standard"/>
        <c:varyColors val="0"/>
        <c:ser>
          <c:idx val="0"/>
          <c:order val="0"/>
          <c:tx>
            <c:strRef>
              <c:f>GENDER!$J$9</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GENDER!$I$10:$I$12</c:f>
              <c:strCache>
                <c:ptCount val="2"/>
                <c:pt idx="0">
                  <c:v>FEMALE</c:v>
                </c:pt>
                <c:pt idx="1">
                  <c:v>MALE</c:v>
                </c:pt>
              </c:strCache>
            </c:strRef>
          </c:cat>
          <c:val>
            <c:numRef>
              <c:f>GENDER!$J$10:$J$12</c:f>
              <c:numCache>
                <c:formatCode>General</c:formatCode>
                <c:ptCount val="2"/>
                <c:pt idx="0">
                  <c:v>55</c:v>
                </c:pt>
                <c:pt idx="1">
                  <c:v>45</c:v>
                </c:pt>
              </c:numCache>
            </c:numRef>
          </c:val>
          <c:extLst>
            <c:ext xmlns:c16="http://schemas.microsoft.com/office/drawing/2014/chart" uri="{C3380CC4-5D6E-409C-BE32-E72D297353CC}">
              <c16:uniqueId val="{00000000-F3FF-4687-B6E3-F0079A8D1F21}"/>
            </c:ext>
          </c:extLst>
        </c:ser>
        <c:dLbls>
          <c:showLegendKey val="0"/>
          <c:showVal val="1"/>
          <c:showCatName val="0"/>
          <c:showSerName val="0"/>
          <c:showPercent val="0"/>
          <c:showBubbleSize val="0"/>
        </c:dLbls>
        <c:gapWidth val="150"/>
        <c:shape val="box"/>
        <c:axId val="1113585056"/>
        <c:axId val="1113590464"/>
        <c:axId val="1209237520"/>
      </c:bar3DChart>
      <c:catAx>
        <c:axId val="111358505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590464"/>
        <c:crosses val="autoZero"/>
        <c:auto val="1"/>
        <c:lblAlgn val="ctr"/>
        <c:lblOffset val="100"/>
        <c:noMultiLvlLbl val="0"/>
      </c:catAx>
      <c:valAx>
        <c:axId val="1113590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585056"/>
        <c:crosses val="autoZero"/>
        <c:crossBetween val="between"/>
      </c:valAx>
      <c:serAx>
        <c:axId val="1209237520"/>
        <c:scaling>
          <c:orientation val="minMax"/>
        </c:scaling>
        <c:delete val="1"/>
        <c:axPos val="b"/>
        <c:majorTickMark val="none"/>
        <c:minorTickMark val="none"/>
        <c:tickLblPos val="nextTo"/>
        <c:crossAx val="1113590464"/>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[NOUFA PROJECT.xlsm]AGE!PivotTable16</c:name>
    <c:fmtId val="6"/>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marker>
          <c:symbol val="none"/>
        </c:marke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
        <c:idx val="175"/>
        <c:spPr>
          <a:solidFill>
            <a:schemeClr val="accent1"/>
          </a:solidFill>
          <a:ln w="19050">
            <a:solidFill>
              <a:schemeClr val="lt1"/>
            </a:solidFill>
          </a:ln>
          <a:effectLst/>
        </c:spPr>
      </c:pivotFmt>
      <c:pivotFmt>
        <c:idx val="176"/>
        <c:spPr>
          <a:solidFill>
            <a:schemeClr val="accent1"/>
          </a:solidFill>
          <a:ln w="19050">
            <a:solidFill>
              <a:schemeClr val="lt1"/>
            </a:solidFill>
          </a:ln>
          <a:effectLst/>
        </c:spPr>
      </c:pivotFmt>
    </c:pivotFmts>
    <c:plotArea>
      <c:layout>
        <c:manualLayout>
          <c:layoutTarget val="inner"/>
          <c:xMode val="edge"/>
          <c:yMode val="edge"/>
          <c:x val="0.23327754434283157"/>
          <c:y val="0.2049406324209474"/>
          <c:w val="0.41933100290714781"/>
          <c:h val="0.74214931466899969"/>
        </c:manualLayout>
      </c:layout>
      <c:pieChart>
        <c:varyColors val="1"/>
        <c:ser>
          <c:idx val="0"/>
          <c:order val="0"/>
          <c:tx>
            <c:strRef>
              <c:f>AGE!$N$4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D4-4758-A5AA-EB74142B6C9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D4-4758-A5AA-EB74142B6C9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D4-4758-A5AA-EB74142B6C9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1D4-4758-A5AA-EB74142B6C9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1D4-4758-A5AA-EB74142B6C9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1D4-4758-A5AA-EB74142B6C9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1D4-4758-A5AA-EB74142B6C9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1D4-4758-A5AA-EB74142B6C9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1D4-4758-A5AA-EB74142B6C9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1D4-4758-A5AA-EB74142B6C9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1D4-4758-A5AA-EB74142B6C9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1D4-4758-A5AA-EB74142B6C9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1D4-4758-A5AA-EB74142B6C9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1D4-4758-A5AA-EB74142B6C94}"/>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1D4-4758-A5AA-EB74142B6C94}"/>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01D4-4758-A5AA-EB74142B6C94}"/>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01D4-4758-A5AA-EB74142B6C94}"/>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01D4-4758-A5AA-EB74142B6C94}"/>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01D4-4758-A5AA-EB74142B6C94}"/>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01D4-4758-A5AA-EB74142B6C94}"/>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01D4-4758-A5AA-EB74142B6C94}"/>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01D4-4758-A5AA-EB74142B6C94}"/>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01D4-4758-A5AA-EB74142B6C94}"/>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01D4-4758-A5AA-EB74142B6C94}"/>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01D4-4758-A5AA-EB74142B6C94}"/>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01D4-4758-A5AA-EB74142B6C94}"/>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01D4-4758-A5AA-EB74142B6C94}"/>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01D4-4758-A5AA-EB74142B6C94}"/>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01D4-4758-A5AA-EB74142B6C94}"/>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01D4-4758-A5AA-EB74142B6C94}"/>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01D4-4758-A5AA-EB74142B6C94}"/>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01D4-4758-A5AA-EB74142B6C94}"/>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01D4-4758-A5AA-EB74142B6C94}"/>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01D4-4758-A5AA-EB74142B6C94}"/>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01D4-4758-A5AA-EB74142B6C94}"/>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01D4-4758-A5AA-EB74142B6C94}"/>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01D4-4758-A5AA-EB74142B6C94}"/>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01D4-4758-A5AA-EB74142B6C94}"/>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01D4-4758-A5AA-EB74142B6C94}"/>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01D4-4758-A5AA-EB74142B6C94}"/>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01D4-4758-A5AA-EB74142B6C94}"/>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01D4-4758-A5AA-EB74142B6C94}"/>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01D4-4758-A5AA-EB74142B6C9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AGE!$M$5:$M$48</c:f>
              <c:strCache>
                <c:ptCount val="43"/>
                <c:pt idx="0">
                  <c:v>18</c:v>
                </c:pt>
                <c:pt idx="1">
                  <c:v>19</c:v>
                </c:pt>
                <c:pt idx="2">
                  <c:v>20</c:v>
                </c:pt>
                <c:pt idx="3">
                  <c:v>21</c:v>
                </c:pt>
                <c:pt idx="4">
                  <c:v>22</c:v>
                </c:pt>
                <c:pt idx="5">
                  <c:v>23</c:v>
                </c:pt>
                <c:pt idx="6">
                  <c:v>24</c:v>
                </c:pt>
                <c:pt idx="7">
                  <c:v>25</c:v>
                </c:pt>
                <c:pt idx="8">
                  <c:v>26</c:v>
                </c:pt>
                <c:pt idx="9">
                  <c:v>27</c:v>
                </c:pt>
                <c:pt idx="10">
                  <c:v>28</c:v>
                </c:pt>
                <c:pt idx="11">
                  <c:v>29</c:v>
                </c:pt>
                <c:pt idx="12">
                  <c:v>32</c:v>
                </c:pt>
                <c:pt idx="13">
                  <c:v>33</c:v>
                </c:pt>
                <c:pt idx="14">
                  <c:v>34</c:v>
                </c:pt>
                <c:pt idx="15">
                  <c:v>35</c:v>
                </c:pt>
                <c:pt idx="16">
                  <c:v>36</c:v>
                </c:pt>
                <c:pt idx="17">
                  <c:v>37</c:v>
                </c:pt>
                <c:pt idx="18">
                  <c:v>38</c:v>
                </c:pt>
                <c:pt idx="19">
                  <c:v>39</c:v>
                </c:pt>
                <c:pt idx="20">
                  <c:v>41</c:v>
                </c:pt>
                <c:pt idx="21">
                  <c:v>42</c:v>
                </c:pt>
                <c:pt idx="22">
                  <c:v>43</c:v>
                </c:pt>
                <c:pt idx="23">
                  <c:v>45</c:v>
                </c:pt>
                <c:pt idx="24">
                  <c:v>46</c:v>
                </c:pt>
                <c:pt idx="25">
                  <c:v>48</c:v>
                </c:pt>
                <c:pt idx="26">
                  <c:v>54</c:v>
                </c:pt>
                <c:pt idx="27">
                  <c:v>55</c:v>
                </c:pt>
                <c:pt idx="28">
                  <c:v>56</c:v>
                </c:pt>
                <c:pt idx="29">
                  <c:v>61</c:v>
                </c:pt>
                <c:pt idx="30">
                  <c:v>62</c:v>
                </c:pt>
                <c:pt idx="31">
                  <c:v>63</c:v>
                </c:pt>
                <c:pt idx="32">
                  <c:v>65</c:v>
                </c:pt>
                <c:pt idx="33">
                  <c:v>72</c:v>
                </c:pt>
                <c:pt idx="34">
                  <c:v>73</c:v>
                </c:pt>
                <c:pt idx="35">
                  <c:v>74</c:v>
                </c:pt>
                <c:pt idx="36">
                  <c:v>75</c:v>
                </c:pt>
                <c:pt idx="37">
                  <c:v>78</c:v>
                </c:pt>
                <c:pt idx="38">
                  <c:v>84</c:v>
                </c:pt>
                <c:pt idx="39">
                  <c:v>85</c:v>
                </c:pt>
                <c:pt idx="40">
                  <c:v>90</c:v>
                </c:pt>
                <c:pt idx="41">
                  <c:v>95</c:v>
                </c:pt>
                <c:pt idx="42">
                  <c:v>96</c:v>
                </c:pt>
              </c:strCache>
            </c:strRef>
          </c:cat>
          <c:val>
            <c:numRef>
              <c:f>AGE!$N$5:$N$48</c:f>
              <c:numCache>
                <c:formatCode>General</c:formatCode>
                <c:ptCount val="43"/>
                <c:pt idx="0">
                  <c:v>9</c:v>
                </c:pt>
                <c:pt idx="1">
                  <c:v>5</c:v>
                </c:pt>
                <c:pt idx="2">
                  <c:v>3</c:v>
                </c:pt>
                <c:pt idx="3">
                  <c:v>1</c:v>
                </c:pt>
                <c:pt idx="4">
                  <c:v>2</c:v>
                </c:pt>
                <c:pt idx="5">
                  <c:v>1</c:v>
                </c:pt>
                <c:pt idx="6">
                  <c:v>2</c:v>
                </c:pt>
                <c:pt idx="7">
                  <c:v>3</c:v>
                </c:pt>
                <c:pt idx="8">
                  <c:v>4</c:v>
                </c:pt>
                <c:pt idx="9">
                  <c:v>1</c:v>
                </c:pt>
                <c:pt idx="10">
                  <c:v>5</c:v>
                </c:pt>
                <c:pt idx="11">
                  <c:v>2</c:v>
                </c:pt>
                <c:pt idx="12">
                  <c:v>1</c:v>
                </c:pt>
                <c:pt idx="13">
                  <c:v>1</c:v>
                </c:pt>
                <c:pt idx="14">
                  <c:v>2</c:v>
                </c:pt>
                <c:pt idx="15">
                  <c:v>3</c:v>
                </c:pt>
                <c:pt idx="16">
                  <c:v>2</c:v>
                </c:pt>
                <c:pt idx="17">
                  <c:v>2</c:v>
                </c:pt>
                <c:pt idx="18">
                  <c:v>1</c:v>
                </c:pt>
                <c:pt idx="19">
                  <c:v>2</c:v>
                </c:pt>
                <c:pt idx="20">
                  <c:v>2</c:v>
                </c:pt>
                <c:pt idx="21">
                  <c:v>2</c:v>
                </c:pt>
                <c:pt idx="22">
                  <c:v>2</c:v>
                </c:pt>
                <c:pt idx="23">
                  <c:v>15</c:v>
                </c:pt>
                <c:pt idx="24">
                  <c:v>1</c:v>
                </c:pt>
                <c:pt idx="25">
                  <c:v>1</c:v>
                </c:pt>
                <c:pt idx="26">
                  <c:v>2</c:v>
                </c:pt>
                <c:pt idx="27">
                  <c:v>1</c:v>
                </c:pt>
                <c:pt idx="28">
                  <c:v>1</c:v>
                </c:pt>
                <c:pt idx="29">
                  <c:v>1</c:v>
                </c:pt>
                <c:pt idx="30">
                  <c:v>2</c:v>
                </c:pt>
                <c:pt idx="31">
                  <c:v>1</c:v>
                </c:pt>
                <c:pt idx="32">
                  <c:v>1</c:v>
                </c:pt>
                <c:pt idx="33">
                  <c:v>1</c:v>
                </c:pt>
                <c:pt idx="34">
                  <c:v>1</c:v>
                </c:pt>
                <c:pt idx="35">
                  <c:v>3</c:v>
                </c:pt>
                <c:pt idx="36">
                  <c:v>3</c:v>
                </c:pt>
                <c:pt idx="37">
                  <c:v>1</c:v>
                </c:pt>
                <c:pt idx="38">
                  <c:v>1</c:v>
                </c:pt>
                <c:pt idx="39">
                  <c:v>1</c:v>
                </c:pt>
                <c:pt idx="40">
                  <c:v>1</c:v>
                </c:pt>
                <c:pt idx="41">
                  <c:v>1</c:v>
                </c:pt>
                <c:pt idx="42">
                  <c:v>3</c:v>
                </c:pt>
              </c:numCache>
            </c:numRef>
          </c:val>
          <c:extLst>
            <c:ext xmlns:c16="http://schemas.microsoft.com/office/drawing/2014/chart" uri="{C3380CC4-5D6E-409C-BE32-E72D297353CC}">
              <c16:uniqueId val="{00000056-01D4-4758-A5AA-EB74142B6C94}"/>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1679719089167901"/>
          <c:y val="5.5342742534541682E-2"/>
          <c:w val="7.809770400321582E-2"/>
          <c:h val="0.874219779131382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[NOUFA PROJECT.xlsm]PARTY!PivotTable15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PARTY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PARTY!$L$9</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PARTY!$K$10:$K$13</c:f>
              <c:strCache>
                <c:ptCount val="3"/>
                <c:pt idx="0">
                  <c:v>PARTY A</c:v>
                </c:pt>
                <c:pt idx="1">
                  <c:v>PARTY B</c:v>
                </c:pt>
                <c:pt idx="2">
                  <c:v>PARTY C</c:v>
                </c:pt>
              </c:strCache>
            </c:strRef>
          </c:cat>
          <c:val>
            <c:numRef>
              <c:f>PARTY!$L$10:$L$13</c:f>
              <c:numCache>
                <c:formatCode>General</c:formatCode>
                <c:ptCount val="3"/>
                <c:pt idx="0">
                  <c:v>59</c:v>
                </c:pt>
                <c:pt idx="1">
                  <c:v>29</c:v>
                </c:pt>
                <c:pt idx="2">
                  <c:v>12</c:v>
                </c:pt>
              </c:numCache>
            </c:numRef>
          </c:val>
          <c:extLst>
            <c:ext xmlns:c16="http://schemas.microsoft.com/office/drawing/2014/chart" uri="{C3380CC4-5D6E-409C-BE32-E72D297353CC}">
              <c16:uniqueId val="{00000000-B362-4A36-B1EA-4DD400DBA864}"/>
            </c:ext>
          </c:extLst>
        </c:ser>
        <c:dLbls>
          <c:showLegendKey val="0"/>
          <c:showVal val="1"/>
          <c:showCatName val="0"/>
          <c:showSerName val="0"/>
          <c:showPercent val="0"/>
          <c:showBubbleSize val="0"/>
        </c:dLbls>
        <c:gapWidth val="150"/>
        <c:shape val="box"/>
        <c:axId val="1103228800"/>
        <c:axId val="1103230048"/>
        <c:axId val="0"/>
      </c:bar3DChart>
      <c:catAx>
        <c:axId val="110322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3230048"/>
        <c:crosses val="autoZero"/>
        <c:auto val="1"/>
        <c:lblAlgn val="ctr"/>
        <c:lblOffset val="100"/>
        <c:noMultiLvlLbl val="0"/>
      </c:catAx>
      <c:valAx>
        <c:axId val="1103230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3228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[NOUFA PROJECT.xlsm]OCCUPATION!PivotTable18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OCCUPATION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5000000000000001E-2"/>
          <c:y val="0.23550707203266255"/>
          <c:w val="0.67325874890638671"/>
          <c:h val="0.68578922426363376"/>
        </c:manualLayout>
      </c:layout>
      <c:pie3DChart>
        <c:varyColors val="1"/>
        <c:ser>
          <c:idx val="0"/>
          <c:order val="0"/>
          <c:tx>
            <c:strRef>
              <c:f>OCCUPATION!$L$5</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1B2-48AA-8714-D351EBDDDEE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1B2-48AA-8714-D351EBDDDEE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1B2-48AA-8714-D351EBDDDEE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1B2-48AA-8714-D351EBDDDEE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1B2-48AA-8714-D351EBDDDEED}"/>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1B2-48AA-8714-D351EBDDDEED}"/>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1B2-48AA-8714-D351EBDDDEED}"/>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1B2-48AA-8714-D351EBDDDEED}"/>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1B2-48AA-8714-D351EBDDDEED}"/>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1B2-48AA-8714-D351EBDDDEED}"/>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1B2-48AA-8714-D351EBDDDEE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OCCUPATION!$K$6:$K$17</c:f>
              <c:strCache>
                <c:ptCount val="11"/>
                <c:pt idx="0">
                  <c:v>ACCOUNTANT</c:v>
                </c:pt>
                <c:pt idx="1">
                  <c:v>BUSINESS</c:v>
                </c:pt>
                <c:pt idx="2">
                  <c:v>DOCTOR</c:v>
                </c:pt>
                <c:pt idx="3">
                  <c:v>FACTORY OWNER</c:v>
                </c:pt>
                <c:pt idx="4">
                  <c:v>FARMER</c:v>
                </c:pt>
                <c:pt idx="5">
                  <c:v>GRAPHIC DESIGNER</c:v>
                </c:pt>
                <c:pt idx="6">
                  <c:v>LOGISTICS</c:v>
                </c:pt>
                <c:pt idx="7">
                  <c:v>RETIRED</c:v>
                </c:pt>
                <c:pt idx="8">
                  <c:v>STUDENT</c:v>
                </c:pt>
                <c:pt idx="9">
                  <c:v>TEACHER</c:v>
                </c:pt>
                <c:pt idx="10">
                  <c:v>UNEMPLOYED</c:v>
                </c:pt>
              </c:strCache>
            </c:strRef>
          </c:cat>
          <c:val>
            <c:numRef>
              <c:f>OCCUPATION!$L$6:$L$17</c:f>
              <c:numCache>
                <c:formatCode>General</c:formatCode>
                <c:ptCount val="11"/>
                <c:pt idx="0">
                  <c:v>11</c:v>
                </c:pt>
                <c:pt idx="1">
                  <c:v>2</c:v>
                </c:pt>
                <c:pt idx="2">
                  <c:v>9</c:v>
                </c:pt>
                <c:pt idx="3">
                  <c:v>1</c:v>
                </c:pt>
                <c:pt idx="4">
                  <c:v>1</c:v>
                </c:pt>
                <c:pt idx="5">
                  <c:v>3</c:v>
                </c:pt>
                <c:pt idx="6">
                  <c:v>3</c:v>
                </c:pt>
                <c:pt idx="7">
                  <c:v>18</c:v>
                </c:pt>
                <c:pt idx="8">
                  <c:v>24</c:v>
                </c:pt>
                <c:pt idx="9">
                  <c:v>12</c:v>
                </c:pt>
                <c:pt idx="10">
                  <c:v>16</c:v>
                </c:pt>
              </c:numCache>
            </c:numRef>
          </c:val>
          <c:extLst>
            <c:ext xmlns:c16="http://schemas.microsoft.com/office/drawing/2014/chart" uri="{C3380CC4-5D6E-409C-BE32-E72D297353CC}">
              <c16:uniqueId val="{00000016-61B2-48AA-8714-D351EBDDDEED}"/>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73805468209032721"/>
          <c:y val="0.17248972677938451"/>
          <c:w val="0.23298605014589846"/>
          <c:h val="0.779962514507983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[NOUFA PROJECT.xlsm]GENDER!PivotTable17</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GENDER</a:t>
            </a:r>
          </a:p>
        </c:rich>
      </c:tx>
      <c:layout>
        <c:manualLayout>
          <c:xMode val="edge"/>
          <c:yMode val="edge"/>
          <c:x val="0.39575371549893851"/>
          <c:y val="4.761904761904761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6345726388657331E-2"/>
          <c:y val="0.12061629970502204"/>
          <c:w val="0.83727728744285912"/>
          <c:h val="0.74942135883956806"/>
        </c:manualLayout>
      </c:layout>
      <c:bar3DChart>
        <c:barDir val="col"/>
        <c:grouping val="standard"/>
        <c:varyColors val="0"/>
        <c:ser>
          <c:idx val="0"/>
          <c:order val="0"/>
          <c:tx>
            <c:strRef>
              <c:f>GENDER!$J$9</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GENDER!$I$10:$I$12</c:f>
              <c:strCache>
                <c:ptCount val="2"/>
                <c:pt idx="0">
                  <c:v>FEMALE</c:v>
                </c:pt>
                <c:pt idx="1">
                  <c:v>MALE</c:v>
                </c:pt>
              </c:strCache>
            </c:strRef>
          </c:cat>
          <c:val>
            <c:numRef>
              <c:f>GENDER!$J$10:$J$12</c:f>
              <c:numCache>
                <c:formatCode>General</c:formatCode>
                <c:ptCount val="2"/>
                <c:pt idx="0">
                  <c:v>55</c:v>
                </c:pt>
                <c:pt idx="1">
                  <c:v>45</c:v>
                </c:pt>
              </c:numCache>
            </c:numRef>
          </c:val>
          <c:extLst>
            <c:ext xmlns:c16="http://schemas.microsoft.com/office/drawing/2014/chart" uri="{C3380CC4-5D6E-409C-BE32-E72D297353CC}">
              <c16:uniqueId val="{00000000-0730-40EE-85D4-79C85CB8EC35}"/>
            </c:ext>
          </c:extLst>
        </c:ser>
        <c:dLbls>
          <c:showLegendKey val="0"/>
          <c:showVal val="1"/>
          <c:showCatName val="0"/>
          <c:showSerName val="0"/>
          <c:showPercent val="0"/>
          <c:showBubbleSize val="0"/>
        </c:dLbls>
        <c:gapWidth val="150"/>
        <c:shape val="box"/>
        <c:axId val="1113585056"/>
        <c:axId val="1113590464"/>
        <c:axId val="1209237520"/>
      </c:bar3DChart>
      <c:catAx>
        <c:axId val="111358505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590464"/>
        <c:crosses val="autoZero"/>
        <c:auto val="1"/>
        <c:lblAlgn val="ctr"/>
        <c:lblOffset val="100"/>
        <c:noMultiLvlLbl val="0"/>
      </c:catAx>
      <c:valAx>
        <c:axId val="1113590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585056"/>
        <c:crosses val="autoZero"/>
        <c:crossBetween val="between"/>
      </c:valAx>
      <c:serAx>
        <c:axId val="1209237520"/>
        <c:scaling>
          <c:orientation val="minMax"/>
        </c:scaling>
        <c:delete val="1"/>
        <c:axPos val="b"/>
        <c:majorTickMark val="none"/>
        <c:minorTickMark val="none"/>
        <c:tickLblPos val="nextTo"/>
        <c:crossAx val="1113590464"/>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[NOUFA PROJECT.xlsm]AGE!PivotTable16</c:name>
    <c:fmtId val="2"/>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s>
    <c:plotArea>
      <c:layout>
        <c:manualLayout>
          <c:layoutTarget val="inner"/>
          <c:xMode val="edge"/>
          <c:yMode val="edge"/>
          <c:x val="0.23327754434283157"/>
          <c:y val="0.2049406324209474"/>
          <c:w val="0.41933100290714781"/>
          <c:h val="0.74214931466899969"/>
        </c:manualLayout>
      </c:layout>
      <c:pieChart>
        <c:varyColors val="1"/>
        <c:ser>
          <c:idx val="0"/>
          <c:order val="0"/>
          <c:tx>
            <c:strRef>
              <c:f>AGE!$N$4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8BE-48D4-9AB8-97EB8F95329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8BE-48D4-9AB8-97EB8F95329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8BE-48D4-9AB8-97EB8F95329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8BE-48D4-9AB8-97EB8F95329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8BE-48D4-9AB8-97EB8F95329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8BE-48D4-9AB8-97EB8F95329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8BE-48D4-9AB8-97EB8F95329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8BE-48D4-9AB8-97EB8F95329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8BE-48D4-9AB8-97EB8F95329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8BE-48D4-9AB8-97EB8F95329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8BE-48D4-9AB8-97EB8F95329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8BE-48D4-9AB8-97EB8F95329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8BE-48D4-9AB8-97EB8F95329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8BE-48D4-9AB8-97EB8F95329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8BE-48D4-9AB8-97EB8F95329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28BE-48D4-9AB8-97EB8F95329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28BE-48D4-9AB8-97EB8F95329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28BE-48D4-9AB8-97EB8F95329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28BE-48D4-9AB8-97EB8F95329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28BE-48D4-9AB8-97EB8F95329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28BE-48D4-9AB8-97EB8F95329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28BE-48D4-9AB8-97EB8F95329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28BE-48D4-9AB8-97EB8F95329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28BE-48D4-9AB8-97EB8F95329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28BE-48D4-9AB8-97EB8F953292}"/>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28BE-48D4-9AB8-97EB8F953292}"/>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28BE-48D4-9AB8-97EB8F953292}"/>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28BE-48D4-9AB8-97EB8F953292}"/>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28BE-48D4-9AB8-97EB8F953292}"/>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28BE-48D4-9AB8-97EB8F953292}"/>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28BE-48D4-9AB8-97EB8F953292}"/>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28BE-48D4-9AB8-97EB8F953292}"/>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28BE-48D4-9AB8-97EB8F953292}"/>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28BE-48D4-9AB8-97EB8F953292}"/>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28BE-48D4-9AB8-97EB8F953292}"/>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28BE-48D4-9AB8-97EB8F953292}"/>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28BE-48D4-9AB8-97EB8F953292}"/>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28BE-48D4-9AB8-97EB8F953292}"/>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28BE-48D4-9AB8-97EB8F953292}"/>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28BE-48D4-9AB8-97EB8F953292}"/>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28BE-48D4-9AB8-97EB8F953292}"/>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28BE-48D4-9AB8-97EB8F953292}"/>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28BE-48D4-9AB8-97EB8F95329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AGE!$M$5:$M$48</c:f>
              <c:strCache>
                <c:ptCount val="43"/>
                <c:pt idx="0">
                  <c:v>18</c:v>
                </c:pt>
                <c:pt idx="1">
                  <c:v>19</c:v>
                </c:pt>
                <c:pt idx="2">
                  <c:v>20</c:v>
                </c:pt>
                <c:pt idx="3">
                  <c:v>21</c:v>
                </c:pt>
                <c:pt idx="4">
                  <c:v>22</c:v>
                </c:pt>
                <c:pt idx="5">
                  <c:v>23</c:v>
                </c:pt>
                <c:pt idx="6">
                  <c:v>24</c:v>
                </c:pt>
                <c:pt idx="7">
                  <c:v>25</c:v>
                </c:pt>
                <c:pt idx="8">
                  <c:v>26</c:v>
                </c:pt>
                <c:pt idx="9">
                  <c:v>27</c:v>
                </c:pt>
                <c:pt idx="10">
                  <c:v>28</c:v>
                </c:pt>
                <c:pt idx="11">
                  <c:v>29</c:v>
                </c:pt>
                <c:pt idx="12">
                  <c:v>32</c:v>
                </c:pt>
                <c:pt idx="13">
                  <c:v>33</c:v>
                </c:pt>
                <c:pt idx="14">
                  <c:v>34</c:v>
                </c:pt>
                <c:pt idx="15">
                  <c:v>35</c:v>
                </c:pt>
                <c:pt idx="16">
                  <c:v>36</c:v>
                </c:pt>
                <c:pt idx="17">
                  <c:v>37</c:v>
                </c:pt>
                <c:pt idx="18">
                  <c:v>38</c:v>
                </c:pt>
                <c:pt idx="19">
                  <c:v>39</c:v>
                </c:pt>
                <c:pt idx="20">
                  <c:v>41</c:v>
                </c:pt>
                <c:pt idx="21">
                  <c:v>42</c:v>
                </c:pt>
                <c:pt idx="22">
                  <c:v>43</c:v>
                </c:pt>
                <c:pt idx="23">
                  <c:v>45</c:v>
                </c:pt>
                <c:pt idx="24">
                  <c:v>46</c:v>
                </c:pt>
                <c:pt idx="25">
                  <c:v>48</c:v>
                </c:pt>
                <c:pt idx="26">
                  <c:v>54</c:v>
                </c:pt>
                <c:pt idx="27">
                  <c:v>55</c:v>
                </c:pt>
                <c:pt idx="28">
                  <c:v>56</c:v>
                </c:pt>
                <c:pt idx="29">
                  <c:v>61</c:v>
                </c:pt>
                <c:pt idx="30">
                  <c:v>62</c:v>
                </c:pt>
                <c:pt idx="31">
                  <c:v>63</c:v>
                </c:pt>
                <c:pt idx="32">
                  <c:v>65</c:v>
                </c:pt>
                <c:pt idx="33">
                  <c:v>72</c:v>
                </c:pt>
                <c:pt idx="34">
                  <c:v>73</c:v>
                </c:pt>
                <c:pt idx="35">
                  <c:v>74</c:v>
                </c:pt>
                <c:pt idx="36">
                  <c:v>75</c:v>
                </c:pt>
                <c:pt idx="37">
                  <c:v>78</c:v>
                </c:pt>
                <c:pt idx="38">
                  <c:v>84</c:v>
                </c:pt>
                <c:pt idx="39">
                  <c:v>85</c:v>
                </c:pt>
                <c:pt idx="40">
                  <c:v>90</c:v>
                </c:pt>
                <c:pt idx="41">
                  <c:v>95</c:v>
                </c:pt>
                <c:pt idx="42">
                  <c:v>96</c:v>
                </c:pt>
              </c:strCache>
            </c:strRef>
          </c:cat>
          <c:val>
            <c:numRef>
              <c:f>AGE!$N$5:$N$48</c:f>
              <c:numCache>
                <c:formatCode>General</c:formatCode>
                <c:ptCount val="43"/>
                <c:pt idx="0">
                  <c:v>9</c:v>
                </c:pt>
                <c:pt idx="1">
                  <c:v>5</c:v>
                </c:pt>
                <c:pt idx="2">
                  <c:v>3</c:v>
                </c:pt>
                <c:pt idx="3">
                  <c:v>1</c:v>
                </c:pt>
                <c:pt idx="4">
                  <c:v>2</c:v>
                </c:pt>
                <c:pt idx="5">
                  <c:v>1</c:v>
                </c:pt>
                <c:pt idx="6">
                  <c:v>2</c:v>
                </c:pt>
                <c:pt idx="7">
                  <c:v>3</c:v>
                </c:pt>
                <c:pt idx="8">
                  <c:v>4</c:v>
                </c:pt>
                <c:pt idx="9">
                  <c:v>1</c:v>
                </c:pt>
                <c:pt idx="10">
                  <c:v>5</c:v>
                </c:pt>
                <c:pt idx="11">
                  <c:v>2</c:v>
                </c:pt>
                <c:pt idx="12">
                  <c:v>1</c:v>
                </c:pt>
                <c:pt idx="13">
                  <c:v>1</c:v>
                </c:pt>
                <c:pt idx="14">
                  <c:v>2</c:v>
                </c:pt>
                <c:pt idx="15">
                  <c:v>3</c:v>
                </c:pt>
                <c:pt idx="16">
                  <c:v>2</c:v>
                </c:pt>
                <c:pt idx="17">
                  <c:v>2</c:v>
                </c:pt>
                <c:pt idx="18">
                  <c:v>1</c:v>
                </c:pt>
                <c:pt idx="19">
                  <c:v>2</c:v>
                </c:pt>
                <c:pt idx="20">
                  <c:v>2</c:v>
                </c:pt>
                <c:pt idx="21">
                  <c:v>2</c:v>
                </c:pt>
                <c:pt idx="22">
                  <c:v>2</c:v>
                </c:pt>
                <c:pt idx="23">
                  <c:v>15</c:v>
                </c:pt>
                <c:pt idx="24">
                  <c:v>1</c:v>
                </c:pt>
                <c:pt idx="25">
                  <c:v>1</c:v>
                </c:pt>
                <c:pt idx="26">
                  <c:v>2</c:v>
                </c:pt>
                <c:pt idx="27">
                  <c:v>1</c:v>
                </c:pt>
                <c:pt idx="28">
                  <c:v>1</c:v>
                </c:pt>
                <c:pt idx="29">
                  <c:v>1</c:v>
                </c:pt>
                <c:pt idx="30">
                  <c:v>2</c:v>
                </c:pt>
                <c:pt idx="31">
                  <c:v>1</c:v>
                </c:pt>
                <c:pt idx="32">
                  <c:v>1</c:v>
                </c:pt>
                <c:pt idx="33">
                  <c:v>1</c:v>
                </c:pt>
                <c:pt idx="34">
                  <c:v>1</c:v>
                </c:pt>
                <c:pt idx="35">
                  <c:v>3</c:v>
                </c:pt>
                <c:pt idx="36">
                  <c:v>3</c:v>
                </c:pt>
                <c:pt idx="37">
                  <c:v>1</c:v>
                </c:pt>
                <c:pt idx="38">
                  <c:v>1</c:v>
                </c:pt>
                <c:pt idx="39">
                  <c:v>1</c:v>
                </c:pt>
                <c:pt idx="40">
                  <c:v>1</c:v>
                </c:pt>
                <c:pt idx="41">
                  <c:v>1</c:v>
                </c:pt>
                <c:pt idx="42">
                  <c:v>3</c:v>
                </c:pt>
              </c:numCache>
            </c:numRef>
          </c:val>
          <c:extLst>
            <c:ext xmlns:c16="http://schemas.microsoft.com/office/drawing/2014/chart" uri="{C3380CC4-5D6E-409C-BE32-E72D297353CC}">
              <c16:uniqueId val="{00000056-28BE-48D4-9AB8-97EB8F95329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1679719089167901"/>
          <c:y val="5.5342742534541682E-2"/>
          <c:w val="7.809770400321582E-2"/>
          <c:h val="0.874219779131382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[NOUFA PROJECT.xlsm]PARTY!PivotTable15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PARTY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PARTY!$L$9</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PARTY!$K$10:$K$13</c:f>
              <c:strCache>
                <c:ptCount val="3"/>
                <c:pt idx="0">
                  <c:v>PARTY A</c:v>
                </c:pt>
                <c:pt idx="1">
                  <c:v>PARTY B</c:v>
                </c:pt>
                <c:pt idx="2">
                  <c:v>PARTY C</c:v>
                </c:pt>
              </c:strCache>
            </c:strRef>
          </c:cat>
          <c:val>
            <c:numRef>
              <c:f>PARTY!$L$10:$L$13</c:f>
              <c:numCache>
                <c:formatCode>General</c:formatCode>
                <c:ptCount val="3"/>
                <c:pt idx="0">
                  <c:v>59</c:v>
                </c:pt>
                <c:pt idx="1">
                  <c:v>29</c:v>
                </c:pt>
                <c:pt idx="2">
                  <c:v>12</c:v>
                </c:pt>
              </c:numCache>
            </c:numRef>
          </c:val>
          <c:extLst>
            <c:ext xmlns:c16="http://schemas.microsoft.com/office/drawing/2014/chart" uri="{C3380CC4-5D6E-409C-BE32-E72D297353CC}">
              <c16:uniqueId val="{00000000-AD14-4A76-9FAB-95588683BE1B}"/>
            </c:ext>
          </c:extLst>
        </c:ser>
        <c:dLbls>
          <c:showLegendKey val="0"/>
          <c:showVal val="0"/>
          <c:showCatName val="0"/>
          <c:showSerName val="0"/>
          <c:showPercent val="0"/>
          <c:showBubbleSize val="0"/>
        </c:dLbls>
        <c:gapWidth val="150"/>
        <c:shape val="box"/>
        <c:axId val="1103228800"/>
        <c:axId val="1103230048"/>
        <c:axId val="0"/>
      </c:bar3DChart>
      <c:catAx>
        <c:axId val="110322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3230048"/>
        <c:crosses val="autoZero"/>
        <c:auto val="1"/>
        <c:lblAlgn val="ctr"/>
        <c:lblOffset val="100"/>
        <c:noMultiLvlLbl val="0"/>
      </c:catAx>
      <c:valAx>
        <c:axId val="1103230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3228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[NOUFA PROJECT.xlsm]OCCUPATION!PivotTable18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OCCUPATION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5000000000000001E-2"/>
          <c:y val="0.23550707203266255"/>
          <c:w val="0.67325874890638671"/>
          <c:h val="0.68578922426363376"/>
        </c:manualLayout>
      </c:layout>
      <c:pie3DChart>
        <c:varyColors val="1"/>
        <c:ser>
          <c:idx val="0"/>
          <c:order val="0"/>
          <c:tx>
            <c:strRef>
              <c:f>OCCUPATION!$L$5</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10E3-480D-B609-7F0CA21EB79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10E3-480D-B609-7F0CA21EB79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10E3-480D-B609-7F0CA21EB79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10E3-480D-B609-7F0CA21EB79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10E3-480D-B609-7F0CA21EB79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10E3-480D-B609-7F0CA21EB79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10E3-480D-B609-7F0CA21EB79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10E3-480D-B609-7F0CA21EB79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10E3-480D-B609-7F0CA21EB79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10E3-480D-B609-7F0CA21EB79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10E3-480D-B609-7F0CA21EB7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OCCUPATION!$K$6:$K$17</c:f>
              <c:strCache>
                <c:ptCount val="11"/>
                <c:pt idx="0">
                  <c:v>ACCOUNTANT</c:v>
                </c:pt>
                <c:pt idx="1">
                  <c:v>BUSINESS</c:v>
                </c:pt>
                <c:pt idx="2">
                  <c:v>DOCTOR</c:v>
                </c:pt>
                <c:pt idx="3">
                  <c:v>FACTORY OWNER</c:v>
                </c:pt>
                <c:pt idx="4">
                  <c:v>FARMER</c:v>
                </c:pt>
                <c:pt idx="5">
                  <c:v>GRAPHIC DESIGNER</c:v>
                </c:pt>
                <c:pt idx="6">
                  <c:v>LOGISTICS</c:v>
                </c:pt>
                <c:pt idx="7">
                  <c:v>RETIRED</c:v>
                </c:pt>
                <c:pt idx="8">
                  <c:v>STUDENT</c:v>
                </c:pt>
                <c:pt idx="9">
                  <c:v>TEACHER</c:v>
                </c:pt>
                <c:pt idx="10">
                  <c:v>UNEMPLOYED</c:v>
                </c:pt>
              </c:strCache>
            </c:strRef>
          </c:cat>
          <c:val>
            <c:numRef>
              <c:f>OCCUPATION!$L$6:$L$17</c:f>
              <c:numCache>
                <c:formatCode>General</c:formatCode>
                <c:ptCount val="11"/>
                <c:pt idx="0">
                  <c:v>11</c:v>
                </c:pt>
                <c:pt idx="1">
                  <c:v>2</c:v>
                </c:pt>
                <c:pt idx="2">
                  <c:v>9</c:v>
                </c:pt>
                <c:pt idx="3">
                  <c:v>1</c:v>
                </c:pt>
                <c:pt idx="4">
                  <c:v>1</c:v>
                </c:pt>
                <c:pt idx="5">
                  <c:v>3</c:v>
                </c:pt>
                <c:pt idx="6">
                  <c:v>3</c:v>
                </c:pt>
                <c:pt idx="7">
                  <c:v>18</c:v>
                </c:pt>
                <c:pt idx="8">
                  <c:v>24</c:v>
                </c:pt>
                <c:pt idx="9">
                  <c:v>12</c:v>
                </c:pt>
                <c:pt idx="10">
                  <c:v>16</c:v>
                </c:pt>
              </c:numCache>
            </c:numRef>
          </c:val>
          <c:extLst>
            <c:ext xmlns:c16="http://schemas.microsoft.com/office/drawing/2014/chart" uri="{C3380CC4-5D6E-409C-BE32-E72D297353CC}">
              <c16:uniqueId val="{00000016-10E3-480D-B609-7F0CA21EB793}"/>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[NOUFA PROJECT.xlsm]GENDER!PivotTable17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2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GENDER!$J$9</c:f>
              <c:strCache>
                <c:ptCount val="1"/>
                <c:pt idx="0">
                  <c:v>Total</c:v>
                </c:pt>
              </c:strCache>
            </c:strRef>
          </c:tx>
          <c:spPr>
            <a:solidFill>
              <a:schemeClr val="accent1"/>
            </a:solidFill>
            <a:ln w="25400">
              <a:solidFill>
                <a:schemeClr val="lt1"/>
              </a:solidFill>
            </a:ln>
            <a:effectLst/>
            <a:sp3d contourW="25400">
              <a:contourClr>
                <a:schemeClr val="lt1"/>
              </a:contourClr>
            </a:sp3d>
          </c:spPr>
          <c:invertIfNegative val="0"/>
          <c:cat>
            <c:strRef>
              <c:f>GENDER!$I$10:$I$12</c:f>
              <c:strCache>
                <c:ptCount val="2"/>
                <c:pt idx="0">
                  <c:v>FEMALE</c:v>
                </c:pt>
                <c:pt idx="1">
                  <c:v>MALE</c:v>
                </c:pt>
              </c:strCache>
            </c:strRef>
          </c:cat>
          <c:val>
            <c:numRef>
              <c:f>GENDER!$J$10:$J$12</c:f>
              <c:numCache>
                <c:formatCode>General</c:formatCode>
                <c:ptCount val="2"/>
                <c:pt idx="0">
                  <c:v>55</c:v>
                </c:pt>
                <c:pt idx="1">
                  <c:v>45</c:v>
                </c:pt>
              </c:numCache>
            </c:numRef>
          </c:val>
          <c:extLst>
            <c:ext xmlns:c16="http://schemas.microsoft.com/office/drawing/2014/chart" uri="{C3380CC4-5D6E-409C-BE32-E72D297353CC}">
              <c16:uniqueId val="{00000000-FA44-4230-9CE3-2157BF2045C4}"/>
            </c:ext>
          </c:extLst>
        </c:ser>
        <c:dLbls>
          <c:showLegendKey val="0"/>
          <c:showVal val="0"/>
          <c:showCatName val="0"/>
          <c:showSerName val="0"/>
          <c:showPercent val="0"/>
          <c:showBubbleSize val="0"/>
        </c:dLbls>
        <c:gapWidth val="150"/>
        <c:shape val="box"/>
        <c:axId val="1113585056"/>
        <c:axId val="1113590464"/>
        <c:axId val="1209237520"/>
      </c:bar3DChart>
      <c:catAx>
        <c:axId val="1113585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590464"/>
        <c:crosses val="autoZero"/>
        <c:auto val="1"/>
        <c:lblAlgn val="ctr"/>
        <c:lblOffset val="100"/>
        <c:noMultiLvlLbl val="0"/>
      </c:catAx>
      <c:valAx>
        <c:axId val="1113590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585056"/>
        <c:crosses val="autoZero"/>
        <c:crossBetween val="between"/>
      </c:valAx>
      <c:serAx>
        <c:axId val="1209237520"/>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590464"/>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CANDIDATE!A1"/><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07/relationships/hdphoto" Target="../media/hdphoto1.wdp"/><Relationship Id="rId1" Type="http://schemas.openxmlformats.org/officeDocument/2006/relationships/image" Target="../media/image3.png"/><Relationship Id="rId6" Type="http://schemas.openxmlformats.org/officeDocument/2006/relationships/hyperlink" Target="#'VOTER LIST'!A1"/><Relationship Id="rId5" Type="http://schemas.openxmlformats.org/officeDocument/2006/relationships/image" Target="../media/image5.png"/><Relationship Id="rId4" Type="http://schemas.microsoft.com/office/2007/relationships/hdphoto" Target="../media/hdphoto2.wdp"/></Relationships>
</file>

<file path=xl/drawings/_rels/drawing3.xml.rels><?xml version="1.0" encoding="UTF-8" standalone="yes"?>
<Relationships xmlns="http://schemas.openxmlformats.org/package/2006/relationships"><Relationship Id="rId1" Type="http://schemas.openxmlformats.org/officeDocument/2006/relationships/hyperlink" Target="#CONSOLIDATE!A1"/></Relationships>
</file>

<file path=xl/drawings/_rels/drawing4.xml.rels><?xml version="1.0" encoding="UTF-8" standalone="yes"?>
<Relationships xmlns="http://schemas.openxmlformats.org/package/2006/relationships"><Relationship Id="rId1" Type="http://schemas.openxmlformats.org/officeDocument/2006/relationships/hyperlink" Target="#VOTERS!A1"/></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8" Type="http://schemas.openxmlformats.org/officeDocument/2006/relationships/hyperlink" Target="#OCCUPATION!A1"/><Relationship Id="rId3" Type="http://schemas.openxmlformats.org/officeDocument/2006/relationships/chart" Target="../charts/chart3.xml"/><Relationship Id="rId7" Type="http://schemas.openxmlformats.org/officeDocument/2006/relationships/hyperlink" Target="#PARTY!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AGE!A1"/><Relationship Id="rId5" Type="http://schemas.openxmlformats.org/officeDocument/2006/relationships/hyperlink" Target="#GENDER!A1"/><Relationship Id="rId4" Type="http://schemas.openxmlformats.org/officeDocument/2006/relationships/chart" Target="../charts/chart4.xml"/><Relationship Id="rId9" Type="http://schemas.openxmlformats.org/officeDocument/2006/relationships/hyperlink" Target="#'.'!A1"/></Relationships>
</file>

<file path=xl/drawings/_rels/drawing7.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hyperlink" Target="#WINNER!A1"/></Relationships>
</file>

<file path=xl/drawings/_rels/drawing12.xml.rels><?xml version="1.0" encoding="UTF-8" standalone="yes"?>
<Relationships xmlns="http://schemas.openxmlformats.org/package/2006/relationships"><Relationship Id="rId2" Type="http://schemas.openxmlformats.org/officeDocument/2006/relationships/image" Target="../media/image7.gif"/><Relationship Id="rId1" Type="http://schemas.openxmlformats.org/officeDocument/2006/relationships/image" Target="../media/image6.jpg"/></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xdr:col>
      <xdr:colOff>600076</xdr:colOff>
      <xdr:row>0</xdr:row>
      <xdr:rowOff>9526</xdr:rowOff>
    </xdr:from>
    <xdr:to>
      <xdr:col>7</xdr:col>
      <xdr:colOff>57151</xdr:colOff>
      <xdr:row>0</xdr:row>
      <xdr:rowOff>257176</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819276" y="9526"/>
          <a:ext cx="3695700" cy="247650"/>
        </a:xfrm>
        <a:prstGeom prst="roundRect">
          <a:avLst/>
        </a:prstGeom>
        <a:solidFill>
          <a:srgbClr val="0CC47E"/>
        </a:solidFill>
        <a:ln>
          <a:noFill/>
        </a:ln>
        <a:effectLst>
          <a:innerShdw blurRad="114300">
            <a:prstClr val="black"/>
          </a:inn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1"/>
            <a:t>ELECTION ANALYSIS</a:t>
          </a:r>
        </a:p>
      </xdr:txBody>
    </xdr:sp>
    <xdr:clientData/>
  </xdr:twoCellAnchor>
  <xdr:twoCellAnchor>
    <xdr:from>
      <xdr:col>3</xdr:col>
      <xdr:colOff>111125</xdr:colOff>
      <xdr:row>0</xdr:row>
      <xdr:rowOff>238125</xdr:rowOff>
    </xdr:from>
    <xdr:to>
      <xdr:col>6</xdr:col>
      <xdr:colOff>857250</xdr:colOff>
      <xdr:row>2</xdr:row>
      <xdr:rowOff>23812</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1984375" y="238125"/>
          <a:ext cx="3468688" cy="254000"/>
        </a:xfrm>
        <a:prstGeom prst="roundRect">
          <a:avLst/>
        </a:prstGeom>
        <a:solidFill>
          <a:schemeClr val="accent1">
            <a:lumMod val="75000"/>
          </a:schemeClr>
        </a:solidFill>
        <a:ln>
          <a:noFill/>
        </a:ln>
        <a:effectLst>
          <a:innerShdw blurRad="114300">
            <a:prstClr val="black"/>
          </a:innerShdw>
        </a:effectLst>
        <a:scene3d>
          <a:camera prst="perspectiveBelow"/>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a:solidFill>
                <a:schemeClr val="bg1"/>
              </a:solidFill>
            </a:rPr>
            <a:t>VOTERS DETAILS</a:t>
          </a:r>
        </a:p>
      </xdr:txBody>
    </xdr:sp>
    <xdr:clientData/>
  </xdr:twoCellAnchor>
  <xdr:twoCellAnchor editAs="oneCell">
    <xdr:from>
      <xdr:col>3</xdr:col>
      <xdr:colOff>594324</xdr:colOff>
      <xdr:row>3</xdr:row>
      <xdr:rowOff>57117</xdr:rowOff>
    </xdr:from>
    <xdr:to>
      <xdr:col>6</xdr:col>
      <xdr:colOff>404812</xdr:colOff>
      <xdr:row>11</xdr:row>
      <xdr:rowOff>39688</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67574" y="707992"/>
          <a:ext cx="2533051" cy="1506571"/>
        </a:xfrm>
        <a:prstGeom prst="rect">
          <a:avLst/>
        </a:prstGeom>
      </xdr:spPr>
    </xdr:pic>
    <xdr:clientData/>
  </xdr:twoCellAnchor>
  <xdr:twoCellAnchor>
    <xdr:from>
      <xdr:col>4</xdr:col>
      <xdr:colOff>476250</xdr:colOff>
      <xdr:row>12</xdr:row>
      <xdr:rowOff>127002</xdr:rowOff>
    </xdr:from>
    <xdr:to>
      <xdr:col>5</xdr:col>
      <xdr:colOff>635000</xdr:colOff>
      <xdr:row>14</xdr:row>
      <xdr:rowOff>87314</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3206750" y="2500315"/>
          <a:ext cx="1079500" cy="341312"/>
        </a:xfrm>
        <a:prstGeom prst="roundRect">
          <a:avLst/>
        </a:prstGeom>
        <a:solidFill>
          <a:srgbClr val="FF7C80"/>
        </a:solidFill>
        <a:ln>
          <a:noFill/>
        </a:ln>
        <a:effectLst>
          <a:innerShdw blurRad="63500" dist="50800" dir="27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104774</xdr:colOff>
      <xdr:row>0</xdr:row>
      <xdr:rowOff>19051</xdr:rowOff>
    </xdr:from>
    <xdr:to>
      <xdr:col>8</xdr:col>
      <xdr:colOff>0</xdr:colOff>
      <xdr:row>0</xdr:row>
      <xdr:rowOff>457200</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457199" y="19051"/>
          <a:ext cx="8382001" cy="438149"/>
        </a:xfrm>
        <a:prstGeom prst="roundRect">
          <a:avLst/>
        </a:prstGeom>
        <a:solidFill>
          <a:schemeClr val="accent1">
            <a:lumMod val="75000"/>
          </a:schemeClr>
        </a:solidFill>
        <a:effectLst>
          <a:innerShdw blurRad="114300">
            <a:prstClr val="black"/>
          </a:inn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600" b="1" cap="none" spc="50">
              <a:ln w="0"/>
              <a:solidFill>
                <a:schemeClr val="bg2"/>
              </a:solidFill>
              <a:effectLst>
                <a:glow rad="228600">
                  <a:schemeClr val="accent5">
                    <a:satMod val="175000"/>
                    <a:alpha val="40000"/>
                  </a:schemeClr>
                </a:glow>
                <a:outerShdw blurRad="63500" sx="102000" sy="102000" algn="ctr" rotWithShape="0">
                  <a:prstClr val="black">
                    <a:alpha val="40000"/>
                  </a:prstClr>
                </a:outerShdw>
              </a:effectLst>
              <a:latin typeface="+mj-lt"/>
              <a:cs typeface="Times New Roman" panose="02020603050405020304" pitchFamily="18" charset="0"/>
            </a:rPr>
            <a:t>DETAILS</a:t>
          </a:r>
          <a:r>
            <a:rPr lang="en-US" sz="1600" b="1" cap="none" spc="50" baseline="0">
              <a:ln w="0"/>
              <a:solidFill>
                <a:schemeClr val="bg2"/>
              </a:solidFill>
              <a:effectLst>
                <a:glow rad="228600">
                  <a:schemeClr val="accent5">
                    <a:satMod val="175000"/>
                    <a:alpha val="40000"/>
                  </a:schemeClr>
                </a:glow>
                <a:outerShdw blurRad="63500" sx="102000" sy="102000" algn="ctr" rotWithShape="0">
                  <a:prstClr val="black">
                    <a:alpha val="40000"/>
                  </a:prstClr>
                </a:outerShdw>
              </a:effectLst>
              <a:latin typeface="+mj-lt"/>
              <a:cs typeface="Times New Roman" panose="02020603050405020304" pitchFamily="18" charset="0"/>
            </a:rPr>
            <a:t> OF CANDIDATES</a:t>
          </a:r>
          <a:endParaRPr lang="en-US" sz="1600" b="1" cap="none" spc="50">
            <a:ln w="0"/>
            <a:solidFill>
              <a:schemeClr val="bg2"/>
            </a:solidFill>
            <a:effectLst>
              <a:glow rad="228600">
                <a:schemeClr val="accent5">
                  <a:satMod val="175000"/>
                  <a:alpha val="40000"/>
                </a:schemeClr>
              </a:glow>
              <a:outerShdw blurRad="63500" sx="102000" sy="102000" algn="ctr" rotWithShape="0">
                <a:prstClr val="black">
                  <a:alpha val="40000"/>
                </a:prstClr>
              </a:outerShdw>
            </a:effectLst>
            <a:latin typeface="+mj-lt"/>
            <a:cs typeface="Times New Roman" panose="02020603050405020304" pitchFamily="18" charset="0"/>
          </a:endParaRPr>
        </a:p>
      </xdr:txBody>
    </xdr:sp>
    <xdr:clientData/>
  </xdr:twoCellAnchor>
  <xdr:twoCellAnchor editAs="oneCell">
    <xdr:from>
      <xdr:col>7</xdr:col>
      <xdr:colOff>220578</xdr:colOff>
      <xdr:row>2</xdr:row>
      <xdr:rowOff>55145</xdr:rowOff>
    </xdr:from>
    <xdr:to>
      <xdr:col>7</xdr:col>
      <xdr:colOff>1022684</xdr:colOff>
      <xdr:row>2</xdr:row>
      <xdr:rowOff>707122</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288" b="90558" l="3241" r="95833">
                      <a14:foregroundMark x1="33796" y1="48498" x2="33796" y2="48498"/>
                      <a14:foregroundMark x1="36574" y1="45923" x2="36574" y2="45923"/>
                      <a14:foregroundMark x1="28566" y1="27468" x2="22222" y2="19742"/>
                      <a14:foregroundMark x1="37375" y1="38197" x2="28566" y2="27468"/>
                      <a14:foregroundMark x1="45833" y1="48498" x2="37375" y2="38197"/>
                      <a14:foregroundMark x1="23611" y1="50215" x2="23611" y2="50215"/>
                      <a14:foregroundMark x1="46759" y1="48498" x2="46759" y2="48498"/>
                      <a14:foregroundMark x1="49074" y1="48498" x2="49074" y2="48498"/>
                      <a14:foregroundMark x1="76389" y1="55365" x2="86574" y2="45923"/>
                      <a14:foregroundMark x1="86574" y1="45923" x2="86574" y2="45923"/>
                      <a14:foregroundMark x1="79630" y1="9013" x2="79630" y2="9013"/>
                      <a14:foregroundMark x1="58333" y1="17167" x2="58333" y2="17167"/>
                      <a14:foregroundMark x1="59259" y1="19742" x2="33796" y2="83691"/>
                      <a14:foregroundMark x1="33796" y1="83691" x2="19444" y2="14163"/>
                      <a14:foregroundMark x1="19444" y1="14163" x2="68981" y2="30901"/>
                      <a14:foregroundMark x1="68981" y1="30901" x2="82870" y2="47210"/>
                      <a14:foregroundMark x1="24537" y1="36910" x2="4167" y2="28755"/>
                      <a14:foregroundMark x1="87963" y1="30472" x2="76389" y2="52790"/>
                      <a14:foregroundMark x1="95833" y1="56652" x2="44907" y2="33047"/>
                      <a14:foregroundMark x1="44907" y1="33047" x2="70370" y2="90558"/>
                      <a14:foregroundMark x1="70370" y1="90558" x2="64352" y2="47210"/>
                      <a14:foregroundMark x1="44907" y1="44635" x2="3241" y2="45923"/>
                      <a14:foregroundMark x1="26389" y1="45923" x2="89815" y2="54077"/>
                      <a14:foregroundMark x1="89815" y1="54077" x2="30556" y2="44206"/>
                      <a14:foregroundMark x1="30556" y1="44206" x2="75926" y2="81116"/>
                      <a14:foregroundMark x1="75926" y1="81116" x2="61111" y2="40773"/>
                      <a14:foregroundMark x1="26389" y1="23605" x2="6019" y2="44635"/>
                      <a14:foregroundMark x1="32870" y1="45923" x2="11111" y2="23605"/>
                      <a14:foregroundMark x1="21296" y1="42060" x2="21296" y2="42060"/>
                      <a14:foregroundMark x1="14352" y1="54077" x2="14352" y2="54077"/>
                      <a14:foregroundMark x1="14352" y1="54077" x2="14352" y2="54077"/>
                      <a14:foregroundMark x1="14352" y1="54077" x2="14352" y2="54077"/>
                      <a14:foregroundMark x1="14352" y1="54077" x2="67130" y2="29185"/>
                      <a14:foregroundMark x1="67130" y1="29185" x2="45370" y2="89700"/>
                      <a14:foregroundMark x1="45370" y1="89700" x2="62500" y2="15021"/>
                      <a14:foregroundMark x1="62500" y1="15021" x2="85648" y2="75536"/>
                      <a14:foregroundMark x1="85648" y1="75536" x2="43981" y2="21459"/>
                      <a14:foregroundMark x1="43981" y1="21459" x2="21296" y2="87554"/>
                      <a14:foregroundMark x1="21296" y1="87554" x2="18056" y2="20601"/>
                      <a14:foregroundMark x1="18056" y1="20601" x2="32870" y2="50215"/>
                      <a14:foregroundMark x1="27778" y1="55365" x2="6019" y2="35622"/>
                      <a14:foregroundMark x1="43981" y1="21030" x2="23611" y2="1288"/>
                      <a14:foregroundMark x1="90741" y1="42060" x2="95833" y2="52790"/>
                      <a14:foregroundMark x1="95833" y1="51502" x2="87963" y2="34335"/>
                      <a14:foregroundMark x1="93981" y1="34335" x2="93981" y2="43348"/>
                      <a14:backgroundMark x1="91667" y1="92275" x2="91667" y2="92275"/>
                      <a14:backgroundMark x1="71296" y1="66953" x2="71296" y2="66953"/>
                    </a14:backgroundRemoval>
                  </a14:imgEffect>
                </a14:imgLayer>
              </a14:imgProps>
            </a:ext>
            <a:ext uri="{28A0092B-C50C-407E-A947-70E740481C1C}">
              <a14:useLocalDpi xmlns:a14="http://schemas.microsoft.com/office/drawing/2010/main" val="0"/>
            </a:ext>
          </a:extLst>
        </a:blip>
        <a:stretch>
          <a:fillRect/>
        </a:stretch>
      </xdr:blipFill>
      <xdr:spPr>
        <a:xfrm>
          <a:off x="7750341" y="1137987"/>
          <a:ext cx="802106" cy="651977"/>
        </a:xfrm>
        <a:prstGeom prst="rect">
          <a:avLst/>
        </a:prstGeom>
      </xdr:spPr>
    </xdr:pic>
    <xdr:clientData/>
  </xdr:twoCellAnchor>
  <xdr:twoCellAnchor editAs="oneCell">
    <xdr:from>
      <xdr:col>7</xdr:col>
      <xdr:colOff>290763</xdr:colOff>
      <xdr:row>3</xdr:row>
      <xdr:rowOff>31935</xdr:rowOff>
    </xdr:from>
    <xdr:to>
      <xdr:col>7</xdr:col>
      <xdr:colOff>952500</xdr:colOff>
      <xdr:row>3</xdr:row>
      <xdr:rowOff>654746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6771" b="93750" l="4902" r="96569">
                      <a14:foregroundMark x1="5882" y1="81771" x2="5882" y2="81771"/>
                      <a14:foregroundMark x1="92157" y1="54688" x2="92157" y2="54688"/>
                      <a14:foregroundMark x1="96569" y1="87500" x2="96569" y2="87500"/>
                      <a14:foregroundMark x1="67157" y1="11979" x2="67157" y2="11979"/>
                      <a14:foregroundMark x1="79902" y1="6771" x2="79902" y2="6771"/>
                      <a14:foregroundMark x1="96078" y1="93750" x2="96078" y2="93750"/>
                      <a14:backgroundMark x1="80882" y1="7292" x2="80882" y2="7292"/>
                      <a14:backgroundMark x1="80392" y1="4688" x2="80392" y2="4688"/>
                      <a14:backgroundMark x1="80882" y1="5729" x2="80882" y2="5729"/>
                    </a14:backgroundRemoval>
                  </a14:imgEffect>
                </a14:imgLayer>
              </a14:imgProps>
            </a:ext>
            <a:ext uri="{28A0092B-C50C-407E-A947-70E740481C1C}">
              <a14:useLocalDpi xmlns:a14="http://schemas.microsoft.com/office/drawing/2010/main" val="0"/>
            </a:ext>
          </a:extLst>
        </a:blip>
        <a:stretch>
          <a:fillRect/>
        </a:stretch>
      </xdr:blipFill>
      <xdr:spPr>
        <a:xfrm>
          <a:off x="7820526" y="1997093"/>
          <a:ext cx="661737" cy="622811"/>
        </a:xfrm>
        <a:prstGeom prst="rect">
          <a:avLst/>
        </a:prstGeom>
      </xdr:spPr>
    </xdr:pic>
    <xdr:clientData/>
  </xdr:twoCellAnchor>
  <xdr:twoCellAnchor editAs="oneCell">
    <xdr:from>
      <xdr:col>7</xdr:col>
      <xdr:colOff>110290</xdr:colOff>
      <xdr:row>4</xdr:row>
      <xdr:rowOff>55648</xdr:rowOff>
    </xdr:from>
    <xdr:to>
      <xdr:col>7</xdr:col>
      <xdr:colOff>1218780</xdr:colOff>
      <xdr:row>4</xdr:row>
      <xdr:rowOff>691816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640053" y="2832937"/>
          <a:ext cx="1108490" cy="636168"/>
        </a:xfrm>
        <a:prstGeom prst="rect">
          <a:avLst/>
        </a:prstGeom>
      </xdr:spPr>
    </xdr:pic>
    <xdr:clientData/>
  </xdr:twoCellAnchor>
  <xdr:twoCellAnchor>
    <xdr:from>
      <xdr:col>5</xdr:col>
      <xdr:colOff>192004</xdr:colOff>
      <xdr:row>5</xdr:row>
      <xdr:rowOff>92743</xdr:rowOff>
    </xdr:from>
    <xdr:to>
      <xdr:col>5</xdr:col>
      <xdr:colOff>1413710</xdr:colOff>
      <xdr:row>6</xdr:row>
      <xdr:rowOff>92743</xdr:rowOff>
    </xdr:to>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3711241" y="3311190"/>
          <a:ext cx="1221706" cy="471237"/>
        </a:xfrm>
        <a:prstGeom prst="roundRect">
          <a:avLst/>
        </a:prstGeom>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VOTERS LIST</a:t>
          </a:r>
        </a:p>
      </xdr:txBody>
    </xdr:sp>
    <xdr:clientData/>
  </xdr:twoCellAnchor>
  <mc:AlternateContent xmlns:mc="http://schemas.openxmlformats.org/markup-compatibility/2006">
    <mc:Choice xmlns:a14="http://schemas.microsoft.com/office/drawing/2010/main" Requires="a14">
      <xdr:twoCellAnchor editAs="oneCell">
        <xdr:from>
          <xdr:col>13</xdr:col>
          <xdr:colOff>0</xdr:colOff>
          <xdr:row>2</xdr:row>
          <xdr:rowOff>219075</xdr:rowOff>
        </xdr:from>
        <xdr:to>
          <xdr:col>14</xdr:col>
          <xdr:colOff>266700</xdr:colOff>
          <xdr:row>2</xdr:row>
          <xdr:rowOff>581025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238125</xdr:colOff>
          <xdr:row>2</xdr:row>
          <xdr:rowOff>190500</xdr:rowOff>
        </xdr:from>
        <xdr:to>
          <xdr:col>8</xdr:col>
          <xdr:colOff>962025</xdr:colOff>
          <xdr:row>2</xdr:row>
          <xdr:rowOff>466725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3</xdr:row>
          <xdr:rowOff>209550</xdr:rowOff>
        </xdr:from>
        <xdr:to>
          <xdr:col>8</xdr:col>
          <xdr:colOff>981075</xdr:colOff>
          <xdr:row>3</xdr:row>
          <xdr:rowOff>485775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4</xdr:row>
          <xdr:rowOff>209550</xdr:rowOff>
        </xdr:from>
        <xdr:to>
          <xdr:col>8</xdr:col>
          <xdr:colOff>981075</xdr:colOff>
          <xdr:row>4</xdr:row>
          <xdr:rowOff>485775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VOTE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xdr:colOff>
      <xdr:row>0</xdr:row>
      <xdr:rowOff>47625</xdr:rowOff>
    </xdr:from>
    <xdr:to>
      <xdr:col>7</xdr:col>
      <xdr:colOff>0</xdr:colOff>
      <xdr:row>2</xdr:row>
      <xdr:rowOff>117475</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 y="47625"/>
          <a:ext cx="10525124" cy="450850"/>
        </a:xfrm>
        <a:prstGeom prst="roundRect">
          <a:avLst/>
        </a:prstGeom>
        <a:solidFill>
          <a:schemeClr val="accent5">
            <a:lumMod val="50000"/>
          </a:schemeClr>
        </a:solidFill>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effectLst>
                <a:glow rad="228600">
                  <a:schemeClr val="accent5">
                    <a:satMod val="175000"/>
                    <a:alpha val="40000"/>
                  </a:schemeClr>
                </a:glow>
              </a:effectLst>
            </a:rPr>
            <a:t>VOTERS</a:t>
          </a:r>
          <a:r>
            <a:rPr lang="en-US" sz="2000" baseline="0">
              <a:effectLst>
                <a:glow rad="228600">
                  <a:schemeClr val="accent5">
                    <a:satMod val="175000"/>
                    <a:alpha val="40000"/>
                  </a:schemeClr>
                </a:glow>
              </a:effectLst>
            </a:rPr>
            <a:t> LIST</a:t>
          </a:r>
          <a:endParaRPr lang="en-US" sz="2000">
            <a:effectLst>
              <a:glow rad="228600">
                <a:schemeClr val="accent5">
                  <a:satMod val="175000"/>
                  <a:alpha val="40000"/>
                </a:schemeClr>
              </a:glow>
            </a:effectLst>
          </a:endParaRPr>
        </a:p>
      </xdr:txBody>
    </xdr:sp>
    <xdr:clientData/>
  </xdr:twoCellAnchor>
  <xdr:twoCellAnchor>
    <xdr:from>
      <xdr:col>7</xdr:col>
      <xdr:colOff>187855</xdr:colOff>
      <xdr:row>9</xdr:row>
      <xdr:rowOff>144198</xdr:rowOff>
    </xdr:from>
    <xdr:to>
      <xdr:col>8</xdr:col>
      <xdr:colOff>190501</xdr:colOff>
      <xdr:row>10</xdr:row>
      <xdr:rowOff>132292</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9342438" y="2472531"/>
          <a:ext cx="616480" cy="369094"/>
        </a:xfrm>
        <a:prstGeom prst="roundRect">
          <a:avLst/>
        </a:prstGeom>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382322</xdr:colOff>
      <xdr:row>9</xdr:row>
      <xdr:rowOff>239447</xdr:rowOff>
    </xdr:from>
    <xdr:to>
      <xdr:col>8</xdr:col>
      <xdr:colOff>25134</xdr:colOff>
      <xdr:row>10</xdr:row>
      <xdr:rowOff>60853</xdr:rowOff>
    </xdr:to>
    <xdr:sp macro="" textlink="">
      <xdr:nvSpPr>
        <xdr:cNvPr id="5" name="Arrow: Right 4">
          <a:hlinkClick xmlns:r="http://schemas.openxmlformats.org/officeDocument/2006/relationships" r:id="rId1"/>
          <a:extLst>
            <a:ext uri="{FF2B5EF4-FFF2-40B4-BE49-F238E27FC236}">
              <a16:creationId xmlns:a16="http://schemas.microsoft.com/office/drawing/2014/main" id="{00000000-0008-0000-0200-000005000000}"/>
            </a:ext>
          </a:extLst>
        </xdr:cNvPr>
        <xdr:cNvSpPr/>
      </xdr:nvSpPr>
      <xdr:spPr>
        <a:xfrm>
          <a:off x="9536905" y="2567780"/>
          <a:ext cx="256646" cy="202406"/>
        </a:xfrm>
        <a:prstGeom prst="righ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825500</xdr:colOff>
      <xdr:row>0</xdr:row>
      <xdr:rowOff>28575</xdr:rowOff>
    </xdr:from>
    <xdr:to>
      <xdr:col>6</xdr:col>
      <xdr:colOff>0</xdr:colOff>
      <xdr:row>2</xdr:row>
      <xdr:rowOff>31750</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915583" y="28575"/>
          <a:ext cx="4379384" cy="384175"/>
        </a:xfrm>
        <a:prstGeom prst="roundRect">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effectLst>
                <a:glow rad="228600">
                  <a:schemeClr val="accent5">
                    <a:satMod val="175000"/>
                    <a:alpha val="40000"/>
                  </a:schemeClr>
                </a:glow>
              </a:effectLst>
            </a:rPr>
            <a:t>USE OF CONDITIONAL</a:t>
          </a:r>
          <a:r>
            <a:rPr lang="en-US" sz="2000" baseline="0">
              <a:effectLst>
                <a:glow rad="228600">
                  <a:schemeClr val="accent5">
                    <a:satMod val="175000"/>
                    <a:alpha val="40000"/>
                  </a:schemeClr>
                </a:glow>
              </a:effectLst>
            </a:rPr>
            <a:t> FORMATTING</a:t>
          </a:r>
          <a:endParaRPr lang="en-US" sz="2000">
            <a:effectLst>
              <a:glow rad="228600">
                <a:schemeClr val="accent5">
                  <a:satMod val="175000"/>
                  <a:alpha val="40000"/>
                </a:schemeClr>
              </a:glow>
            </a:effectLst>
          </a:endParaRPr>
        </a:p>
      </xdr:txBody>
    </xdr:sp>
    <xdr:clientData/>
  </xdr:twoCellAnchor>
  <xdr:twoCellAnchor>
    <xdr:from>
      <xdr:col>7</xdr:col>
      <xdr:colOff>232834</xdr:colOff>
      <xdr:row>7</xdr:row>
      <xdr:rowOff>74083</xdr:rowOff>
    </xdr:from>
    <xdr:to>
      <xdr:col>8</xdr:col>
      <xdr:colOff>338666</xdr:colOff>
      <xdr:row>8</xdr:row>
      <xdr:rowOff>52917</xdr:rowOff>
    </xdr:to>
    <xdr:sp macro="" textlink="">
      <xdr:nvSpPr>
        <xdr:cNvPr id="5" name="Flowchart: Magnetic Disk 4">
          <a:hlinkClick xmlns:r="http://schemas.openxmlformats.org/officeDocument/2006/relationships" r:id="rId1"/>
          <a:extLst>
            <a:ext uri="{FF2B5EF4-FFF2-40B4-BE49-F238E27FC236}">
              <a16:creationId xmlns:a16="http://schemas.microsoft.com/office/drawing/2014/main" id="{00000000-0008-0000-0300-000005000000}"/>
            </a:ext>
          </a:extLst>
        </xdr:cNvPr>
        <xdr:cNvSpPr/>
      </xdr:nvSpPr>
      <xdr:spPr>
        <a:xfrm>
          <a:off x="9450917" y="2360083"/>
          <a:ext cx="719666" cy="550334"/>
        </a:xfrm>
        <a:prstGeom prst="flowChartMagneticDisk">
          <a:avLst/>
        </a:prstGeom>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DETAILS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1476375</xdr:colOff>
      <xdr:row>11</xdr:row>
      <xdr:rowOff>142875</xdr:rowOff>
    </xdr:from>
    <xdr:to>
      <xdr:col>2</xdr:col>
      <xdr:colOff>295275</xdr:colOff>
      <xdr:row>13</xdr:row>
      <xdr:rowOff>133350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3686175" y="3248025"/>
          <a:ext cx="1047750" cy="371475"/>
        </a:xfrm>
        <a:prstGeom prst="roundRect">
          <a:avLst/>
        </a:prstGeom>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CLICK HERE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321469</xdr:colOff>
      <xdr:row>0</xdr:row>
      <xdr:rowOff>35720</xdr:rowOff>
    </xdr:from>
    <xdr:to>
      <xdr:col>10</xdr:col>
      <xdr:colOff>306917</xdr:colOff>
      <xdr:row>2</xdr:row>
      <xdr:rowOff>105833</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2088886" y="35720"/>
          <a:ext cx="4896114" cy="451113"/>
        </a:xfrm>
        <a:prstGeom prst="roundRect">
          <a:avLst/>
        </a:prstGeom>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effectLst>
                <a:glow rad="139700">
                  <a:schemeClr val="accent5">
                    <a:satMod val="175000"/>
                    <a:alpha val="40000"/>
                  </a:schemeClr>
                </a:glow>
              </a:effectLst>
            </a:rPr>
            <a:t>PERFOMANCE OF DASH BOARD</a:t>
          </a:r>
        </a:p>
      </xdr:txBody>
    </xdr:sp>
    <xdr:clientData/>
  </xdr:twoCellAnchor>
  <xdr:twoCellAnchor>
    <xdr:from>
      <xdr:col>2</xdr:col>
      <xdr:colOff>166688</xdr:colOff>
      <xdr:row>4</xdr:row>
      <xdr:rowOff>0</xdr:rowOff>
    </xdr:from>
    <xdr:to>
      <xdr:col>7</xdr:col>
      <xdr:colOff>11906</xdr:colOff>
      <xdr:row>14</xdr:row>
      <xdr:rowOff>35718</xdr:rowOff>
    </xdr:to>
    <xdr:graphicFrame macro="">
      <xdr:nvGraphicFramePr>
        <xdr:cNvPr id="10" name="Chart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178595</xdr:colOff>
      <xdr:row>4</xdr:row>
      <xdr:rowOff>0</xdr:rowOff>
    </xdr:from>
    <xdr:to>
      <xdr:col>11</xdr:col>
      <xdr:colOff>333376</xdr:colOff>
      <xdr:row>14</xdr:row>
      <xdr:rowOff>59531</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154781</xdr:colOff>
      <xdr:row>14</xdr:row>
      <xdr:rowOff>178594</xdr:rowOff>
    </xdr:from>
    <xdr:to>
      <xdr:col>7</xdr:col>
      <xdr:colOff>11906</xdr:colOff>
      <xdr:row>25</xdr:row>
      <xdr:rowOff>59531</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166687</xdr:colOff>
      <xdr:row>15</xdr:row>
      <xdr:rowOff>11907</xdr:rowOff>
    </xdr:from>
    <xdr:to>
      <xdr:col>11</xdr:col>
      <xdr:colOff>321469</xdr:colOff>
      <xdr:row>25</xdr:row>
      <xdr:rowOff>107157</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154780</xdr:colOff>
      <xdr:row>6</xdr:row>
      <xdr:rowOff>166687</xdr:rowOff>
    </xdr:from>
    <xdr:to>
      <xdr:col>1</xdr:col>
      <xdr:colOff>797719</xdr:colOff>
      <xdr:row>12</xdr:row>
      <xdr:rowOff>11906</xdr:rowOff>
    </xdr:to>
    <mc:AlternateContent xmlns:mc="http://schemas.openxmlformats.org/markup-compatibility/2006" xmlns:a14="http://schemas.microsoft.com/office/drawing/2010/main">
      <mc:Choice Requires="a14">
        <xdr:graphicFrame macro="">
          <xdr:nvGraphicFramePr>
            <xdr:cNvPr id="15" name="TURNOUT 8">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microsoft.com/office/drawing/2010/slicer">
              <sle:slicer xmlns:sle="http://schemas.microsoft.com/office/drawing/2010/slicer" name="TURNOUT 8"/>
            </a:graphicData>
          </a:graphic>
        </xdr:graphicFrame>
      </mc:Choice>
      <mc:Fallback xmlns="">
        <xdr:sp macro="" textlink="">
          <xdr:nvSpPr>
            <xdr:cNvPr id="0" name=""/>
            <xdr:cNvSpPr>
              <a:spLocks noTextEdit="1"/>
            </xdr:cNvSpPr>
          </xdr:nvSpPr>
          <xdr:spPr>
            <a:xfrm>
              <a:off x="154780" y="1500187"/>
              <a:ext cx="1595439" cy="9882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142875</xdr:colOff>
      <xdr:row>12</xdr:row>
      <xdr:rowOff>119061</xdr:rowOff>
    </xdr:from>
    <xdr:to>
      <xdr:col>1</xdr:col>
      <xdr:colOff>773906</xdr:colOff>
      <xdr:row>23</xdr:row>
      <xdr:rowOff>71436</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142875" y="2341561"/>
          <a:ext cx="1583531" cy="2047875"/>
        </a:xfrm>
        <a:prstGeom prst="rect">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285750</xdr:colOff>
      <xdr:row>13</xdr:row>
      <xdr:rowOff>130968</xdr:rowOff>
    </xdr:from>
    <xdr:to>
      <xdr:col>1</xdr:col>
      <xdr:colOff>654844</xdr:colOff>
      <xdr:row>15</xdr:row>
      <xdr:rowOff>95249</xdr:rowOff>
    </xdr:to>
    <xdr:sp macro="" textlink="">
      <xdr:nvSpPr>
        <xdr:cNvPr id="5" name="Rectangle: Rounded Corners 4">
          <a:hlinkClick xmlns:r="http://schemas.openxmlformats.org/officeDocument/2006/relationships" r:id="rId5"/>
          <a:extLst>
            <a:ext uri="{FF2B5EF4-FFF2-40B4-BE49-F238E27FC236}">
              <a16:creationId xmlns:a16="http://schemas.microsoft.com/office/drawing/2014/main" id="{00000000-0008-0000-0500-000005000000}"/>
            </a:ext>
          </a:extLst>
        </xdr:cNvPr>
        <xdr:cNvSpPr/>
      </xdr:nvSpPr>
      <xdr:spPr>
        <a:xfrm>
          <a:off x="285750" y="2797968"/>
          <a:ext cx="1321594" cy="345281"/>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lumMod val="95000"/>
                  <a:lumOff val="5000"/>
                </a:schemeClr>
              </a:solidFill>
            </a:rPr>
            <a:t>GENDER</a:t>
          </a:r>
        </a:p>
      </xdr:txBody>
    </xdr:sp>
    <xdr:clientData/>
  </xdr:twoCellAnchor>
  <xdr:twoCellAnchor>
    <xdr:from>
      <xdr:col>0</xdr:col>
      <xdr:colOff>285750</xdr:colOff>
      <xdr:row>16</xdr:row>
      <xdr:rowOff>23813</xdr:rowOff>
    </xdr:from>
    <xdr:to>
      <xdr:col>1</xdr:col>
      <xdr:colOff>631032</xdr:colOff>
      <xdr:row>17</xdr:row>
      <xdr:rowOff>166688</xdr:rowOff>
    </xdr:to>
    <xdr:sp macro="" textlink="">
      <xdr:nvSpPr>
        <xdr:cNvPr id="6" name="Rectangle: Rounded Corners 5">
          <a:hlinkClick xmlns:r="http://schemas.openxmlformats.org/officeDocument/2006/relationships" r:id="rId6"/>
          <a:extLst>
            <a:ext uri="{FF2B5EF4-FFF2-40B4-BE49-F238E27FC236}">
              <a16:creationId xmlns:a16="http://schemas.microsoft.com/office/drawing/2014/main" id="{00000000-0008-0000-0500-000006000000}"/>
            </a:ext>
          </a:extLst>
        </xdr:cNvPr>
        <xdr:cNvSpPr/>
      </xdr:nvSpPr>
      <xdr:spPr>
        <a:xfrm>
          <a:off x="285750" y="3262313"/>
          <a:ext cx="1297782" cy="333375"/>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lumMod val="95000"/>
                  <a:lumOff val="5000"/>
                </a:schemeClr>
              </a:solidFill>
            </a:rPr>
            <a:t>AGE</a:t>
          </a:r>
        </a:p>
      </xdr:txBody>
    </xdr:sp>
    <xdr:clientData/>
  </xdr:twoCellAnchor>
  <xdr:twoCellAnchor>
    <xdr:from>
      <xdr:col>0</xdr:col>
      <xdr:colOff>285750</xdr:colOff>
      <xdr:row>18</xdr:row>
      <xdr:rowOff>95249</xdr:rowOff>
    </xdr:from>
    <xdr:to>
      <xdr:col>1</xdr:col>
      <xdr:colOff>619125</xdr:colOff>
      <xdr:row>20</xdr:row>
      <xdr:rowOff>35719</xdr:rowOff>
    </xdr:to>
    <xdr:sp macro="" textlink="">
      <xdr:nvSpPr>
        <xdr:cNvPr id="7" name="Rectangle: Rounded Corners 6">
          <a:hlinkClick xmlns:r="http://schemas.openxmlformats.org/officeDocument/2006/relationships" r:id="rId7"/>
          <a:extLst>
            <a:ext uri="{FF2B5EF4-FFF2-40B4-BE49-F238E27FC236}">
              <a16:creationId xmlns:a16="http://schemas.microsoft.com/office/drawing/2014/main" id="{00000000-0008-0000-0500-000007000000}"/>
            </a:ext>
          </a:extLst>
        </xdr:cNvPr>
        <xdr:cNvSpPr/>
      </xdr:nvSpPr>
      <xdr:spPr>
        <a:xfrm>
          <a:off x="285750" y="3714749"/>
          <a:ext cx="1285875" cy="321470"/>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lumMod val="95000"/>
                  <a:lumOff val="5000"/>
                </a:schemeClr>
              </a:solidFill>
            </a:rPr>
            <a:t>PARTY</a:t>
          </a:r>
        </a:p>
      </xdr:txBody>
    </xdr:sp>
    <xdr:clientData/>
  </xdr:twoCellAnchor>
  <xdr:twoCellAnchor>
    <xdr:from>
      <xdr:col>0</xdr:col>
      <xdr:colOff>285752</xdr:colOff>
      <xdr:row>20</xdr:row>
      <xdr:rowOff>154781</xdr:rowOff>
    </xdr:from>
    <xdr:to>
      <xdr:col>1</xdr:col>
      <xdr:colOff>607220</xdr:colOff>
      <xdr:row>22</xdr:row>
      <xdr:rowOff>119062</xdr:rowOff>
    </xdr:to>
    <xdr:sp macro="" textlink="">
      <xdr:nvSpPr>
        <xdr:cNvPr id="8" name="Rectangle: Rounded Corners 7">
          <a:hlinkClick xmlns:r="http://schemas.openxmlformats.org/officeDocument/2006/relationships" r:id="rId8"/>
          <a:extLst>
            <a:ext uri="{FF2B5EF4-FFF2-40B4-BE49-F238E27FC236}">
              <a16:creationId xmlns:a16="http://schemas.microsoft.com/office/drawing/2014/main" id="{00000000-0008-0000-0500-000008000000}"/>
            </a:ext>
          </a:extLst>
        </xdr:cNvPr>
        <xdr:cNvSpPr/>
      </xdr:nvSpPr>
      <xdr:spPr>
        <a:xfrm>
          <a:off x="285752" y="3901281"/>
          <a:ext cx="1273968" cy="345281"/>
        </a:xfrm>
        <a:prstGeom prst="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lumMod val="95000"/>
                  <a:lumOff val="5000"/>
                </a:schemeClr>
              </a:solidFill>
            </a:rPr>
            <a:t>OCCUPATION</a:t>
          </a:r>
        </a:p>
      </xdr:txBody>
    </xdr:sp>
    <xdr:clientData/>
  </xdr:twoCellAnchor>
  <xdr:twoCellAnchor>
    <xdr:from>
      <xdr:col>11</xdr:col>
      <xdr:colOff>444500</xdr:colOff>
      <xdr:row>12</xdr:row>
      <xdr:rowOff>116417</xdr:rowOff>
    </xdr:from>
    <xdr:to>
      <xdr:col>13</xdr:col>
      <xdr:colOff>21168</xdr:colOff>
      <xdr:row>16</xdr:row>
      <xdr:rowOff>21166</xdr:rowOff>
    </xdr:to>
    <xdr:sp macro="" textlink="">
      <xdr:nvSpPr>
        <xdr:cNvPr id="16" name="Arrow: Right 15">
          <a:hlinkClick xmlns:r="http://schemas.openxmlformats.org/officeDocument/2006/relationships" r:id="rId9"/>
          <a:extLst>
            <a:ext uri="{FF2B5EF4-FFF2-40B4-BE49-F238E27FC236}">
              <a16:creationId xmlns:a16="http://schemas.microsoft.com/office/drawing/2014/main" id="{91D02647-338F-4E44-8FE8-BEAB25E44BC3}"/>
            </a:ext>
          </a:extLst>
        </xdr:cNvPr>
        <xdr:cNvSpPr/>
      </xdr:nvSpPr>
      <xdr:spPr>
        <a:xfrm>
          <a:off x="7736417" y="2338917"/>
          <a:ext cx="804334" cy="666749"/>
        </a:xfrm>
        <a:prstGeom prst="rightArrow">
          <a:avLst>
            <a:gd name="adj1" fmla="val 50000"/>
            <a:gd name="adj2" fmla="val 59009"/>
          </a:avLst>
        </a:prstGeom>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t>RESULT</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0</xdr:col>
      <xdr:colOff>0</xdr:colOff>
      <xdr:row>1</xdr:row>
      <xdr:rowOff>36444</xdr:rowOff>
    </xdr:from>
    <xdr:ext cx="9401175" cy="420755"/>
    <xdr:sp macro="" textlink="">
      <xdr:nvSpPr>
        <xdr:cNvPr id="7" name="Rectangle 6">
          <a:extLst>
            <a:ext uri="{FF2B5EF4-FFF2-40B4-BE49-F238E27FC236}">
              <a16:creationId xmlns:a16="http://schemas.microsoft.com/office/drawing/2014/main" id="{00000000-0008-0000-0600-000007000000}"/>
            </a:ext>
          </a:extLst>
        </xdr:cNvPr>
        <xdr:cNvSpPr/>
      </xdr:nvSpPr>
      <xdr:spPr>
        <a:xfrm>
          <a:off x="0" y="226944"/>
          <a:ext cx="9401175" cy="420755"/>
        </a:xfrm>
        <a:prstGeom prst="rect">
          <a:avLst/>
        </a:prstGeom>
        <a:noFill/>
      </xdr:spPr>
      <xdr:txBody>
        <a:bodyPr wrap="square" lIns="91440" tIns="45720" rIns="91440" bIns="45720" anchor="ctr">
          <a:spAutoFit/>
        </a:bodyPr>
        <a:lstStyle/>
        <a:p>
          <a:pPr algn="ctr"/>
          <a:r>
            <a:rPr lang="en-US" sz="2000" b="1" cap="none" spc="0">
              <a:ln w="6600">
                <a:solidFill>
                  <a:schemeClr val="accent2"/>
                </a:solidFill>
                <a:prstDash val="solid"/>
              </a:ln>
              <a:solidFill>
                <a:srgbClr val="FFFFFF"/>
              </a:solidFill>
              <a:effectLst>
                <a:glow rad="101600">
                  <a:schemeClr val="accent2">
                    <a:satMod val="175000"/>
                    <a:alpha val="40000"/>
                  </a:schemeClr>
                </a:glow>
                <a:outerShdw dist="38100" dir="2700000" algn="tl" rotWithShape="0">
                  <a:schemeClr val="accent2"/>
                </a:outerShdw>
              </a:effectLst>
            </a:rPr>
            <a:t>GENDER WISE CLASSIFICATION</a:t>
          </a:r>
        </a:p>
      </xdr:txBody>
    </xdr:sp>
    <xdr:clientData/>
  </xdr:oneCellAnchor>
  <xdr:twoCellAnchor>
    <xdr:from>
      <xdr:col>9</xdr:col>
      <xdr:colOff>38099</xdr:colOff>
      <xdr:row>4</xdr:row>
      <xdr:rowOff>114300</xdr:rowOff>
    </xdr:from>
    <xdr:to>
      <xdr:col>9</xdr:col>
      <xdr:colOff>714374</xdr:colOff>
      <xdr:row>7</xdr:row>
      <xdr:rowOff>0</xdr:rowOff>
    </xdr:to>
    <xdr:sp macro="" textlink="">
      <xdr:nvSpPr>
        <xdr:cNvPr id="17" name="Arrow: Right 16">
          <a:hlinkClick xmlns:r="http://schemas.openxmlformats.org/officeDocument/2006/relationships" r:id="rId1"/>
          <a:extLst>
            <a:ext uri="{FF2B5EF4-FFF2-40B4-BE49-F238E27FC236}">
              <a16:creationId xmlns:a16="http://schemas.microsoft.com/office/drawing/2014/main" id="{00000000-0008-0000-0600-000011000000}"/>
            </a:ext>
          </a:extLst>
        </xdr:cNvPr>
        <xdr:cNvSpPr/>
      </xdr:nvSpPr>
      <xdr:spPr>
        <a:xfrm flipH="1">
          <a:off x="7810499" y="876300"/>
          <a:ext cx="676275" cy="457200"/>
        </a:xfrm>
        <a:prstGeom prst="rightArrow">
          <a:avLst>
            <a:gd name="adj1" fmla="val 50000"/>
            <a:gd name="adj2" fmla="val 57692"/>
          </a:avLst>
        </a:prstGeom>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a:t>
          </a:r>
        </a:p>
      </xdr:txBody>
    </xdr:sp>
    <xdr:clientData/>
  </xdr:twoCellAnchor>
  <xdr:twoCellAnchor editAs="oneCell">
    <xdr:from>
      <xdr:col>0</xdr:col>
      <xdr:colOff>295275</xdr:colOff>
      <xdr:row>6</xdr:row>
      <xdr:rowOff>0</xdr:rowOff>
    </xdr:from>
    <xdr:to>
      <xdr:col>2</xdr:col>
      <xdr:colOff>200025</xdr:colOff>
      <xdr:row>10</xdr:row>
      <xdr:rowOff>161925</xdr:rowOff>
    </xdr:to>
    <mc:AlternateContent xmlns:mc="http://schemas.openxmlformats.org/markup-compatibility/2006" xmlns:a14="http://schemas.microsoft.com/office/drawing/2010/main">
      <mc:Choice Requires="a14">
        <xdr:graphicFrame macro="">
          <xdr:nvGraphicFramePr>
            <xdr:cNvPr id="8" name="GENDER 1">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95275" y="1143000"/>
              <a:ext cx="1866900"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295274</xdr:colOff>
      <xdr:row>11</xdr:row>
      <xdr:rowOff>180975</xdr:rowOff>
    </xdr:from>
    <xdr:to>
      <xdr:col>2</xdr:col>
      <xdr:colOff>190500</xdr:colOff>
      <xdr:row>16</xdr:row>
      <xdr:rowOff>152400</xdr:rowOff>
    </xdr:to>
    <mc:AlternateContent xmlns:mc="http://schemas.openxmlformats.org/markup-compatibility/2006" xmlns:a14="http://schemas.microsoft.com/office/drawing/2010/main">
      <mc:Choice Requires="a14">
        <xdr:graphicFrame macro="">
          <xdr:nvGraphicFramePr>
            <xdr:cNvPr id="9" name="TURNOUT 4">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microsoft.com/office/drawing/2010/slicer">
              <sle:slicer xmlns:sle="http://schemas.microsoft.com/office/drawing/2010/slicer" name="TURNOUT 4"/>
            </a:graphicData>
          </a:graphic>
        </xdr:graphicFrame>
      </mc:Choice>
      <mc:Fallback xmlns="">
        <xdr:sp macro="" textlink="">
          <xdr:nvSpPr>
            <xdr:cNvPr id="0" name=""/>
            <xdr:cNvSpPr>
              <a:spLocks noTextEdit="1"/>
            </xdr:cNvSpPr>
          </xdr:nvSpPr>
          <xdr:spPr>
            <a:xfrm>
              <a:off x="295274" y="2276475"/>
              <a:ext cx="1857376"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428624</xdr:colOff>
      <xdr:row>4</xdr:row>
      <xdr:rowOff>142876</xdr:rowOff>
    </xdr:from>
    <xdr:to>
      <xdr:col>7</xdr:col>
      <xdr:colOff>85725</xdr:colOff>
      <xdr:row>16</xdr:row>
      <xdr:rowOff>123825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oneCellAnchor>
    <xdr:from>
      <xdr:col>0</xdr:col>
      <xdr:colOff>0</xdr:colOff>
      <xdr:row>1</xdr:row>
      <xdr:rowOff>9525</xdr:rowOff>
    </xdr:from>
    <xdr:ext cx="9210675" cy="405432"/>
    <xdr:sp macro="" textlink="">
      <xdr:nvSpPr>
        <xdr:cNvPr id="5" name="Rectangle 4">
          <a:extLst>
            <a:ext uri="{FF2B5EF4-FFF2-40B4-BE49-F238E27FC236}">
              <a16:creationId xmlns:a16="http://schemas.microsoft.com/office/drawing/2014/main" id="{00000000-0008-0000-0700-000005000000}"/>
            </a:ext>
          </a:extLst>
        </xdr:cNvPr>
        <xdr:cNvSpPr/>
      </xdr:nvSpPr>
      <xdr:spPr>
        <a:xfrm>
          <a:off x="0" y="200025"/>
          <a:ext cx="9210675" cy="405432"/>
        </a:xfrm>
        <a:prstGeom prst="rect">
          <a:avLst/>
        </a:prstGeom>
        <a:noFill/>
      </xdr:spPr>
      <xdr:txBody>
        <a:bodyPr wrap="square" lIns="91440" tIns="45720" rIns="91440" bIns="45720">
          <a:spAutoFit/>
        </a:bodyPr>
        <a:lstStyle/>
        <a:p>
          <a:pPr algn="ctr"/>
          <a:r>
            <a:rPr lang="en-US" sz="2000" b="1" cap="none" spc="0">
              <a:ln w="6600">
                <a:solidFill>
                  <a:schemeClr val="accent2"/>
                </a:solidFill>
                <a:prstDash val="solid"/>
              </a:ln>
              <a:solidFill>
                <a:srgbClr val="FFFFFF"/>
              </a:solidFill>
              <a:effectLst>
                <a:glow rad="228600">
                  <a:schemeClr val="accent2">
                    <a:satMod val="175000"/>
                    <a:alpha val="40000"/>
                  </a:schemeClr>
                </a:glow>
                <a:outerShdw dist="38100" dir="2700000" algn="tl" rotWithShape="0">
                  <a:schemeClr val="accent2"/>
                </a:outerShdw>
              </a:effectLst>
            </a:rPr>
            <a:t>AGE WISE CLASSIFICATION</a:t>
          </a:r>
        </a:p>
      </xdr:txBody>
    </xdr:sp>
    <xdr:clientData/>
  </xdr:oneCellAnchor>
  <xdr:twoCellAnchor>
    <xdr:from>
      <xdr:col>13</xdr:col>
      <xdr:colOff>85725</xdr:colOff>
      <xdr:row>0</xdr:row>
      <xdr:rowOff>114299</xdr:rowOff>
    </xdr:from>
    <xdr:to>
      <xdr:col>13</xdr:col>
      <xdr:colOff>761999</xdr:colOff>
      <xdr:row>3</xdr:row>
      <xdr:rowOff>28574</xdr:rowOff>
    </xdr:to>
    <xdr:sp macro="" textlink="">
      <xdr:nvSpPr>
        <xdr:cNvPr id="6" name="Arrow: Right 5">
          <a:hlinkClick xmlns:r="http://schemas.openxmlformats.org/officeDocument/2006/relationships" r:id="rId1"/>
          <a:extLst>
            <a:ext uri="{FF2B5EF4-FFF2-40B4-BE49-F238E27FC236}">
              <a16:creationId xmlns:a16="http://schemas.microsoft.com/office/drawing/2014/main" id="{00000000-0008-0000-0700-000006000000}"/>
            </a:ext>
          </a:extLst>
        </xdr:cNvPr>
        <xdr:cNvSpPr/>
      </xdr:nvSpPr>
      <xdr:spPr>
        <a:xfrm flipH="1">
          <a:off x="7620000" y="114299"/>
          <a:ext cx="676274" cy="485775"/>
        </a:xfrm>
        <a:prstGeom prst="rightArrow">
          <a:avLst/>
        </a:prstGeom>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a:t>
          </a:r>
        </a:p>
      </xdr:txBody>
    </xdr:sp>
    <xdr:clientData/>
  </xdr:twoCellAnchor>
  <xdr:twoCellAnchor editAs="oneCell">
    <xdr:from>
      <xdr:col>0</xdr:col>
      <xdr:colOff>161925</xdr:colOff>
      <xdr:row>12</xdr:row>
      <xdr:rowOff>47625</xdr:rowOff>
    </xdr:from>
    <xdr:to>
      <xdr:col>3</xdr:col>
      <xdr:colOff>180976</xdr:colOff>
      <xdr:row>17</xdr:row>
      <xdr:rowOff>9525</xdr:rowOff>
    </xdr:to>
    <mc:AlternateContent xmlns:mc="http://schemas.openxmlformats.org/markup-compatibility/2006" xmlns:a14="http://schemas.microsoft.com/office/drawing/2010/main">
      <mc:Choice Requires="a14">
        <xdr:graphicFrame macro="">
          <xdr:nvGraphicFramePr>
            <xdr:cNvPr id="9" name="TURNOUT 5">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microsoft.com/office/drawing/2010/slicer">
              <sle:slicer xmlns:sle="http://schemas.microsoft.com/office/drawing/2010/slicer" name="TURNOUT 5"/>
            </a:graphicData>
          </a:graphic>
        </xdr:graphicFrame>
      </mc:Choice>
      <mc:Fallback xmlns="">
        <xdr:sp macro="" textlink="">
          <xdr:nvSpPr>
            <xdr:cNvPr id="0" name=""/>
            <xdr:cNvSpPr>
              <a:spLocks noTextEdit="1"/>
            </xdr:cNvSpPr>
          </xdr:nvSpPr>
          <xdr:spPr>
            <a:xfrm>
              <a:off x="161925" y="2333625"/>
              <a:ext cx="1847851"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171450</xdr:colOff>
      <xdr:row>3</xdr:row>
      <xdr:rowOff>180975</xdr:rowOff>
    </xdr:from>
    <xdr:to>
      <xdr:col>3</xdr:col>
      <xdr:colOff>171450</xdr:colOff>
      <xdr:row>11</xdr:row>
      <xdr:rowOff>104775</xdr:rowOff>
    </xdr:to>
    <mc:AlternateContent xmlns:mc="http://schemas.openxmlformats.org/markup-compatibility/2006" xmlns:a14="http://schemas.microsoft.com/office/drawing/2010/main">
      <mc:Choice Requires="a14">
        <xdr:graphicFrame macro="">
          <xdr:nvGraphicFramePr>
            <xdr:cNvPr id="10" name="AGE 1">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mlns="">
        <xdr:sp macro="" textlink="">
          <xdr:nvSpPr>
            <xdr:cNvPr id="0" name=""/>
            <xdr:cNvSpPr>
              <a:spLocks noTextEdit="1"/>
            </xdr:cNvSpPr>
          </xdr:nvSpPr>
          <xdr:spPr>
            <a:xfrm>
              <a:off x="171450" y="752475"/>
              <a:ext cx="18288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495300</xdr:colOff>
      <xdr:row>4</xdr:row>
      <xdr:rowOff>9526</xdr:rowOff>
    </xdr:from>
    <xdr:to>
      <xdr:col>10</xdr:col>
      <xdr:colOff>323850</xdr:colOff>
      <xdr:row>16</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oneCellAnchor>
    <xdr:from>
      <xdr:col>0</xdr:col>
      <xdr:colOff>95250</xdr:colOff>
      <xdr:row>0</xdr:row>
      <xdr:rowOff>104774</xdr:rowOff>
    </xdr:from>
    <xdr:ext cx="9010649" cy="405432"/>
    <xdr:sp macro="" textlink="">
      <xdr:nvSpPr>
        <xdr:cNvPr id="13" name="Rectangle 12">
          <a:extLst>
            <a:ext uri="{FF2B5EF4-FFF2-40B4-BE49-F238E27FC236}">
              <a16:creationId xmlns:a16="http://schemas.microsoft.com/office/drawing/2014/main" id="{00000000-0008-0000-0800-00000D000000}"/>
            </a:ext>
          </a:extLst>
        </xdr:cNvPr>
        <xdr:cNvSpPr/>
      </xdr:nvSpPr>
      <xdr:spPr>
        <a:xfrm>
          <a:off x="95250" y="104774"/>
          <a:ext cx="9010649" cy="405432"/>
        </a:xfrm>
        <a:prstGeom prst="rect">
          <a:avLst/>
        </a:prstGeom>
        <a:noFill/>
        <a:effectLst>
          <a:innerShdw blurRad="114300">
            <a:prstClr val="black"/>
          </a:innerShdw>
        </a:effectLst>
      </xdr:spPr>
      <xdr:txBody>
        <a:bodyPr wrap="square" lIns="91440" tIns="45720" rIns="91440" bIns="45720" anchor="ctr">
          <a:spAutoFit/>
        </a:bodyPr>
        <a:lstStyle/>
        <a:p>
          <a:pPr algn="ctr"/>
          <a:r>
            <a:rPr lang="en-US" sz="2000" b="1" cap="none" spc="0">
              <a:ln w="6600">
                <a:solidFill>
                  <a:schemeClr val="accent2"/>
                </a:solidFill>
                <a:prstDash val="solid"/>
              </a:ln>
              <a:solidFill>
                <a:srgbClr val="FFFFFF"/>
              </a:solidFill>
              <a:effectLst>
                <a:glow rad="139700">
                  <a:schemeClr val="accent2">
                    <a:satMod val="175000"/>
                    <a:alpha val="40000"/>
                  </a:schemeClr>
                </a:glow>
                <a:outerShdw dist="38100" dir="2700000" algn="tl" rotWithShape="0">
                  <a:schemeClr val="accent2"/>
                </a:outerShdw>
              </a:effectLst>
            </a:rPr>
            <a:t>PARTY WISE CALASSIFICATION</a:t>
          </a:r>
        </a:p>
      </xdr:txBody>
    </xdr:sp>
    <xdr:clientData/>
  </xdr:oneCellAnchor>
  <xdr:twoCellAnchor>
    <xdr:from>
      <xdr:col>11</xdr:col>
      <xdr:colOff>0</xdr:colOff>
      <xdr:row>4</xdr:row>
      <xdr:rowOff>123825</xdr:rowOff>
    </xdr:from>
    <xdr:to>
      <xdr:col>11</xdr:col>
      <xdr:colOff>647700</xdr:colOff>
      <xdr:row>7</xdr:row>
      <xdr:rowOff>38100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flipH="1">
          <a:off x="7705725" y="885825"/>
          <a:ext cx="647700" cy="485775"/>
        </a:xfrm>
        <a:prstGeom prst="rightArrow">
          <a:avLst/>
        </a:prstGeom>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a:t>
          </a:r>
        </a:p>
      </xdr:txBody>
    </xdr:sp>
    <xdr:clientData/>
  </xdr:twoCellAnchor>
  <xdr:twoCellAnchor>
    <xdr:from>
      <xdr:col>2</xdr:col>
      <xdr:colOff>904874</xdr:colOff>
      <xdr:row>4</xdr:row>
      <xdr:rowOff>114300</xdr:rowOff>
    </xdr:from>
    <xdr:to>
      <xdr:col>9</xdr:col>
      <xdr:colOff>238124</xdr:colOff>
      <xdr:row>18</xdr:row>
      <xdr:rowOff>19050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114300</xdr:colOff>
      <xdr:row>13</xdr:row>
      <xdr:rowOff>38100</xdr:rowOff>
    </xdr:from>
    <xdr:to>
      <xdr:col>2</xdr:col>
      <xdr:colOff>752475</xdr:colOff>
      <xdr:row>18</xdr:row>
      <xdr:rowOff>0</xdr:rowOff>
    </xdr:to>
    <mc:AlternateContent xmlns:mc="http://schemas.openxmlformats.org/markup-compatibility/2006" xmlns:a14="http://schemas.microsoft.com/office/drawing/2010/main">
      <mc:Choice Requires="a14">
        <xdr:graphicFrame macro="">
          <xdr:nvGraphicFramePr>
            <xdr:cNvPr id="18" name="TURNOUT 6">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microsoft.com/office/drawing/2010/slicer">
              <sle:slicer xmlns:sle="http://schemas.microsoft.com/office/drawing/2010/slicer" name="TURNOUT 6"/>
            </a:graphicData>
          </a:graphic>
        </xdr:graphicFrame>
      </mc:Choice>
      <mc:Fallback xmlns="">
        <xdr:sp macro="" textlink="">
          <xdr:nvSpPr>
            <xdr:cNvPr id="0" name=""/>
            <xdr:cNvSpPr>
              <a:spLocks noTextEdit="1"/>
            </xdr:cNvSpPr>
          </xdr:nvSpPr>
          <xdr:spPr>
            <a:xfrm>
              <a:off x="114300" y="2514600"/>
              <a:ext cx="19050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123824</xdr:colOff>
      <xdr:row>5</xdr:row>
      <xdr:rowOff>104775</xdr:rowOff>
    </xdr:from>
    <xdr:to>
      <xdr:col>2</xdr:col>
      <xdr:colOff>733424</xdr:colOff>
      <xdr:row>11</xdr:row>
      <xdr:rowOff>133350</xdr:rowOff>
    </xdr:to>
    <mc:AlternateContent xmlns:mc="http://schemas.openxmlformats.org/markup-compatibility/2006" xmlns:a14="http://schemas.microsoft.com/office/drawing/2010/main">
      <mc:Choice Requires="a14">
        <xdr:graphicFrame macro="">
          <xdr:nvGraphicFramePr>
            <xdr:cNvPr id="19" name="PARTY AFFILIATION">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microsoft.com/office/drawing/2010/slicer">
              <sle:slicer xmlns:sle="http://schemas.microsoft.com/office/drawing/2010/slicer" name="PARTY AFFILIATION"/>
            </a:graphicData>
          </a:graphic>
        </xdr:graphicFrame>
      </mc:Choice>
      <mc:Fallback xmlns="">
        <xdr:sp macro="" textlink="">
          <xdr:nvSpPr>
            <xdr:cNvPr id="0" name=""/>
            <xdr:cNvSpPr>
              <a:spLocks noTextEdit="1"/>
            </xdr:cNvSpPr>
          </xdr:nvSpPr>
          <xdr:spPr>
            <a:xfrm>
              <a:off x="123824" y="1057275"/>
              <a:ext cx="1876425"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171450</xdr:rowOff>
    </xdr:from>
    <xdr:ext cx="9058275" cy="638175"/>
    <xdr:sp macro="" textlink="">
      <xdr:nvSpPr>
        <xdr:cNvPr id="6" name="Rectangle 5">
          <a:extLst>
            <a:ext uri="{FF2B5EF4-FFF2-40B4-BE49-F238E27FC236}">
              <a16:creationId xmlns:a16="http://schemas.microsoft.com/office/drawing/2014/main" id="{00000000-0008-0000-0900-000006000000}"/>
            </a:ext>
          </a:extLst>
        </xdr:cNvPr>
        <xdr:cNvSpPr/>
      </xdr:nvSpPr>
      <xdr:spPr>
        <a:xfrm>
          <a:off x="0" y="171450"/>
          <a:ext cx="9058275" cy="638175"/>
        </a:xfrm>
        <a:prstGeom prst="rect">
          <a:avLst/>
        </a:prstGeom>
        <a:noFill/>
        <a:effectLst>
          <a:glow rad="101600">
            <a:schemeClr val="accent2">
              <a:satMod val="175000"/>
              <a:alpha val="40000"/>
            </a:schemeClr>
          </a:glow>
          <a:outerShdw blurRad="50800" dist="38100" dir="10800000" algn="r" rotWithShape="0">
            <a:prstClr val="black">
              <a:alpha val="40000"/>
            </a:prstClr>
          </a:outerShdw>
        </a:effectLst>
      </xdr:spPr>
      <xdr:txBody>
        <a:bodyPr wrap="none" lIns="91440" tIns="45720" rIns="91440" bIns="45720">
          <a:noAutofit/>
        </a:bodyPr>
        <a:lstStyle/>
        <a:p>
          <a:pPr algn="ctr"/>
          <a:r>
            <a:rPr lang="en-US" sz="2000" b="1" cap="none" spc="0">
              <a:ln w="6600">
                <a:solidFill>
                  <a:schemeClr val="accent2"/>
                </a:solidFill>
                <a:prstDash val="solid"/>
              </a:ln>
              <a:solidFill>
                <a:srgbClr val="FFFFFF"/>
              </a:solidFill>
              <a:effectLst>
                <a:glow rad="139700">
                  <a:schemeClr val="accent2">
                    <a:satMod val="175000"/>
                    <a:alpha val="40000"/>
                  </a:schemeClr>
                </a:glow>
                <a:outerShdw dist="38100" dir="2700000" algn="tl" rotWithShape="0">
                  <a:schemeClr val="accent2"/>
                </a:outerShdw>
              </a:effectLst>
            </a:rPr>
            <a:t>OCCUPATION WISE</a:t>
          </a:r>
          <a:r>
            <a:rPr lang="en-US" sz="2000" b="1" cap="none" spc="0" baseline="0">
              <a:ln w="6600">
                <a:solidFill>
                  <a:schemeClr val="accent2"/>
                </a:solidFill>
                <a:prstDash val="solid"/>
              </a:ln>
              <a:solidFill>
                <a:srgbClr val="FFFFFF"/>
              </a:solidFill>
              <a:effectLst>
                <a:glow rad="139700">
                  <a:schemeClr val="accent2">
                    <a:satMod val="175000"/>
                    <a:alpha val="40000"/>
                  </a:schemeClr>
                </a:glow>
                <a:outerShdw dist="38100" dir="2700000" algn="tl" rotWithShape="0">
                  <a:schemeClr val="accent2"/>
                </a:outerShdw>
              </a:effectLst>
            </a:rPr>
            <a:t> CLASSIFICATION</a:t>
          </a:r>
          <a:endParaRPr lang="en-US" sz="2000" b="1" cap="none" spc="0">
            <a:ln w="6600">
              <a:solidFill>
                <a:schemeClr val="accent2"/>
              </a:solidFill>
              <a:prstDash val="solid"/>
            </a:ln>
            <a:solidFill>
              <a:srgbClr val="FFFFFF"/>
            </a:solidFill>
            <a:effectLst>
              <a:glow rad="139700">
                <a:schemeClr val="accent2">
                  <a:satMod val="175000"/>
                  <a:alpha val="40000"/>
                </a:schemeClr>
              </a:glow>
              <a:outerShdw dist="38100" dir="2700000" algn="tl" rotWithShape="0">
                <a:schemeClr val="accent2"/>
              </a:outerShdw>
            </a:effectLst>
          </a:endParaRPr>
        </a:p>
      </xdr:txBody>
    </xdr:sp>
    <xdr:clientData/>
  </xdr:oneCellAnchor>
  <xdr:twoCellAnchor>
    <xdr:from>
      <xdr:col>2</xdr:col>
      <xdr:colOff>85725</xdr:colOff>
      <xdr:row>4</xdr:row>
      <xdr:rowOff>0</xdr:rowOff>
    </xdr:from>
    <xdr:to>
      <xdr:col>9</xdr:col>
      <xdr:colOff>114300</xdr:colOff>
      <xdr:row>17</xdr:row>
      <xdr:rowOff>85726</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123825</xdr:colOff>
      <xdr:row>12</xdr:row>
      <xdr:rowOff>114300</xdr:rowOff>
    </xdr:from>
    <xdr:to>
      <xdr:col>1</xdr:col>
      <xdr:colOff>1066800</xdr:colOff>
      <xdr:row>17</xdr:row>
      <xdr:rowOff>123825</xdr:rowOff>
    </xdr:to>
    <mc:AlternateContent xmlns:mc="http://schemas.openxmlformats.org/markup-compatibility/2006" xmlns:a14="http://schemas.microsoft.com/office/drawing/2010/main">
      <mc:Choice Requires="a14">
        <xdr:graphicFrame macro="">
          <xdr:nvGraphicFramePr>
            <xdr:cNvPr id="9" name="TURNOUT 7">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microsoft.com/office/drawing/2010/slicer">
              <sle:slicer xmlns:sle="http://schemas.microsoft.com/office/drawing/2010/slicer" name="TURNOUT 7"/>
            </a:graphicData>
          </a:graphic>
        </xdr:graphicFrame>
      </mc:Choice>
      <mc:Fallback xmlns="">
        <xdr:sp macro="" textlink="">
          <xdr:nvSpPr>
            <xdr:cNvPr id="0" name=""/>
            <xdr:cNvSpPr>
              <a:spLocks noTextEdit="1"/>
            </xdr:cNvSpPr>
          </xdr:nvSpPr>
          <xdr:spPr>
            <a:xfrm>
              <a:off x="123825" y="2400300"/>
              <a:ext cx="1847850"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4</xdr:row>
      <xdr:rowOff>0</xdr:rowOff>
    </xdr:from>
    <xdr:to>
      <xdr:col>1</xdr:col>
      <xdr:colOff>1076325</xdr:colOff>
      <xdr:row>11</xdr:row>
      <xdr:rowOff>76200</xdr:rowOff>
    </xdr:to>
    <mc:AlternateContent xmlns:mc="http://schemas.openxmlformats.org/markup-compatibility/2006" xmlns:a14="http://schemas.microsoft.com/office/drawing/2010/main">
      <mc:Choice Requires="a14">
        <xdr:graphicFrame macro="">
          <xdr:nvGraphicFramePr>
            <xdr:cNvPr id="10" name="OCCUPATION 2">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microsoft.com/office/drawing/2010/slicer">
              <sle:slicer xmlns:sle="http://schemas.microsoft.com/office/drawing/2010/slicer" name="OCCUPATION 2"/>
            </a:graphicData>
          </a:graphic>
        </xdr:graphicFrame>
      </mc:Choice>
      <mc:Fallback xmlns="">
        <xdr:sp macro="" textlink="">
          <xdr:nvSpPr>
            <xdr:cNvPr id="0" name=""/>
            <xdr:cNvSpPr>
              <a:spLocks noTextEdit="1"/>
            </xdr:cNvSpPr>
          </xdr:nvSpPr>
          <xdr:spPr>
            <a:xfrm>
              <a:off x="152400" y="762000"/>
              <a:ext cx="1828800"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447675</xdr:colOff>
      <xdr:row>1</xdr:row>
      <xdr:rowOff>28575</xdr:rowOff>
    </xdr:from>
    <xdr:to>
      <xdr:col>11</xdr:col>
      <xdr:colOff>1095375</xdr:colOff>
      <xdr:row>3</xdr:row>
      <xdr:rowOff>133350</xdr:rowOff>
    </xdr:to>
    <xdr:sp macro="" textlink="">
      <xdr:nvSpPr>
        <xdr:cNvPr id="7" name="Arrow: Right 6">
          <a:hlinkClick xmlns:r="http://schemas.openxmlformats.org/officeDocument/2006/relationships" r:id="rId2"/>
          <a:extLst>
            <a:ext uri="{FF2B5EF4-FFF2-40B4-BE49-F238E27FC236}">
              <a16:creationId xmlns:a16="http://schemas.microsoft.com/office/drawing/2014/main" id="{5FC488FB-DF43-457D-B406-A0137663281A}"/>
            </a:ext>
          </a:extLst>
        </xdr:cNvPr>
        <xdr:cNvSpPr/>
      </xdr:nvSpPr>
      <xdr:spPr>
        <a:xfrm flipH="1">
          <a:off x="8372475" y="219075"/>
          <a:ext cx="647700" cy="485775"/>
        </a:xfrm>
        <a:prstGeom prst="rightArrow">
          <a:avLst/>
        </a:prstGeom>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66675</xdr:colOff>
      <xdr:row>7</xdr:row>
      <xdr:rowOff>409575</xdr:rowOff>
    </xdr:from>
    <xdr:to>
      <xdr:col>7</xdr:col>
      <xdr:colOff>428625</xdr:colOff>
      <xdr:row>8</xdr:row>
      <xdr:rowOff>247650</xdr:rowOff>
    </xdr:to>
    <xdr:sp macro="" textlink="">
      <xdr:nvSpPr>
        <xdr:cNvPr id="3" name="Arrow: Right 2">
          <a:hlinkClick xmlns:r="http://schemas.openxmlformats.org/officeDocument/2006/relationships" r:id="rId1"/>
          <a:extLst>
            <a:ext uri="{FF2B5EF4-FFF2-40B4-BE49-F238E27FC236}">
              <a16:creationId xmlns:a16="http://schemas.microsoft.com/office/drawing/2014/main" id="{00000000-0008-0000-0A00-000003000000}"/>
            </a:ext>
          </a:extLst>
        </xdr:cNvPr>
        <xdr:cNvSpPr/>
      </xdr:nvSpPr>
      <xdr:spPr>
        <a:xfrm>
          <a:off x="6029325" y="1752600"/>
          <a:ext cx="971550" cy="485775"/>
        </a:xfrm>
        <a:prstGeom prst="rightArrow">
          <a:avLst>
            <a:gd name="adj1" fmla="val 50000"/>
            <a:gd name="adj2" fmla="val 53125"/>
          </a:avLst>
        </a:prstGeom>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WINNER</a:t>
          </a:r>
        </a:p>
      </xdr:txBody>
    </xdr:sp>
    <xdr:clientData/>
  </xdr:twoCellAnchor>
  <xdr:twoCellAnchor>
    <xdr:from>
      <xdr:col>2</xdr:col>
      <xdr:colOff>590550</xdr:colOff>
      <xdr:row>2</xdr:row>
      <xdr:rowOff>0</xdr:rowOff>
    </xdr:from>
    <xdr:to>
      <xdr:col>7</xdr:col>
      <xdr:colOff>85725</xdr:colOff>
      <xdr:row>3</xdr:row>
      <xdr:rowOff>161925</xdr:rowOff>
    </xdr:to>
    <xdr:sp macro="" textlink="">
      <xdr:nvSpPr>
        <xdr:cNvPr id="2" name="Rectangle: Rounded Corners 1">
          <a:extLst>
            <a:ext uri="{FF2B5EF4-FFF2-40B4-BE49-F238E27FC236}">
              <a16:creationId xmlns:a16="http://schemas.microsoft.com/office/drawing/2014/main" id="{4EB6525F-2D91-4EC8-9AE6-C50192CD431A}"/>
            </a:ext>
          </a:extLst>
        </xdr:cNvPr>
        <xdr:cNvSpPr/>
      </xdr:nvSpPr>
      <xdr:spPr>
        <a:xfrm>
          <a:off x="2228850" y="381000"/>
          <a:ext cx="4429125" cy="352425"/>
        </a:xfrm>
        <a:prstGeom prst="roundRect">
          <a:avLst/>
        </a:prstGeom>
        <a:solidFill>
          <a:srgbClr val="002060"/>
        </a:solidFill>
        <a:ln>
          <a:noFill/>
        </a:ln>
        <a:effectLst>
          <a:innerShdw blurRad="114300">
            <a:prstClr val="black"/>
          </a:inn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effectLst>
                <a:glow rad="228600">
                  <a:schemeClr val="accent3">
                    <a:satMod val="175000"/>
                    <a:alpha val="40000"/>
                  </a:schemeClr>
                </a:glow>
              </a:effectLst>
            </a:rPr>
            <a:t>VOTING RESULTS</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0</xdr:col>
      <xdr:colOff>9525</xdr:colOff>
      <xdr:row>0</xdr:row>
      <xdr:rowOff>81410</xdr:rowOff>
    </xdr:from>
    <xdr:ext cx="9182100" cy="590549"/>
    <xdr:sp macro="" textlink="">
      <xdr:nvSpPr>
        <xdr:cNvPr id="5" name="Rectangle 4">
          <a:extLst>
            <a:ext uri="{FF2B5EF4-FFF2-40B4-BE49-F238E27FC236}">
              <a16:creationId xmlns:a16="http://schemas.microsoft.com/office/drawing/2014/main" id="{00000000-0008-0000-0B00-000005000000}"/>
            </a:ext>
          </a:extLst>
        </xdr:cNvPr>
        <xdr:cNvSpPr/>
      </xdr:nvSpPr>
      <xdr:spPr>
        <a:xfrm>
          <a:off x="9525" y="81410"/>
          <a:ext cx="9182100" cy="590549"/>
        </a:xfrm>
        <a:prstGeom prst="rect">
          <a:avLst/>
        </a:prstGeom>
        <a:noFill/>
      </xdr:spPr>
      <xdr:txBody>
        <a:bodyPr wrap="square" lIns="91440" tIns="45720" rIns="91440" bIns="45720" anchor="ctr">
          <a:noAutofit/>
        </a:bodyPr>
        <a:lstStyle/>
        <a:p>
          <a:pPr algn="ctr"/>
          <a:endParaRPr lang="en-US" sz="2800" b="1" cap="none" spc="0">
            <a:ln w="6600">
              <a:solidFill>
                <a:schemeClr val="accent2"/>
              </a:solidFill>
              <a:prstDash val="solid"/>
            </a:ln>
            <a:solidFill>
              <a:srgbClr val="FFFFFF"/>
            </a:solidFill>
            <a:effectLst>
              <a:glow rad="139700">
                <a:schemeClr val="accent2">
                  <a:satMod val="175000"/>
                  <a:alpha val="40000"/>
                </a:schemeClr>
              </a:glow>
              <a:outerShdw dist="38100" dir="2700000" algn="tl" rotWithShape="0">
                <a:schemeClr val="accent2"/>
              </a:outerShdw>
            </a:effectLst>
          </a:endParaRPr>
        </a:p>
      </xdr:txBody>
    </xdr:sp>
    <xdr:clientData/>
  </xdr:oneCellAnchor>
  <xdr:twoCellAnchor editAs="oneCell">
    <xdr:from>
      <xdr:col>4</xdr:col>
      <xdr:colOff>76200</xdr:colOff>
      <xdr:row>11</xdr:row>
      <xdr:rowOff>138559</xdr:rowOff>
    </xdr:from>
    <xdr:to>
      <xdr:col>9</xdr:col>
      <xdr:colOff>76200</xdr:colOff>
      <xdr:row>25</xdr:row>
      <xdr:rowOff>180975</xdr:rowOff>
    </xdr:to>
    <xdr:pic>
      <xdr:nvPicPr>
        <xdr:cNvPr id="16" name="Picture 15">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14600" y="2234059"/>
          <a:ext cx="3048000" cy="2709416"/>
        </a:xfrm>
        <a:prstGeom prst="rect">
          <a:avLst/>
        </a:prstGeom>
      </xdr:spPr>
    </xdr:pic>
    <xdr:clientData/>
  </xdr:twoCellAnchor>
  <xdr:twoCellAnchor editAs="oneCell">
    <xdr:from>
      <xdr:col>0</xdr:col>
      <xdr:colOff>0</xdr:colOff>
      <xdr:row>0</xdr:row>
      <xdr:rowOff>0</xdr:rowOff>
    </xdr:from>
    <xdr:to>
      <xdr:col>16</xdr:col>
      <xdr:colOff>266700</xdr:colOff>
      <xdr:row>48</xdr:row>
      <xdr:rowOff>28575</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10020300" cy="9172575"/>
        </a:xfrm>
        <a:prstGeom prst="rect">
          <a:avLst/>
        </a:prstGeom>
      </xdr:spPr>
    </xdr:pic>
    <xdr:clientData/>
  </xdr:twoCellAnchor>
  <xdr:twoCellAnchor editAs="oneCell">
    <xdr:from>
      <xdr:col>4</xdr:col>
      <xdr:colOff>552450</xdr:colOff>
      <xdr:row>3</xdr:row>
      <xdr:rowOff>19050</xdr:rowOff>
    </xdr:from>
    <xdr:to>
      <xdr:col>9</xdr:col>
      <xdr:colOff>76199</xdr:colOff>
      <xdr:row>16</xdr:row>
      <xdr:rowOff>114299</xdr:rowOff>
    </xdr:to>
    <xdr:pic>
      <xdr:nvPicPr>
        <xdr:cNvPr id="9" name="Picture 8">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0850" y="590550"/>
          <a:ext cx="2571749" cy="2571749"/>
        </a:xfrm>
        <a:prstGeom prst="rect">
          <a:avLst/>
        </a:prstGeom>
      </xdr:spPr>
    </xdr:pic>
    <xdr:clientData/>
  </xdr:twoCellAnchor>
  <xdr:twoCellAnchor editAs="oneCell">
    <xdr:from>
      <xdr:col>0</xdr:col>
      <xdr:colOff>0</xdr:colOff>
      <xdr:row>29</xdr:row>
      <xdr:rowOff>190499</xdr:rowOff>
    </xdr:from>
    <xdr:to>
      <xdr:col>15</xdr:col>
      <xdr:colOff>361950</xdr:colOff>
      <xdr:row>75</xdr:row>
      <xdr:rowOff>142874</xdr:rowOff>
    </xdr:to>
    <xdr:pic>
      <xdr:nvPicPr>
        <xdr:cNvPr id="11" name="Picture 1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5714999"/>
          <a:ext cx="9505950" cy="8715375"/>
        </a:xfrm>
        <a:prstGeom prst="rect">
          <a:avLst/>
        </a:prstGeom>
      </xdr:spPr>
    </xdr:pic>
    <xdr:clientData/>
  </xdr:twoCellAnchor>
  <xdr:oneCellAnchor>
    <xdr:from>
      <xdr:col>5</xdr:col>
      <xdr:colOff>135134</xdr:colOff>
      <xdr:row>17</xdr:row>
      <xdr:rowOff>9525</xdr:rowOff>
    </xdr:from>
    <xdr:ext cx="2415790" cy="419100"/>
    <xdr:sp macro="" textlink="">
      <xdr:nvSpPr>
        <xdr:cNvPr id="14" name="Rectangle 13">
          <a:extLst>
            <a:ext uri="{FF2B5EF4-FFF2-40B4-BE49-F238E27FC236}">
              <a16:creationId xmlns:a16="http://schemas.microsoft.com/office/drawing/2014/main" id="{00000000-0008-0000-0B00-00000E000000}"/>
            </a:ext>
          </a:extLst>
        </xdr:cNvPr>
        <xdr:cNvSpPr/>
      </xdr:nvSpPr>
      <xdr:spPr>
        <a:xfrm>
          <a:off x="3183134" y="3248025"/>
          <a:ext cx="2415790" cy="419100"/>
        </a:xfrm>
        <a:prstGeom prst="rect">
          <a:avLst/>
        </a:prstGeom>
        <a:solidFill>
          <a:schemeClr val="bg1"/>
        </a:solidFill>
      </xdr:spPr>
      <xdr:txBody>
        <a:bodyPr wrap="none" lIns="91440" tIns="45720" rIns="91440" bIns="45720">
          <a:noAutofit/>
        </a:bodyPr>
        <a:lstStyle/>
        <a:p>
          <a:pPr algn="ctr"/>
          <a:r>
            <a:rPr lang="en-US" sz="1600" b="1" cap="none" spc="0">
              <a:ln w="0"/>
              <a:solidFill>
                <a:schemeClr val="accent1">
                  <a:lumMod val="75000"/>
                </a:schemeClr>
              </a:solidFill>
              <a:effectLst>
                <a:glow rad="139700">
                  <a:schemeClr val="accent5">
                    <a:satMod val="175000"/>
                    <a:alpha val="40000"/>
                  </a:schemeClr>
                </a:glow>
                <a:reflection blurRad="6350" stA="53000" endA="300" endPos="35500" dir="5400000" sy="-90000" algn="bl" rotWithShape="0"/>
              </a:effectLst>
            </a:rPr>
            <a:t>ET MUHAMMED</a:t>
          </a:r>
          <a:r>
            <a:rPr lang="en-US" sz="1600" b="1" cap="none" spc="0" baseline="0">
              <a:ln w="0"/>
              <a:solidFill>
                <a:schemeClr val="accent1">
                  <a:lumMod val="75000"/>
                </a:schemeClr>
              </a:solidFill>
              <a:effectLst>
                <a:glow rad="139700">
                  <a:schemeClr val="accent5">
                    <a:satMod val="175000"/>
                    <a:alpha val="40000"/>
                  </a:schemeClr>
                </a:glow>
                <a:reflection blurRad="6350" stA="53000" endA="300" endPos="35500" dir="5400000" sy="-90000" algn="bl" rotWithShape="0"/>
              </a:effectLst>
            </a:rPr>
            <a:t> BASHEER</a:t>
          </a:r>
          <a:endParaRPr lang="en-US" sz="1600" b="1" cap="none" spc="0">
            <a:ln w="0"/>
            <a:solidFill>
              <a:schemeClr val="accent1">
                <a:lumMod val="75000"/>
              </a:schemeClr>
            </a:solidFill>
            <a:effectLst>
              <a:glow rad="139700">
                <a:schemeClr val="accent5">
                  <a:satMod val="175000"/>
                  <a:alpha val="40000"/>
                </a:schemeClr>
              </a:glow>
              <a:reflection blurRad="6350" stA="53000" endA="300" endPos="35500" dir="5400000" sy="-90000" algn="bl" rotWithShape="0"/>
            </a:effectLst>
          </a:endParaRPr>
        </a:p>
      </xdr:txBody>
    </xdr:sp>
    <xdr:clientData/>
  </xdr:oneCellAnchor>
  <xdr:oneCellAnchor>
    <xdr:from>
      <xdr:col>4</xdr:col>
      <xdr:colOff>571500</xdr:colOff>
      <xdr:row>0</xdr:row>
      <xdr:rowOff>47626</xdr:rowOff>
    </xdr:from>
    <xdr:ext cx="2562225" cy="495300"/>
    <xdr:sp macro="" textlink="">
      <xdr:nvSpPr>
        <xdr:cNvPr id="15" name="Rectangle 14">
          <a:extLst>
            <a:ext uri="{FF2B5EF4-FFF2-40B4-BE49-F238E27FC236}">
              <a16:creationId xmlns:a16="http://schemas.microsoft.com/office/drawing/2014/main" id="{00000000-0008-0000-0B00-00000F000000}"/>
            </a:ext>
          </a:extLst>
        </xdr:cNvPr>
        <xdr:cNvSpPr/>
      </xdr:nvSpPr>
      <xdr:spPr>
        <a:xfrm>
          <a:off x="3009900" y="47626"/>
          <a:ext cx="2562225" cy="495300"/>
        </a:xfrm>
        <a:prstGeom prst="rect">
          <a:avLst/>
        </a:prstGeom>
        <a:noFill/>
      </xdr:spPr>
      <xdr:txBody>
        <a:bodyPr wrap="none" lIns="91440" tIns="45720" rIns="91440" bIns="45720" anchor="ctr">
          <a:noAutofit/>
        </a:bodyPr>
        <a:lstStyle/>
        <a:p>
          <a:pPr algn="ctr"/>
          <a:r>
            <a:rPr lang="en-US" sz="1800" b="0" cap="none" spc="0">
              <a:ln w="0"/>
              <a:solidFill>
                <a:schemeClr val="accent1">
                  <a:lumMod val="75000"/>
                </a:schemeClr>
              </a:solidFill>
              <a:effectLst>
                <a:glow rad="228600">
                  <a:schemeClr val="accent5">
                    <a:satMod val="175000"/>
                    <a:alpha val="40000"/>
                  </a:schemeClr>
                </a:glow>
                <a:innerShdw blurRad="63500" dist="50800" dir="16200000">
                  <a:prstClr val="black">
                    <a:alpha val="50000"/>
                  </a:prstClr>
                </a:innerShdw>
                <a:reflection blurRad="6350" stA="53000" endA="300" endPos="35500" dir="5400000" sy="-90000" algn="bl" rotWithShape="0"/>
              </a:effectLst>
            </a:rPr>
            <a:t>WINNER</a:t>
          </a:r>
        </a:p>
      </xdr:txBody>
    </xdr:sp>
    <xdr:clientData/>
  </xdr:oneCellAnchor>
  <xdr:twoCellAnchor editAs="oneCell">
    <xdr:from>
      <xdr:col>0</xdr:col>
      <xdr:colOff>66675</xdr:colOff>
      <xdr:row>0</xdr:row>
      <xdr:rowOff>0</xdr:rowOff>
    </xdr:from>
    <xdr:to>
      <xdr:col>4</xdr:col>
      <xdr:colOff>466725</xdr:colOff>
      <xdr:row>19</xdr:row>
      <xdr:rowOff>123825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0"/>
          <a:ext cx="2838450" cy="3743325"/>
        </a:xfrm>
        <a:prstGeom prst="rect">
          <a:avLst/>
        </a:prstGeom>
      </xdr:spPr>
    </xdr:pic>
    <xdr:clientData/>
  </xdr:twoCellAnchor>
  <xdr:twoCellAnchor editAs="oneCell">
    <xdr:from>
      <xdr:col>9</xdr:col>
      <xdr:colOff>104775</xdr:colOff>
      <xdr:row>0</xdr:row>
      <xdr:rowOff>0</xdr:rowOff>
    </xdr:from>
    <xdr:to>
      <xdr:col>17</xdr:col>
      <xdr:colOff>561974</xdr:colOff>
      <xdr:row>27</xdr:row>
      <xdr:rowOff>19050</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91175" y="0"/>
          <a:ext cx="5333999" cy="5162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333375</xdr:colOff>
      <xdr:row>0</xdr:row>
      <xdr:rowOff>76201</xdr:rowOff>
    </xdr:from>
    <xdr:to>
      <xdr:col>4</xdr:col>
      <xdr:colOff>333375</xdr:colOff>
      <xdr:row>6</xdr:row>
      <xdr:rowOff>133351</xdr:rowOff>
    </xdr:to>
    <mc:AlternateContent xmlns:mc="http://schemas.openxmlformats.org/markup-compatibility/2006" xmlns:a14="http://schemas.microsoft.com/office/drawing/2010/main">
      <mc:Choice Requires="a14">
        <xdr:graphicFrame macro="">
          <xdr:nvGraphicFramePr>
            <xdr:cNvPr id="2" name="PARTY AFFILIATION 3">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PARTY AFFILIATION 3"/>
            </a:graphicData>
          </a:graphic>
        </xdr:graphicFrame>
      </mc:Choice>
      <mc:Fallback xmlns="">
        <xdr:sp macro="" textlink="">
          <xdr:nvSpPr>
            <xdr:cNvPr id="0" name=""/>
            <xdr:cNvSpPr>
              <a:spLocks noTextEdit="1"/>
            </xdr:cNvSpPr>
          </xdr:nvSpPr>
          <xdr:spPr>
            <a:xfrm>
              <a:off x="2419350" y="76201"/>
              <a:ext cx="1828800" cy="1200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476250</xdr:colOff>
      <xdr:row>2</xdr:row>
      <xdr:rowOff>57151</xdr:rowOff>
    </xdr:from>
    <xdr:to>
      <xdr:col>8</xdr:col>
      <xdr:colOff>476250</xdr:colOff>
      <xdr:row>7</xdr:row>
      <xdr:rowOff>19051</xdr:rowOff>
    </xdr:to>
    <mc:AlternateContent xmlns:mc="http://schemas.openxmlformats.org/markup-compatibility/2006" xmlns:a14="http://schemas.microsoft.com/office/drawing/2010/main">
      <mc:Choice Requires="a14">
        <xdr:graphicFrame macro="">
          <xdr:nvGraphicFramePr>
            <xdr:cNvPr id="3" name="TURNOUT 3">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0/slicer">
              <sle:slicer xmlns:sle="http://schemas.microsoft.com/office/drawing/2010/slicer" name="TURNOUT 3"/>
            </a:graphicData>
          </a:graphic>
        </xdr:graphicFrame>
      </mc:Choice>
      <mc:Fallback xmlns="">
        <xdr:sp macro="" textlink="">
          <xdr:nvSpPr>
            <xdr:cNvPr id="0" name=""/>
            <xdr:cNvSpPr>
              <a:spLocks noTextEdit="1"/>
            </xdr:cNvSpPr>
          </xdr:nvSpPr>
          <xdr:spPr>
            <a:xfrm>
              <a:off x="5600700" y="438151"/>
              <a:ext cx="18288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33337</xdr:colOff>
      <xdr:row>47</xdr:row>
      <xdr:rowOff>23812</xdr:rowOff>
    </xdr:from>
    <xdr:to>
      <xdr:col>12</xdr:col>
      <xdr:colOff>338137</xdr:colOff>
      <xdr:row>61</xdr:row>
      <xdr:rowOff>100012</xdr:rowOff>
    </xdr:to>
    <xdr:graphicFrame macro="">
      <xdr:nvGraphicFramePr>
        <xdr:cNvPr id="6" name="Chart 5">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5" refreshedDate="45506.438111574076" createdVersion="6" refreshedVersion="6" minRefreshableVersion="3" recordCount="100" xr:uid="{19B327F0-2A2B-42E8-9084-E69EEE07D112}">
  <cacheSource type="worksheet">
    <worksheetSource ref="A144:G244" sheet="VOTER LIST"/>
  </cacheSource>
  <cacheFields count="8">
    <cacheField name="VOTER ID" numFmtId="0">
      <sharedItems/>
    </cacheField>
    <cacheField name="NAME" numFmtId="0">
      <sharedItems/>
    </cacheField>
    <cacheField name="AGE" numFmtId="0">
      <sharedItems containsSemiMixedTypes="0" containsString="0" containsNumber="1" containsInteger="1" minValue="18" maxValue="96" count="43">
        <n v="35"/>
        <n v="25"/>
        <n v="18"/>
        <n v="20"/>
        <n v="21"/>
        <n v="45"/>
        <n v="62"/>
        <n v="43"/>
        <n v="28"/>
        <n v="63"/>
        <n v="42"/>
        <n v="19"/>
        <n v="75"/>
        <n v="74"/>
        <n v="61"/>
        <n v="96"/>
        <n v="54"/>
        <n v="24"/>
        <n v="29"/>
        <n v="27"/>
        <n v="46"/>
        <n v="72"/>
        <n v="48"/>
        <n v="84"/>
        <n v="90"/>
        <n v="22"/>
        <n v="33"/>
        <n v="34"/>
        <n v="36"/>
        <n v="37"/>
        <n v="38"/>
        <n v="39"/>
        <n v="56"/>
        <n v="65"/>
        <n v="23"/>
        <n v="85"/>
        <n v="55"/>
        <n v="41"/>
        <n v="26"/>
        <n v="73"/>
        <n v="78"/>
        <n v="95"/>
        <n v="32"/>
      </sharedItems>
    </cacheField>
    <cacheField name="GENDER" numFmtId="0">
      <sharedItems count="2">
        <s v="FEMALE"/>
        <s v="MALE"/>
      </sharedItems>
    </cacheField>
    <cacheField name="ADRESS" numFmtId="0">
      <sharedItems/>
    </cacheField>
    <cacheField name="OCCUPATION" numFmtId="0">
      <sharedItems count="11">
        <s v="TEACHER"/>
        <s v="STUDENT"/>
        <s v="DOCTOR"/>
        <s v="ACCOUNTANT"/>
        <s v="FARMER"/>
        <s v="BUSINESS"/>
        <s v="RETIRED"/>
        <s v="UNEMPLOYED"/>
        <s v="LOGISTICS"/>
        <s v="FACTORY OWNER"/>
        <s v="GRAPHIC DESIGNER"/>
      </sharedItems>
    </cacheField>
    <cacheField name="PARTY AFFILIATION" numFmtId="0">
      <sharedItems count="3">
        <s v="PARTY A"/>
        <s v="PARTY B"/>
        <s v="PARTY C"/>
      </sharedItems>
    </cacheField>
    <cacheField name="TURNOUT" numFmtId="0">
      <sharedItems count="2">
        <s v="VOTED"/>
        <s v="NOT VOTED"/>
      </sharedItems>
    </cacheField>
  </cacheFields>
  <extLst>
    <ext xmlns:x14="http://schemas.microsoft.com/office/spreadsheetml/2009/9/main" uri="{725AE2AE-9491-48be-B2B4-4EB974FC3084}">
      <x14:pivotCacheDefinition pivotCacheId="6512574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V0016"/>
    <s v="AADHYA"/>
    <x v="0"/>
    <x v="0"/>
    <s v="MAIN STREET MALAPPURAM"/>
    <x v="0"/>
    <x v="0"/>
    <x v="0"/>
  </r>
  <r>
    <s v="V0085"/>
    <s v="AARADHYA"/>
    <x v="1"/>
    <x v="0"/>
    <s v="PALM GROVE,MALAPPURAM"/>
    <x v="1"/>
    <x v="0"/>
    <x v="1"/>
  </r>
  <r>
    <s v="V0013"/>
    <s v="AARAV SHARMA"/>
    <x v="2"/>
    <x v="1"/>
    <s v="34,RIVER VIEW,MALAPPURAM"/>
    <x v="2"/>
    <x v="0"/>
    <x v="0"/>
  </r>
  <r>
    <s v="V0017"/>
    <s v="ADVIK"/>
    <x v="3"/>
    <x v="1"/>
    <s v="GREEN PARK,MALAPPURAM"/>
    <x v="3"/>
    <x v="1"/>
    <x v="0"/>
  </r>
  <r>
    <s v="V0086"/>
    <s v="AHALYA"/>
    <x v="4"/>
    <x v="0"/>
    <s v="HILTOP LANE,MALAPPURAM"/>
    <x v="4"/>
    <x v="2"/>
    <x v="0"/>
  </r>
  <r>
    <s v="V0032"/>
    <s v="AMAIRA"/>
    <x v="5"/>
    <x v="0"/>
    <s v="LAKE SIDE MALAPPURAM"/>
    <x v="5"/>
    <x v="0"/>
    <x v="0"/>
  </r>
  <r>
    <s v="V0009"/>
    <s v="AMANDA WHITE"/>
    <x v="6"/>
    <x v="0"/>
    <s v="ROSE AVANUE MALAPPURAM"/>
    <x v="6"/>
    <x v="0"/>
    <x v="0"/>
  </r>
  <r>
    <s v="V0030"/>
    <s v="AMANDA WHITE"/>
    <x v="7"/>
    <x v="0"/>
    <s v="SUNSET BLVED,MALAPPURAM"/>
    <x v="1"/>
    <x v="2"/>
    <x v="0"/>
  </r>
  <r>
    <s v="V0019"/>
    <s v="ANANYA"/>
    <x v="8"/>
    <x v="0"/>
    <s v="OAK STREET MALAPPURAM"/>
    <x v="7"/>
    <x v="0"/>
    <x v="0"/>
  </r>
  <r>
    <s v="V0068"/>
    <s v="ANANYA"/>
    <x v="9"/>
    <x v="0"/>
    <s v="MAPLE LANE MALAPPURAM"/>
    <x v="6"/>
    <x v="2"/>
    <x v="1"/>
  </r>
  <r>
    <s v="V0018"/>
    <s v="ANIKA"/>
    <x v="10"/>
    <x v="0"/>
    <s v="CEDAR DRIVE MALAPPURAM"/>
    <x v="3"/>
    <x v="0"/>
    <x v="0"/>
  </r>
  <r>
    <s v="V0027"/>
    <s v="ARJUN"/>
    <x v="11"/>
    <x v="1"/>
    <s v="BIRCH LANE MALAPPURAM"/>
    <x v="8"/>
    <x v="0"/>
    <x v="0"/>
  </r>
  <r>
    <s v="V0031"/>
    <s v="AYAAN"/>
    <x v="12"/>
    <x v="1"/>
    <s v="WILLOW ROAD MALAPPURAM"/>
    <x v="6"/>
    <x v="0"/>
    <x v="0"/>
  </r>
  <r>
    <s v="V0052"/>
    <s v="AYMA "/>
    <x v="13"/>
    <x v="0"/>
    <s v="PINE DRIVE MALAPPURAM"/>
    <x v="6"/>
    <x v="0"/>
    <x v="0"/>
  </r>
  <r>
    <s v="V0049"/>
    <s v="DAKSHA"/>
    <x v="14"/>
    <x v="0"/>
    <s v="REDWOOD STREET MALAPPURAM"/>
    <x v="6"/>
    <x v="1"/>
    <x v="0"/>
  </r>
  <r>
    <s v="V0005"/>
    <s v="DAVID WILSON"/>
    <x v="8"/>
    <x v="1"/>
    <s v="OLIND TOWER MALAPPURAM"/>
    <x v="7"/>
    <x v="0"/>
    <x v="1"/>
  </r>
  <r>
    <s v="V0024"/>
    <s v="DAVID WILSON"/>
    <x v="5"/>
    <x v="1"/>
    <s v="THARAYIL HOUSE MALAPPURAM"/>
    <x v="3"/>
    <x v="2"/>
    <x v="0"/>
  </r>
  <r>
    <s v="V0037"/>
    <s v="DAVID WILSON"/>
    <x v="2"/>
    <x v="1"/>
    <s v="OLIND TOWER MALAPPURAM"/>
    <x v="1"/>
    <x v="0"/>
    <x v="0"/>
  </r>
  <r>
    <s v="V0054"/>
    <s v="DAVID WILSON"/>
    <x v="11"/>
    <x v="1"/>
    <s v="REDWOOD STREET MALAPPURAM"/>
    <x v="1"/>
    <x v="1"/>
    <x v="0"/>
  </r>
  <r>
    <s v="V0087"/>
    <s v="DWANI"/>
    <x v="5"/>
    <x v="0"/>
    <s v="SUNSET BLVED,MALAPPURAM"/>
    <x v="9"/>
    <x v="0"/>
    <x v="0"/>
  </r>
  <r>
    <s v="V0004"/>
    <s v="EMILY DAVIS"/>
    <x v="7"/>
    <x v="1"/>
    <s v="THARAYIL HOUSE MALAPPURAM"/>
    <x v="3"/>
    <x v="0"/>
    <x v="0"/>
  </r>
  <r>
    <s v="V0011"/>
    <s v="EMILY DAVIS"/>
    <x v="5"/>
    <x v="1"/>
    <s v="THARAYIL HOUSE MALAPPURAM"/>
    <x v="8"/>
    <x v="0"/>
    <x v="0"/>
  </r>
  <r>
    <s v="V0029"/>
    <s v="EMILY DAVIS"/>
    <x v="8"/>
    <x v="1"/>
    <s v="REDWOOD STREET MALAPPURAM"/>
    <x v="10"/>
    <x v="0"/>
    <x v="0"/>
  </r>
  <r>
    <s v="V0033"/>
    <s v="EMILY DAVIS"/>
    <x v="15"/>
    <x v="1"/>
    <s v="PINE DRIVE MALAPPURAM"/>
    <x v="6"/>
    <x v="0"/>
    <x v="1"/>
  </r>
  <r>
    <s v="V0075"/>
    <s v="EMILY DAVIS"/>
    <x v="5"/>
    <x v="1"/>
    <s v="THARAYIL HOUSE MALAPPURAM"/>
    <x v="7"/>
    <x v="1"/>
    <x v="0"/>
  </r>
  <r>
    <s v="V0077"/>
    <s v="FATHIMA"/>
    <x v="6"/>
    <x v="0"/>
    <s v="WILLOW ROAD MALAPPURAM"/>
    <x v="6"/>
    <x v="2"/>
    <x v="0"/>
  </r>
  <r>
    <s v="V0023"/>
    <s v="GEORGE"/>
    <x v="16"/>
    <x v="1"/>
    <s v="SUNSET BLVED,MALAPPURAM"/>
    <x v="6"/>
    <x v="0"/>
    <x v="0"/>
  </r>
  <r>
    <s v="V0093"/>
    <s v="HARRY"/>
    <x v="17"/>
    <x v="1"/>
    <s v="WILLOW ROAD MALAPPURAM"/>
    <x v="1"/>
    <x v="2"/>
    <x v="0"/>
  </r>
  <r>
    <s v="V0051"/>
    <s v="ISHAL"/>
    <x v="18"/>
    <x v="0"/>
    <s v="WILLOW ROAD MALAPPURAM"/>
    <x v="1"/>
    <x v="0"/>
    <x v="0"/>
  </r>
  <r>
    <s v="V0002"/>
    <s v="JANE SMITH"/>
    <x v="19"/>
    <x v="1"/>
    <s v="DUMYARD MALAPPURAM"/>
    <x v="1"/>
    <x v="1"/>
    <x v="0"/>
  </r>
  <r>
    <s v="V0022"/>
    <s v="JANE SMITH"/>
    <x v="20"/>
    <x v="1"/>
    <s v="THARAYIL HOUSE MALAPPURAM"/>
    <x v="5"/>
    <x v="2"/>
    <x v="0"/>
  </r>
  <r>
    <s v="V0036"/>
    <s v="JANE SMITH"/>
    <x v="21"/>
    <x v="1"/>
    <s v="PINE DRIVE MALAPPURAM"/>
    <x v="6"/>
    <x v="0"/>
    <x v="1"/>
  </r>
  <r>
    <s v="V0090"/>
    <s v="JANE SMITH"/>
    <x v="22"/>
    <x v="1"/>
    <s v="SUNSET BLVED,MALAPPURAM"/>
    <x v="0"/>
    <x v="0"/>
    <x v="0"/>
  </r>
  <r>
    <s v="V0083"/>
    <s v="JEENA"/>
    <x v="16"/>
    <x v="0"/>
    <s v="THARAYIL HOUSE MALAPPURAM"/>
    <x v="7"/>
    <x v="0"/>
    <x v="0"/>
  </r>
  <r>
    <s v="V0080"/>
    <s v="JENNY"/>
    <x v="23"/>
    <x v="0"/>
    <s v="YELLOW YARD MALAPPURAM"/>
    <x v="6"/>
    <x v="0"/>
    <x v="0"/>
  </r>
  <r>
    <s v="V0082"/>
    <s v="JISOO"/>
    <x v="24"/>
    <x v="0"/>
    <s v="UNIT HOUSE MALAPPURAM"/>
    <x v="6"/>
    <x v="0"/>
    <x v="0"/>
  </r>
  <r>
    <s v="V0071"/>
    <s v="JOHN"/>
    <x v="11"/>
    <x v="1"/>
    <s v="UNIT HOUSE MALAPPURAM"/>
    <x v="1"/>
    <x v="0"/>
    <x v="0"/>
  </r>
  <r>
    <s v="V0001"/>
    <s v="JOHN DOE"/>
    <x v="1"/>
    <x v="1"/>
    <s v="UNIT HOUSE MALAPPURAM"/>
    <x v="3"/>
    <x v="1"/>
    <x v="0"/>
  </r>
  <r>
    <s v="V0010"/>
    <s v="JOHN DOE"/>
    <x v="25"/>
    <x v="1"/>
    <s v="UNIT HOUSE MALAPPURAM"/>
    <x v="1"/>
    <x v="0"/>
    <x v="0"/>
  </r>
  <r>
    <s v="V0021"/>
    <s v="JOHN DOE"/>
    <x v="26"/>
    <x v="1"/>
    <s v="UNIT HOUSE MALAPPURAM"/>
    <x v="7"/>
    <x v="0"/>
    <x v="0"/>
  </r>
  <r>
    <s v="V0034"/>
    <s v="JOHN DOE"/>
    <x v="27"/>
    <x v="1"/>
    <s v="UNIT HOUSE MALAPPURAM"/>
    <x v="3"/>
    <x v="2"/>
    <x v="1"/>
  </r>
  <r>
    <s v="V0065"/>
    <s v="JOHN DOE"/>
    <x v="0"/>
    <x v="1"/>
    <s v="UNIT HOUSE MALAPPURAM"/>
    <x v="3"/>
    <x v="0"/>
    <x v="0"/>
  </r>
  <r>
    <s v="V0084"/>
    <s v="JOHN DOE"/>
    <x v="28"/>
    <x v="1"/>
    <s v="SUNSET BLVED,MALAPPURAM"/>
    <x v="3"/>
    <x v="0"/>
    <x v="0"/>
  </r>
  <r>
    <s v="V0097"/>
    <s v="JOHN DOE"/>
    <x v="29"/>
    <x v="1"/>
    <s v="SUNSET BLVED,MALAPPURAM"/>
    <x v="3"/>
    <x v="0"/>
    <x v="0"/>
  </r>
  <r>
    <s v="V0046"/>
    <s v="JOHNDOE"/>
    <x v="30"/>
    <x v="1"/>
    <s v="SUNSET BLVED,MALAPPURAM"/>
    <x v="10"/>
    <x v="1"/>
    <x v="0"/>
  </r>
  <r>
    <s v="V0078"/>
    <s v="LAILA"/>
    <x v="31"/>
    <x v="0"/>
    <s v="SUNSET BLVED,MALAPPURAM"/>
    <x v="10"/>
    <x v="1"/>
    <x v="0"/>
  </r>
  <r>
    <s v="V0092"/>
    <s v="LIAM"/>
    <x v="32"/>
    <x v="0"/>
    <s v="BIRCH LANE MALAPPURAM"/>
    <x v="6"/>
    <x v="1"/>
    <x v="0"/>
  </r>
  <r>
    <s v="V0079"/>
    <s v="LISA  "/>
    <x v="33"/>
    <x v="0"/>
    <s v="BIRCH LANE MALAPPURAM"/>
    <x v="6"/>
    <x v="1"/>
    <x v="0"/>
  </r>
  <r>
    <s v="V0007"/>
    <s v="LISA MILLER"/>
    <x v="34"/>
    <x v="0"/>
    <s v="BIRCH LANE MALAPPURAM"/>
    <x v="1"/>
    <x v="0"/>
    <x v="1"/>
  </r>
  <r>
    <s v="V0026"/>
    <s v="LISA MILLER"/>
    <x v="5"/>
    <x v="0"/>
    <s v="BIRCH LANE MALAPPURAM"/>
    <x v="2"/>
    <x v="1"/>
    <x v="0"/>
  </r>
  <r>
    <s v="V0047"/>
    <s v="LISA MILLER"/>
    <x v="35"/>
    <x v="0"/>
    <s v="FOODLAND HOUSE MALAPPURAM"/>
    <x v="6"/>
    <x v="0"/>
    <x v="0"/>
  </r>
  <r>
    <s v="V0067"/>
    <s v="LISA MILLER"/>
    <x v="15"/>
    <x v="0"/>
    <s v="FOODLAND HOUSE MALAPPURAM"/>
    <x v="7"/>
    <x v="0"/>
    <x v="1"/>
  </r>
  <r>
    <s v="V0099"/>
    <s v="LISA MILLER"/>
    <x v="5"/>
    <x v="0"/>
    <s v="FOODLAND HOUSE MALAPPURAM"/>
    <x v="2"/>
    <x v="0"/>
    <x v="0"/>
  </r>
  <r>
    <s v="V0003"/>
    <s v="MICHAEL JOHNSON"/>
    <x v="10"/>
    <x v="1"/>
    <s v="FOODLAND HOUSE MALAPPURAM"/>
    <x v="2"/>
    <x v="0"/>
    <x v="1"/>
  </r>
  <r>
    <s v="V0035"/>
    <s v="MICHAEL JOHNSON"/>
    <x v="12"/>
    <x v="1"/>
    <s v="FOODLAND HOUSE MALAPPURAM"/>
    <x v="7"/>
    <x v="0"/>
    <x v="0"/>
  </r>
  <r>
    <s v="V0055"/>
    <s v="MICHAEL JOHNSON"/>
    <x v="36"/>
    <x v="1"/>
    <s v="FOODLAND HOUSE MALAPPURAM"/>
    <x v="6"/>
    <x v="0"/>
    <x v="0"/>
  </r>
  <r>
    <s v="V0098"/>
    <s v="MICHAEL JOHNSON"/>
    <x v="37"/>
    <x v="1"/>
    <s v="DUMYARD MALAPPURAM"/>
    <x v="0"/>
    <x v="0"/>
    <x v="0"/>
  </r>
  <r>
    <s v="V0044"/>
    <s v="SHAMLEENA"/>
    <x v="2"/>
    <x v="0"/>
    <s v="DUMYARD MALAPPURAM"/>
    <x v="1"/>
    <x v="0"/>
    <x v="1"/>
  </r>
  <r>
    <s v="V0058"/>
    <s v="NAJID"/>
    <x v="2"/>
    <x v="1"/>
    <s v="DUMYARD MALAPPURAM"/>
    <x v="1"/>
    <x v="0"/>
    <x v="0"/>
  </r>
  <r>
    <s v="V0038"/>
    <s v="NORIN "/>
    <x v="2"/>
    <x v="0"/>
    <s v="DUMYARD MALAPPURAM"/>
    <x v="1"/>
    <x v="0"/>
    <x v="0"/>
  </r>
  <r>
    <s v="V0061"/>
    <s v="NOURIN"/>
    <x v="2"/>
    <x v="0"/>
    <s v="DUMYARD MALAPPURAM"/>
    <x v="1"/>
    <x v="1"/>
    <x v="1"/>
  </r>
  <r>
    <s v="V0073"/>
    <s v="RAHEEM"/>
    <x v="3"/>
    <x v="1"/>
    <s v="DUMYARD MALAPPURAM"/>
    <x v="1"/>
    <x v="1"/>
    <x v="0"/>
  </r>
  <r>
    <s v="V0015"/>
    <s v="REYANSH SINGH"/>
    <x v="3"/>
    <x v="1"/>
    <s v="YELLOW YARD MALAPPURAM"/>
    <x v="1"/>
    <x v="1"/>
    <x v="0"/>
  </r>
  <r>
    <s v="V0008"/>
    <s v="ROBERT GARCIA"/>
    <x v="17"/>
    <x v="1"/>
    <s v="YELLOW YARD MALAPPURAM"/>
    <x v="1"/>
    <x v="1"/>
    <x v="0"/>
  </r>
  <r>
    <s v="V0091"/>
    <s v="ROBERT GARCIA"/>
    <x v="8"/>
    <x v="1"/>
    <s v="YELLOW YARD MALAPPURAM"/>
    <x v="1"/>
    <x v="1"/>
    <x v="1"/>
  </r>
  <r>
    <s v="V0081"/>
    <s v="ROSE"/>
    <x v="38"/>
    <x v="0"/>
    <s v="YELLOW YARD MALAPPURAM"/>
    <x v="0"/>
    <x v="1"/>
    <x v="0"/>
  </r>
  <r>
    <s v="V0039"/>
    <s v="SAFNA"/>
    <x v="38"/>
    <x v="0"/>
    <s v="YELLOW YARD MALAPPURAM"/>
    <x v="3"/>
    <x v="1"/>
    <x v="1"/>
  </r>
  <r>
    <s v="V0059"/>
    <s v="SAFNA SABITH"/>
    <x v="38"/>
    <x v="0"/>
    <s v="YELLOW YARD MALAPPURAM"/>
    <x v="3"/>
    <x v="1"/>
    <x v="1"/>
  </r>
  <r>
    <s v="V0040"/>
    <s v="SANIYA"/>
    <x v="38"/>
    <x v="0"/>
    <s v="THARAYIL HOUSE MALAPPURAM"/>
    <x v="0"/>
    <x v="0"/>
    <x v="1"/>
  </r>
  <r>
    <s v="V0060"/>
    <s v="SANIYA"/>
    <x v="5"/>
    <x v="0"/>
    <s v="THARAYIL HOUSE MALAPPURAM"/>
    <x v="2"/>
    <x v="0"/>
    <x v="0"/>
  </r>
  <r>
    <s v="V0012"/>
    <s v="SARAH   "/>
    <x v="2"/>
    <x v="0"/>
    <s v="THARAYIL HOUSE MALAPPURAM"/>
    <x v="1"/>
    <x v="0"/>
    <x v="0"/>
  </r>
  <r>
    <s v="V0006"/>
    <s v="SARAH BROWN"/>
    <x v="12"/>
    <x v="0"/>
    <s v="THARAYIL HOUSE MALAPPURAM"/>
    <x v="6"/>
    <x v="0"/>
    <x v="0"/>
  </r>
  <r>
    <s v="V0025"/>
    <s v="SARAH BROWN"/>
    <x v="18"/>
    <x v="0"/>
    <s v="THARAYIL HOUSE MALAPPURAM"/>
    <x v="0"/>
    <x v="0"/>
    <x v="1"/>
  </r>
  <r>
    <s v="V0066"/>
    <s v="SARAH BROWN"/>
    <x v="27"/>
    <x v="0"/>
    <s v="THARAYIL HOUSE MALAPPURAM"/>
    <x v="0"/>
    <x v="0"/>
    <x v="0"/>
  </r>
  <r>
    <s v="V0070"/>
    <s v="SCARLET"/>
    <x v="2"/>
    <x v="1"/>
    <s v="PINE DRIVE MALAPPURAM"/>
    <x v="1"/>
    <x v="2"/>
    <x v="0"/>
  </r>
  <r>
    <s v="V0048"/>
    <s v="SDWIK"/>
    <x v="39"/>
    <x v="1"/>
    <s v="SUNSET BLVED,MALAPPURAM"/>
    <x v="7"/>
    <x v="0"/>
    <x v="0"/>
  </r>
  <r>
    <s v="V0074"/>
    <s v="SEREENA"/>
    <x v="15"/>
    <x v="0"/>
    <s v="SUNSET BLVED,MALAPPURAM"/>
    <x v="7"/>
    <x v="1"/>
    <x v="0"/>
  </r>
  <r>
    <s v="V0042"/>
    <s v="SHADIYA"/>
    <x v="29"/>
    <x v="0"/>
    <s v="SUNSET BLVED,MALAPPURAM"/>
    <x v="0"/>
    <x v="0"/>
    <x v="0"/>
  </r>
  <r>
    <s v="V0062"/>
    <s v="SHAHAL"/>
    <x v="5"/>
    <x v="1"/>
    <s v="SUNSET BLVED,MALAPPURAM"/>
    <x v="7"/>
    <x v="1"/>
    <x v="0"/>
  </r>
  <r>
    <s v="V0041"/>
    <s v="SHAHANA"/>
    <x v="5"/>
    <x v="0"/>
    <s v="THARAYIL HOUSE MALAPPURAM"/>
    <x v="7"/>
    <x v="1"/>
    <x v="0"/>
  </r>
  <r>
    <s v="V0053"/>
    <s v="SHAHEENA"/>
    <x v="13"/>
    <x v="0"/>
    <s v="THARAYIL HOUSE MALAPPURAM"/>
    <x v="6"/>
    <x v="1"/>
    <x v="0"/>
  </r>
  <r>
    <s v="V0056"/>
    <s v="SHAHMINA"/>
    <x v="11"/>
    <x v="0"/>
    <s v="THARAYIL HOUSE MALAPPURAM"/>
    <x v="1"/>
    <x v="0"/>
    <x v="0"/>
  </r>
  <r>
    <s v="V0045"/>
    <s v="SHAMLEENA"/>
    <x v="25"/>
    <x v="0"/>
    <s v="JOHNY HOSE MALAPPURAM"/>
    <x v="1"/>
    <x v="1"/>
    <x v="0"/>
  </r>
  <r>
    <s v="V0043"/>
    <s v="SHAMNA"/>
    <x v="5"/>
    <x v="0"/>
    <s v="JOHNY HOSE MALAPPURAM"/>
    <x v="7"/>
    <x v="1"/>
    <x v="1"/>
  </r>
  <r>
    <s v="V0063"/>
    <s v="SHINURAJ"/>
    <x v="37"/>
    <x v="0"/>
    <s v="JOHNY HOSE MALAPPURAM"/>
    <x v="7"/>
    <x v="1"/>
    <x v="1"/>
  </r>
  <r>
    <s v="V0057"/>
    <s v="SHIRIN"/>
    <x v="40"/>
    <x v="0"/>
    <s v="THARAYIL HOUSE MALAPPURAM"/>
    <x v="6"/>
    <x v="0"/>
    <x v="1"/>
  </r>
  <r>
    <s v="V0014"/>
    <s v="SIYA GUPTA"/>
    <x v="41"/>
    <x v="0"/>
    <s v="YELLOW YARD MALAPPURAM"/>
    <x v="7"/>
    <x v="1"/>
    <x v="1"/>
  </r>
  <r>
    <s v="V0072"/>
    <s v="SMITH"/>
    <x v="1"/>
    <x v="0"/>
    <s v="YELLOW YARD MALAPPURAM"/>
    <x v="0"/>
    <x v="0"/>
    <x v="1"/>
  </r>
  <r>
    <s v="V0064"/>
    <s v="SREELAKSHMI"/>
    <x v="5"/>
    <x v="0"/>
    <s v="YELLOW YARD MALAPPURAM"/>
    <x v="0"/>
    <x v="2"/>
    <x v="1"/>
  </r>
  <r>
    <s v="V0096"/>
    <s v="TEENA"/>
    <x v="5"/>
    <x v="0"/>
    <s v="SUNSET BLVED,MALAPPURAM"/>
    <x v="0"/>
    <x v="1"/>
    <x v="1"/>
  </r>
  <r>
    <s v="V0095"/>
    <s v="THOMAS"/>
    <x v="13"/>
    <x v="0"/>
    <s v="SUNSET BLVED,MALAPPURAM"/>
    <x v="7"/>
    <x v="0"/>
    <x v="0"/>
  </r>
  <r>
    <s v="V0089"/>
    <s v="TOM "/>
    <x v="28"/>
    <x v="1"/>
    <s v="SUNSET BLVED,MALAPPURAM"/>
    <x v="2"/>
    <x v="0"/>
    <x v="0"/>
  </r>
  <r>
    <s v="V0020"/>
    <s v="VIVAAN"/>
    <x v="31"/>
    <x v="1"/>
    <s v="SUNSET BLVED,MALAPPURAM"/>
    <x v="2"/>
    <x v="0"/>
    <x v="0"/>
  </r>
  <r>
    <s v="V0069"/>
    <s v="VIVAAN"/>
    <x v="8"/>
    <x v="1"/>
    <s v="YELLOW YARD MALAPPURAM"/>
    <x v="2"/>
    <x v="0"/>
    <x v="0"/>
  </r>
  <r>
    <s v="V0088"/>
    <s v="WILLIAM"/>
    <x v="2"/>
    <x v="1"/>
    <s v="YELLOW YARD MALAPPURAM"/>
    <x v="1"/>
    <x v="0"/>
    <x v="0"/>
  </r>
  <r>
    <s v="V0076"/>
    <s v="ZAHRA ALI"/>
    <x v="11"/>
    <x v="1"/>
    <s v="YELLOW YARD MALAPPURAM"/>
    <x v="1"/>
    <x v="0"/>
    <x v="0"/>
  </r>
  <r>
    <s v="V0050"/>
    <s v="ZAIN"/>
    <x v="5"/>
    <x v="0"/>
    <s v="YELLOW YARD MALAPPURAM"/>
    <x v="7"/>
    <x v="2"/>
    <x v="0"/>
  </r>
  <r>
    <s v="V0094"/>
    <s v="ZAIN"/>
    <x v="0"/>
    <x v="0"/>
    <s v="INDICO MALAPPURAM"/>
    <x v="0"/>
    <x v="1"/>
    <x v="0"/>
  </r>
  <r>
    <s v="V0028"/>
    <s v="ZOYA"/>
    <x v="5"/>
    <x v="0"/>
    <s v="INDICO MALAPPURAM"/>
    <x v="2"/>
    <x v="0"/>
    <x v="0"/>
  </r>
  <r>
    <s v="V0100"/>
    <s v="ZAIN"/>
    <x v="42"/>
    <x v="0"/>
    <s v="INDICO MALAPPURAM"/>
    <x v="8"/>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D1C8AD-5D4B-4F04-866F-895FF05C8C64}" name="PivotTable1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rowHeaderCaption="GENDER">
  <location ref="I9:J12" firstHeaderRow="1" firstDataRow="1" firstDataCol="1"/>
  <pivotFields count="8">
    <pivotField showAll="0"/>
    <pivotField showAll="0"/>
    <pivotField showAll="0"/>
    <pivotField axis="axisRow" showAll="0">
      <items count="3">
        <item x="0"/>
        <item x="1"/>
        <item t="default"/>
      </items>
    </pivotField>
    <pivotField showAll="0"/>
    <pivotField showAll="0"/>
    <pivotField showAll="0">
      <items count="4">
        <item x="0"/>
        <item x="1"/>
        <item x="2"/>
        <item t="default"/>
      </items>
    </pivotField>
    <pivotField dataField="1" showAll="0">
      <items count="3">
        <item x="1"/>
        <item x="0"/>
        <item t="default"/>
      </items>
    </pivotField>
  </pivotFields>
  <rowFields count="1">
    <field x="3"/>
  </rowFields>
  <rowItems count="3">
    <i>
      <x/>
    </i>
    <i>
      <x v="1"/>
    </i>
    <i t="grand">
      <x/>
    </i>
  </rowItems>
  <colItems count="1">
    <i/>
  </colItems>
  <dataFields count="1">
    <dataField name="Count of TURNOUT" fld="7" subtotal="count" baseField="0" baseItem="0"/>
  </dataFields>
  <formats count="6">
    <format dxfId="337">
      <pivotArea type="all" dataOnly="0" outline="0" fieldPosition="0"/>
    </format>
    <format dxfId="336">
      <pivotArea outline="0" collapsedLevelsAreSubtotals="1" fieldPosition="0"/>
    </format>
    <format dxfId="335">
      <pivotArea field="3" type="button" dataOnly="0" labelOnly="1" outline="0" axis="axisRow" fieldPosition="0"/>
    </format>
    <format dxfId="334">
      <pivotArea dataOnly="0" labelOnly="1" fieldPosition="0">
        <references count="1">
          <reference field="3" count="0"/>
        </references>
      </pivotArea>
    </format>
    <format dxfId="333">
      <pivotArea dataOnly="0" labelOnly="1" grandRow="1" outline="0" fieldPosition="0"/>
    </format>
    <format dxfId="332">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4AF8F5-AB82-46D1-BDA4-C45EC21CEA87}" name="PivotTable1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rowHeaderCaption="AGE">
  <location ref="M4:N48" firstHeaderRow="1" firstDataRow="1" firstDataCol="1"/>
  <pivotFields count="8">
    <pivotField showAll="0"/>
    <pivotField showAll="0"/>
    <pivotField axis="axisRow" showAll="0">
      <items count="44">
        <item x="2"/>
        <item x="11"/>
        <item x="3"/>
        <item x="4"/>
        <item x="25"/>
        <item x="34"/>
        <item x="17"/>
        <item x="1"/>
        <item x="38"/>
        <item x="19"/>
        <item x="8"/>
        <item x="18"/>
        <item x="42"/>
        <item x="26"/>
        <item x="27"/>
        <item x="0"/>
        <item x="28"/>
        <item x="29"/>
        <item x="30"/>
        <item x="31"/>
        <item x="37"/>
        <item x="10"/>
        <item x="7"/>
        <item x="5"/>
        <item x="20"/>
        <item x="22"/>
        <item x="16"/>
        <item x="36"/>
        <item x="32"/>
        <item x="14"/>
        <item x="6"/>
        <item x="9"/>
        <item x="33"/>
        <item x="21"/>
        <item x="39"/>
        <item x="13"/>
        <item x="12"/>
        <item x="40"/>
        <item x="23"/>
        <item x="35"/>
        <item x="24"/>
        <item x="41"/>
        <item x="15"/>
        <item t="default"/>
      </items>
    </pivotField>
    <pivotField showAll="0"/>
    <pivotField showAll="0"/>
    <pivotField showAll="0"/>
    <pivotField showAll="0">
      <items count="4">
        <item x="0"/>
        <item x="1"/>
        <item x="2"/>
        <item t="default"/>
      </items>
    </pivotField>
    <pivotField dataField="1" showAll="0">
      <items count="3">
        <item x="1"/>
        <item x="0"/>
        <item t="default"/>
      </items>
    </pivotField>
  </pivotFields>
  <rowFields count="1">
    <field x="2"/>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t="grand">
      <x/>
    </i>
  </rowItems>
  <colItems count="1">
    <i/>
  </colItems>
  <dataFields count="1">
    <dataField name="Count of TURNOUT" fld="7" subtotal="count" baseField="0" baseItem="0"/>
  </dataFields>
  <formats count="6">
    <format dxfId="331">
      <pivotArea type="all" dataOnly="0" outline="0" fieldPosition="0"/>
    </format>
    <format dxfId="330">
      <pivotArea outline="0" collapsedLevelsAreSubtotals="1" fieldPosition="0"/>
    </format>
    <format dxfId="329">
      <pivotArea field="2" type="button" dataOnly="0" labelOnly="1" outline="0" axis="axisRow" fieldPosition="0"/>
    </format>
    <format dxfId="328">
      <pivotArea dataOnly="0" labelOnly="1" fieldPosition="0">
        <references count="1">
          <reference field="2" count="0"/>
        </references>
      </pivotArea>
    </format>
    <format dxfId="327">
      <pivotArea dataOnly="0" labelOnly="1" grandRow="1" outline="0" fieldPosition="0"/>
    </format>
    <format dxfId="326">
      <pivotArea dataOnly="0" labelOnly="1" outline="0" axis="axisValues" fieldPosition="0"/>
    </format>
  </formats>
  <chartFormats count="88">
    <chartFormat chart="2" format="45" series="1">
      <pivotArea type="data" outline="0" fieldPosition="0">
        <references count="1">
          <reference field="4294967294" count="1" selected="0">
            <x v="0"/>
          </reference>
        </references>
      </pivotArea>
    </chartFormat>
    <chartFormat chart="2" format="46">
      <pivotArea type="data" outline="0" fieldPosition="0">
        <references count="2">
          <reference field="4294967294" count="1" selected="0">
            <x v="0"/>
          </reference>
          <reference field="2" count="1" selected="0">
            <x v="0"/>
          </reference>
        </references>
      </pivotArea>
    </chartFormat>
    <chartFormat chart="2" format="47">
      <pivotArea type="data" outline="0" fieldPosition="0">
        <references count="2">
          <reference field="4294967294" count="1" selected="0">
            <x v="0"/>
          </reference>
          <reference field="2" count="1" selected="0">
            <x v="1"/>
          </reference>
        </references>
      </pivotArea>
    </chartFormat>
    <chartFormat chart="2" format="48">
      <pivotArea type="data" outline="0" fieldPosition="0">
        <references count="2">
          <reference field="4294967294" count="1" selected="0">
            <x v="0"/>
          </reference>
          <reference field="2" count="1" selected="0">
            <x v="2"/>
          </reference>
        </references>
      </pivotArea>
    </chartFormat>
    <chartFormat chart="2" format="49">
      <pivotArea type="data" outline="0" fieldPosition="0">
        <references count="2">
          <reference field="4294967294" count="1" selected="0">
            <x v="0"/>
          </reference>
          <reference field="2" count="1" selected="0">
            <x v="3"/>
          </reference>
        </references>
      </pivotArea>
    </chartFormat>
    <chartFormat chart="2" format="50">
      <pivotArea type="data" outline="0" fieldPosition="0">
        <references count="2">
          <reference field="4294967294" count="1" selected="0">
            <x v="0"/>
          </reference>
          <reference field="2" count="1" selected="0">
            <x v="4"/>
          </reference>
        </references>
      </pivotArea>
    </chartFormat>
    <chartFormat chart="2" format="51">
      <pivotArea type="data" outline="0" fieldPosition="0">
        <references count="2">
          <reference field="4294967294" count="1" selected="0">
            <x v="0"/>
          </reference>
          <reference field="2" count="1" selected="0">
            <x v="5"/>
          </reference>
        </references>
      </pivotArea>
    </chartFormat>
    <chartFormat chart="2" format="52">
      <pivotArea type="data" outline="0" fieldPosition="0">
        <references count="2">
          <reference field="4294967294" count="1" selected="0">
            <x v="0"/>
          </reference>
          <reference field="2" count="1" selected="0">
            <x v="6"/>
          </reference>
        </references>
      </pivotArea>
    </chartFormat>
    <chartFormat chart="2" format="53">
      <pivotArea type="data" outline="0" fieldPosition="0">
        <references count="2">
          <reference field="4294967294" count="1" selected="0">
            <x v="0"/>
          </reference>
          <reference field="2" count="1" selected="0">
            <x v="7"/>
          </reference>
        </references>
      </pivotArea>
    </chartFormat>
    <chartFormat chart="2" format="54">
      <pivotArea type="data" outline="0" fieldPosition="0">
        <references count="2">
          <reference field="4294967294" count="1" selected="0">
            <x v="0"/>
          </reference>
          <reference field="2" count="1" selected="0">
            <x v="8"/>
          </reference>
        </references>
      </pivotArea>
    </chartFormat>
    <chartFormat chart="2" format="55">
      <pivotArea type="data" outline="0" fieldPosition="0">
        <references count="2">
          <reference field="4294967294" count="1" selected="0">
            <x v="0"/>
          </reference>
          <reference field="2" count="1" selected="0">
            <x v="9"/>
          </reference>
        </references>
      </pivotArea>
    </chartFormat>
    <chartFormat chart="2" format="56">
      <pivotArea type="data" outline="0" fieldPosition="0">
        <references count="2">
          <reference field="4294967294" count="1" selected="0">
            <x v="0"/>
          </reference>
          <reference field="2" count="1" selected="0">
            <x v="10"/>
          </reference>
        </references>
      </pivotArea>
    </chartFormat>
    <chartFormat chart="2" format="57">
      <pivotArea type="data" outline="0" fieldPosition="0">
        <references count="2">
          <reference field="4294967294" count="1" selected="0">
            <x v="0"/>
          </reference>
          <reference field="2" count="1" selected="0">
            <x v="11"/>
          </reference>
        </references>
      </pivotArea>
    </chartFormat>
    <chartFormat chart="2" format="58">
      <pivotArea type="data" outline="0" fieldPosition="0">
        <references count="2">
          <reference field="4294967294" count="1" selected="0">
            <x v="0"/>
          </reference>
          <reference field="2" count="1" selected="0">
            <x v="12"/>
          </reference>
        </references>
      </pivotArea>
    </chartFormat>
    <chartFormat chart="2" format="59">
      <pivotArea type="data" outline="0" fieldPosition="0">
        <references count="2">
          <reference field="4294967294" count="1" selected="0">
            <x v="0"/>
          </reference>
          <reference field="2" count="1" selected="0">
            <x v="13"/>
          </reference>
        </references>
      </pivotArea>
    </chartFormat>
    <chartFormat chart="2" format="60">
      <pivotArea type="data" outline="0" fieldPosition="0">
        <references count="2">
          <reference field="4294967294" count="1" selected="0">
            <x v="0"/>
          </reference>
          <reference field="2" count="1" selected="0">
            <x v="14"/>
          </reference>
        </references>
      </pivotArea>
    </chartFormat>
    <chartFormat chart="2" format="61">
      <pivotArea type="data" outline="0" fieldPosition="0">
        <references count="2">
          <reference field="4294967294" count="1" selected="0">
            <x v="0"/>
          </reference>
          <reference field="2" count="1" selected="0">
            <x v="15"/>
          </reference>
        </references>
      </pivotArea>
    </chartFormat>
    <chartFormat chart="2" format="62">
      <pivotArea type="data" outline="0" fieldPosition="0">
        <references count="2">
          <reference field="4294967294" count="1" selected="0">
            <x v="0"/>
          </reference>
          <reference field="2" count="1" selected="0">
            <x v="16"/>
          </reference>
        </references>
      </pivotArea>
    </chartFormat>
    <chartFormat chart="2" format="63">
      <pivotArea type="data" outline="0" fieldPosition="0">
        <references count="2">
          <reference field="4294967294" count="1" selected="0">
            <x v="0"/>
          </reference>
          <reference field="2" count="1" selected="0">
            <x v="17"/>
          </reference>
        </references>
      </pivotArea>
    </chartFormat>
    <chartFormat chart="2" format="64">
      <pivotArea type="data" outline="0" fieldPosition="0">
        <references count="2">
          <reference field="4294967294" count="1" selected="0">
            <x v="0"/>
          </reference>
          <reference field="2" count="1" selected="0">
            <x v="18"/>
          </reference>
        </references>
      </pivotArea>
    </chartFormat>
    <chartFormat chart="2" format="65">
      <pivotArea type="data" outline="0" fieldPosition="0">
        <references count="2">
          <reference field="4294967294" count="1" selected="0">
            <x v="0"/>
          </reference>
          <reference field="2" count="1" selected="0">
            <x v="19"/>
          </reference>
        </references>
      </pivotArea>
    </chartFormat>
    <chartFormat chart="2" format="66">
      <pivotArea type="data" outline="0" fieldPosition="0">
        <references count="2">
          <reference field="4294967294" count="1" selected="0">
            <x v="0"/>
          </reference>
          <reference field="2" count="1" selected="0">
            <x v="20"/>
          </reference>
        </references>
      </pivotArea>
    </chartFormat>
    <chartFormat chart="2" format="67">
      <pivotArea type="data" outline="0" fieldPosition="0">
        <references count="2">
          <reference field="4294967294" count="1" selected="0">
            <x v="0"/>
          </reference>
          <reference field="2" count="1" selected="0">
            <x v="21"/>
          </reference>
        </references>
      </pivotArea>
    </chartFormat>
    <chartFormat chart="2" format="68">
      <pivotArea type="data" outline="0" fieldPosition="0">
        <references count="2">
          <reference field="4294967294" count="1" selected="0">
            <x v="0"/>
          </reference>
          <reference field="2" count="1" selected="0">
            <x v="22"/>
          </reference>
        </references>
      </pivotArea>
    </chartFormat>
    <chartFormat chart="2" format="69">
      <pivotArea type="data" outline="0" fieldPosition="0">
        <references count="2">
          <reference field="4294967294" count="1" selected="0">
            <x v="0"/>
          </reference>
          <reference field="2" count="1" selected="0">
            <x v="23"/>
          </reference>
        </references>
      </pivotArea>
    </chartFormat>
    <chartFormat chart="2" format="70">
      <pivotArea type="data" outline="0" fieldPosition="0">
        <references count="2">
          <reference field="4294967294" count="1" selected="0">
            <x v="0"/>
          </reference>
          <reference field="2" count="1" selected="0">
            <x v="24"/>
          </reference>
        </references>
      </pivotArea>
    </chartFormat>
    <chartFormat chart="2" format="71">
      <pivotArea type="data" outline="0" fieldPosition="0">
        <references count="2">
          <reference field="4294967294" count="1" selected="0">
            <x v="0"/>
          </reference>
          <reference field="2" count="1" selected="0">
            <x v="25"/>
          </reference>
        </references>
      </pivotArea>
    </chartFormat>
    <chartFormat chart="2" format="72">
      <pivotArea type="data" outline="0" fieldPosition="0">
        <references count="2">
          <reference field="4294967294" count="1" selected="0">
            <x v="0"/>
          </reference>
          <reference field="2" count="1" selected="0">
            <x v="26"/>
          </reference>
        </references>
      </pivotArea>
    </chartFormat>
    <chartFormat chart="2" format="73">
      <pivotArea type="data" outline="0" fieldPosition="0">
        <references count="2">
          <reference field="4294967294" count="1" selected="0">
            <x v="0"/>
          </reference>
          <reference field="2" count="1" selected="0">
            <x v="27"/>
          </reference>
        </references>
      </pivotArea>
    </chartFormat>
    <chartFormat chart="2" format="74">
      <pivotArea type="data" outline="0" fieldPosition="0">
        <references count="2">
          <reference field="4294967294" count="1" selected="0">
            <x v="0"/>
          </reference>
          <reference field="2" count="1" selected="0">
            <x v="28"/>
          </reference>
        </references>
      </pivotArea>
    </chartFormat>
    <chartFormat chart="2" format="75">
      <pivotArea type="data" outline="0" fieldPosition="0">
        <references count="2">
          <reference field="4294967294" count="1" selected="0">
            <x v="0"/>
          </reference>
          <reference field="2" count="1" selected="0">
            <x v="29"/>
          </reference>
        </references>
      </pivotArea>
    </chartFormat>
    <chartFormat chart="2" format="76">
      <pivotArea type="data" outline="0" fieldPosition="0">
        <references count="2">
          <reference field="4294967294" count="1" selected="0">
            <x v="0"/>
          </reference>
          <reference field="2" count="1" selected="0">
            <x v="30"/>
          </reference>
        </references>
      </pivotArea>
    </chartFormat>
    <chartFormat chart="2" format="77">
      <pivotArea type="data" outline="0" fieldPosition="0">
        <references count="2">
          <reference field="4294967294" count="1" selected="0">
            <x v="0"/>
          </reference>
          <reference field="2" count="1" selected="0">
            <x v="31"/>
          </reference>
        </references>
      </pivotArea>
    </chartFormat>
    <chartFormat chart="2" format="78">
      <pivotArea type="data" outline="0" fieldPosition="0">
        <references count="2">
          <reference field="4294967294" count="1" selected="0">
            <x v="0"/>
          </reference>
          <reference field="2" count="1" selected="0">
            <x v="32"/>
          </reference>
        </references>
      </pivotArea>
    </chartFormat>
    <chartFormat chart="2" format="79">
      <pivotArea type="data" outline="0" fieldPosition="0">
        <references count="2">
          <reference field="4294967294" count="1" selected="0">
            <x v="0"/>
          </reference>
          <reference field="2" count="1" selected="0">
            <x v="33"/>
          </reference>
        </references>
      </pivotArea>
    </chartFormat>
    <chartFormat chart="2" format="80">
      <pivotArea type="data" outline="0" fieldPosition="0">
        <references count="2">
          <reference field="4294967294" count="1" selected="0">
            <x v="0"/>
          </reference>
          <reference field="2" count="1" selected="0">
            <x v="34"/>
          </reference>
        </references>
      </pivotArea>
    </chartFormat>
    <chartFormat chart="2" format="81">
      <pivotArea type="data" outline="0" fieldPosition="0">
        <references count="2">
          <reference field="4294967294" count="1" selected="0">
            <x v="0"/>
          </reference>
          <reference field="2" count="1" selected="0">
            <x v="35"/>
          </reference>
        </references>
      </pivotArea>
    </chartFormat>
    <chartFormat chart="2" format="82">
      <pivotArea type="data" outline="0" fieldPosition="0">
        <references count="2">
          <reference field="4294967294" count="1" selected="0">
            <x v="0"/>
          </reference>
          <reference field="2" count="1" selected="0">
            <x v="36"/>
          </reference>
        </references>
      </pivotArea>
    </chartFormat>
    <chartFormat chart="2" format="83">
      <pivotArea type="data" outline="0" fieldPosition="0">
        <references count="2">
          <reference field="4294967294" count="1" selected="0">
            <x v="0"/>
          </reference>
          <reference field="2" count="1" selected="0">
            <x v="37"/>
          </reference>
        </references>
      </pivotArea>
    </chartFormat>
    <chartFormat chart="2" format="84">
      <pivotArea type="data" outline="0" fieldPosition="0">
        <references count="2">
          <reference field="4294967294" count="1" selected="0">
            <x v="0"/>
          </reference>
          <reference field="2" count="1" selected="0">
            <x v="38"/>
          </reference>
        </references>
      </pivotArea>
    </chartFormat>
    <chartFormat chart="2" format="85">
      <pivotArea type="data" outline="0" fieldPosition="0">
        <references count="2">
          <reference field="4294967294" count="1" selected="0">
            <x v="0"/>
          </reference>
          <reference field="2" count="1" selected="0">
            <x v="39"/>
          </reference>
        </references>
      </pivotArea>
    </chartFormat>
    <chartFormat chart="2" format="86">
      <pivotArea type="data" outline="0" fieldPosition="0">
        <references count="2">
          <reference field="4294967294" count="1" selected="0">
            <x v="0"/>
          </reference>
          <reference field="2" count="1" selected="0">
            <x v="40"/>
          </reference>
        </references>
      </pivotArea>
    </chartFormat>
    <chartFormat chart="2" format="87">
      <pivotArea type="data" outline="0" fieldPosition="0">
        <references count="2">
          <reference field="4294967294" count="1" selected="0">
            <x v="0"/>
          </reference>
          <reference field="2" count="1" selected="0">
            <x v="41"/>
          </reference>
        </references>
      </pivotArea>
    </chartFormat>
    <chartFormat chart="2" format="88">
      <pivotArea type="data" outline="0" fieldPosition="0">
        <references count="2">
          <reference field="4294967294" count="1" selected="0">
            <x v="0"/>
          </reference>
          <reference field="2" count="1" selected="0">
            <x v="42"/>
          </reference>
        </references>
      </pivotArea>
    </chartFormat>
    <chartFormat chart="6" format="133" series="1">
      <pivotArea type="data" outline="0" fieldPosition="0">
        <references count="1">
          <reference field="4294967294" count="1" selected="0">
            <x v="0"/>
          </reference>
        </references>
      </pivotArea>
    </chartFormat>
    <chartFormat chart="6" format="134">
      <pivotArea type="data" outline="0" fieldPosition="0">
        <references count="2">
          <reference field="4294967294" count="1" selected="0">
            <x v="0"/>
          </reference>
          <reference field="2" count="1" selected="0">
            <x v="0"/>
          </reference>
        </references>
      </pivotArea>
    </chartFormat>
    <chartFormat chart="6" format="135">
      <pivotArea type="data" outline="0" fieldPosition="0">
        <references count="2">
          <reference field="4294967294" count="1" selected="0">
            <x v="0"/>
          </reference>
          <reference field="2" count="1" selected="0">
            <x v="1"/>
          </reference>
        </references>
      </pivotArea>
    </chartFormat>
    <chartFormat chart="6" format="136">
      <pivotArea type="data" outline="0" fieldPosition="0">
        <references count="2">
          <reference field="4294967294" count="1" selected="0">
            <x v="0"/>
          </reference>
          <reference field="2" count="1" selected="0">
            <x v="2"/>
          </reference>
        </references>
      </pivotArea>
    </chartFormat>
    <chartFormat chart="6" format="137">
      <pivotArea type="data" outline="0" fieldPosition="0">
        <references count="2">
          <reference field="4294967294" count="1" selected="0">
            <x v="0"/>
          </reference>
          <reference field="2" count="1" selected="0">
            <x v="3"/>
          </reference>
        </references>
      </pivotArea>
    </chartFormat>
    <chartFormat chart="6" format="138">
      <pivotArea type="data" outline="0" fieldPosition="0">
        <references count="2">
          <reference field="4294967294" count="1" selected="0">
            <x v="0"/>
          </reference>
          <reference field="2" count="1" selected="0">
            <x v="4"/>
          </reference>
        </references>
      </pivotArea>
    </chartFormat>
    <chartFormat chart="6" format="139">
      <pivotArea type="data" outline="0" fieldPosition="0">
        <references count="2">
          <reference field="4294967294" count="1" selected="0">
            <x v="0"/>
          </reference>
          <reference field="2" count="1" selected="0">
            <x v="5"/>
          </reference>
        </references>
      </pivotArea>
    </chartFormat>
    <chartFormat chart="6" format="140">
      <pivotArea type="data" outline="0" fieldPosition="0">
        <references count="2">
          <reference field="4294967294" count="1" selected="0">
            <x v="0"/>
          </reference>
          <reference field="2" count="1" selected="0">
            <x v="6"/>
          </reference>
        </references>
      </pivotArea>
    </chartFormat>
    <chartFormat chart="6" format="141">
      <pivotArea type="data" outline="0" fieldPosition="0">
        <references count="2">
          <reference field="4294967294" count="1" selected="0">
            <x v="0"/>
          </reference>
          <reference field="2" count="1" selected="0">
            <x v="7"/>
          </reference>
        </references>
      </pivotArea>
    </chartFormat>
    <chartFormat chart="6" format="142">
      <pivotArea type="data" outline="0" fieldPosition="0">
        <references count="2">
          <reference field="4294967294" count="1" selected="0">
            <x v="0"/>
          </reference>
          <reference field="2" count="1" selected="0">
            <x v="8"/>
          </reference>
        </references>
      </pivotArea>
    </chartFormat>
    <chartFormat chart="6" format="143">
      <pivotArea type="data" outline="0" fieldPosition="0">
        <references count="2">
          <reference field="4294967294" count="1" selected="0">
            <x v="0"/>
          </reference>
          <reference field="2" count="1" selected="0">
            <x v="9"/>
          </reference>
        </references>
      </pivotArea>
    </chartFormat>
    <chartFormat chart="6" format="144">
      <pivotArea type="data" outline="0" fieldPosition="0">
        <references count="2">
          <reference field="4294967294" count="1" selected="0">
            <x v="0"/>
          </reference>
          <reference field="2" count="1" selected="0">
            <x v="10"/>
          </reference>
        </references>
      </pivotArea>
    </chartFormat>
    <chartFormat chart="6" format="145">
      <pivotArea type="data" outline="0" fieldPosition="0">
        <references count="2">
          <reference field="4294967294" count="1" selected="0">
            <x v="0"/>
          </reference>
          <reference field="2" count="1" selected="0">
            <x v="11"/>
          </reference>
        </references>
      </pivotArea>
    </chartFormat>
    <chartFormat chart="6" format="146">
      <pivotArea type="data" outline="0" fieldPosition="0">
        <references count="2">
          <reference field="4294967294" count="1" selected="0">
            <x v="0"/>
          </reference>
          <reference field="2" count="1" selected="0">
            <x v="12"/>
          </reference>
        </references>
      </pivotArea>
    </chartFormat>
    <chartFormat chart="6" format="147">
      <pivotArea type="data" outline="0" fieldPosition="0">
        <references count="2">
          <reference field="4294967294" count="1" selected="0">
            <x v="0"/>
          </reference>
          <reference field="2" count="1" selected="0">
            <x v="13"/>
          </reference>
        </references>
      </pivotArea>
    </chartFormat>
    <chartFormat chart="6" format="148">
      <pivotArea type="data" outline="0" fieldPosition="0">
        <references count="2">
          <reference field="4294967294" count="1" selected="0">
            <x v="0"/>
          </reference>
          <reference field="2" count="1" selected="0">
            <x v="14"/>
          </reference>
        </references>
      </pivotArea>
    </chartFormat>
    <chartFormat chart="6" format="149">
      <pivotArea type="data" outline="0" fieldPosition="0">
        <references count="2">
          <reference field="4294967294" count="1" selected="0">
            <x v="0"/>
          </reference>
          <reference field="2" count="1" selected="0">
            <x v="15"/>
          </reference>
        </references>
      </pivotArea>
    </chartFormat>
    <chartFormat chart="6" format="150">
      <pivotArea type="data" outline="0" fieldPosition="0">
        <references count="2">
          <reference field="4294967294" count="1" selected="0">
            <x v="0"/>
          </reference>
          <reference field="2" count="1" selected="0">
            <x v="16"/>
          </reference>
        </references>
      </pivotArea>
    </chartFormat>
    <chartFormat chart="6" format="151">
      <pivotArea type="data" outline="0" fieldPosition="0">
        <references count="2">
          <reference field="4294967294" count="1" selected="0">
            <x v="0"/>
          </reference>
          <reference field="2" count="1" selected="0">
            <x v="17"/>
          </reference>
        </references>
      </pivotArea>
    </chartFormat>
    <chartFormat chart="6" format="152">
      <pivotArea type="data" outline="0" fieldPosition="0">
        <references count="2">
          <reference field="4294967294" count="1" selected="0">
            <x v="0"/>
          </reference>
          <reference field="2" count="1" selected="0">
            <x v="18"/>
          </reference>
        </references>
      </pivotArea>
    </chartFormat>
    <chartFormat chart="6" format="153">
      <pivotArea type="data" outline="0" fieldPosition="0">
        <references count="2">
          <reference field="4294967294" count="1" selected="0">
            <x v="0"/>
          </reference>
          <reference field="2" count="1" selected="0">
            <x v="19"/>
          </reference>
        </references>
      </pivotArea>
    </chartFormat>
    <chartFormat chart="6" format="154">
      <pivotArea type="data" outline="0" fieldPosition="0">
        <references count="2">
          <reference field="4294967294" count="1" selected="0">
            <x v="0"/>
          </reference>
          <reference field="2" count="1" selected="0">
            <x v="20"/>
          </reference>
        </references>
      </pivotArea>
    </chartFormat>
    <chartFormat chart="6" format="155">
      <pivotArea type="data" outline="0" fieldPosition="0">
        <references count="2">
          <reference field="4294967294" count="1" selected="0">
            <x v="0"/>
          </reference>
          <reference field="2" count="1" selected="0">
            <x v="21"/>
          </reference>
        </references>
      </pivotArea>
    </chartFormat>
    <chartFormat chart="6" format="156">
      <pivotArea type="data" outline="0" fieldPosition="0">
        <references count="2">
          <reference field="4294967294" count="1" selected="0">
            <x v="0"/>
          </reference>
          <reference field="2" count="1" selected="0">
            <x v="22"/>
          </reference>
        </references>
      </pivotArea>
    </chartFormat>
    <chartFormat chart="6" format="157">
      <pivotArea type="data" outline="0" fieldPosition="0">
        <references count="2">
          <reference field="4294967294" count="1" selected="0">
            <x v="0"/>
          </reference>
          <reference field="2" count="1" selected="0">
            <x v="23"/>
          </reference>
        </references>
      </pivotArea>
    </chartFormat>
    <chartFormat chart="6" format="158">
      <pivotArea type="data" outline="0" fieldPosition="0">
        <references count="2">
          <reference field="4294967294" count="1" selected="0">
            <x v="0"/>
          </reference>
          <reference field="2" count="1" selected="0">
            <x v="24"/>
          </reference>
        </references>
      </pivotArea>
    </chartFormat>
    <chartFormat chart="6" format="159">
      <pivotArea type="data" outline="0" fieldPosition="0">
        <references count="2">
          <reference field="4294967294" count="1" selected="0">
            <x v="0"/>
          </reference>
          <reference field="2" count="1" selected="0">
            <x v="25"/>
          </reference>
        </references>
      </pivotArea>
    </chartFormat>
    <chartFormat chart="6" format="160">
      <pivotArea type="data" outline="0" fieldPosition="0">
        <references count="2">
          <reference field="4294967294" count="1" selected="0">
            <x v="0"/>
          </reference>
          <reference field="2" count="1" selected="0">
            <x v="26"/>
          </reference>
        </references>
      </pivotArea>
    </chartFormat>
    <chartFormat chart="6" format="161">
      <pivotArea type="data" outline="0" fieldPosition="0">
        <references count="2">
          <reference field="4294967294" count="1" selected="0">
            <x v="0"/>
          </reference>
          <reference field="2" count="1" selected="0">
            <x v="27"/>
          </reference>
        </references>
      </pivotArea>
    </chartFormat>
    <chartFormat chart="6" format="162">
      <pivotArea type="data" outline="0" fieldPosition="0">
        <references count="2">
          <reference field="4294967294" count="1" selected="0">
            <x v="0"/>
          </reference>
          <reference field="2" count="1" selected="0">
            <x v="28"/>
          </reference>
        </references>
      </pivotArea>
    </chartFormat>
    <chartFormat chart="6" format="163">
      <pivotArea type="data" outline="0" fieldPosition="0">
        <references count="2">
          <reference field="4294967294" count="1" selected="0">
            <x v="0"/>
          </reference>
          <reference field="2" count="1" selected="0">
            <x v="29"/>
          </reference>
        </references>
      </pivotArea>
    </chartFormat>
    <chartFormat chart="6" format="164">
      <pivotArea type="data" outline="0" fieldPosition="0">
        <references count="2">
          <reference field="4294967294" count="1" selected="0">
            <x v="0"/>
          </reference>
          <reference field="2" count="1" selected="0">
            <x v="30"/>
          </reference>
        </references>
      </pivotArea>
    </chartFormat>
    <chartFormat chart="6" format="165">
      <pivotArea type="data" outline="0" fieldPosition="0">
        <references count="2">
          <reference field="4294967294" count="1" selected="0">
            <x v="0"/>
          </reference>
          <reference field="2" count="1" selected="0">
            <x v="31"/>
          </reference>
        </references>
      </pivotArea>
    </chartFormat>
    <chartFormat chart="6" format="166">
      <pivotArea type="data" outline="0" fieldPosition="0">
        <references count="2">
          <reference field="4294967294" count="1" selected="0">
            <x v="0"/>
          </reference>
          <reference field="2" count="1" selected="0">
            <x v="32"/>
          </reference>
        </references>
      </pivotArea>
    </chartFormat>
    <chartFormat chart="6" format="167">
      <pivotArea type="data" outline="0" fieldPosition="0">
        <references count="2">
          <reference field="4294967294" count="1" selected="0">
            <x v="0"/>
          </reference>
          <reference field="2" count="1" selected="0">
            <x v="33"/>
          </reference>
        </references>
      </pivotArea>
    </chartFormat>
    <chartFormat chart="6" format="168">
      <pivotArea type="data" outline="0" fieldPosition="0">
        <references count="2">
          <reference field="4294967294" count="1" selected="0">
            <x v="0"/>
          </reference>
          <reference field="2" count="1" selected="0">
            <x v="34"/>
          </reference>
        </references>
      </pivotArea>
    </chartFormat>
    <chartFormat chart="6" format="169">
      <pivotArea type="data" outline="0" fieldPosition="0">
        <references count="2">
          <reference field="4294967294" count="1" selected="0">
            <x v="0"/>
          </reference>
          <reference field="2" count="1" selected="0">
            <x v="35"/>
          </reference>
        </references>
      </pivotArea>
    </chartFormat>
    <chartFormat chart="6" format="170">
      <pivotArea type="data" outline="0" fieldPosition="0">
        <references count="2">
          <reference field="4294967294" count="1" selected="0">
            <x v="0"/>
          </reference>
          <reference field="2" count="1" selected="0">
            <x v="36"/>
          </reference>
        </references>
      </pivotArea>
    </chartFormat>
    <chartFormat chart="6" format="171">
      <pivotArea type="data" outline="0" fieldPosition="0">
        <references count="2">
          <reference field="4294967294" count="1" selected="0">
            <x v="0"/>
          </reference>
          <reference field="2" count="1" selected="0">
            <x v="37"/>
          </reference>
        </references>
      </pivotArea>
    </chartFormat>
    <chartFormat chart="6" format="172">
      <pivotArea type="data" outline="0" fieldPosition="0">
        <references count="2">
          <reference field="4294967294" count="1" selected="0">
            <x v="0"/>
          </reference>
          <reference field="2" count="1" selected="0">
            <x v="38"/>
          </reference>
        </references>
      </pivotArea>
    </chartFormat>
    <chartFormat chart="6" format="173">
      <pivotArea type="data" outline="0" fieldPosition="0">
        <references count="2">
          <reference field="4294967294" count="1" selected="0">
            <x v="0"/>
          </reference>
          <reference field="2" count="1" selected="0">
            <x v="39"/>
          </reference>
        </references>
      </pivotArea>
    </chartFormat>
    <chartFormat chart="6" format="174">
      <pivotArea type="data" outline="0" fieldPosition="0">
        <references count="2">
          <reference field="4294967294" count="1" selected="0">
            <x v="0"/>
          </reference>
          <reference field="2" count="1" selected="0">
            <x v="40"/>
          </reference>
        </references>
      </pivotArea>
    </chartFormat>
    <chartFormat chart="6" format="175">
      <pivotArea type="data" outline="0" fieldPosition="0">
        <references count="2">
          <reference field="4294967294" count="1" selected="0">
            <x v="0"/>
          </reference>
          <reference field="2" count="1" selected="0">
            <x v="41"/>
          </reference>
        </references>
      </pivotArea>
    </chartFormat>
    <chartFormat chart="6" format="176">
      <pivotArea type="data" outline="0" fieldPosition="0">
        <references count="2">
          <reference field="4294967294" count="1" selected="0">
            <x v="0"/>
          </reference>
          <reference field="2" count="1" selected="0">
            <x v="4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155480-E1C9-424E-B768-7B82CD8E1A63}" name="PivotTable1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PARTY">
  <location ref="K9:L13" firstHeaderRow="1" firstDataRow="1" firstDataCol="1"/>
  <pivotFields count="8">
    <pivotField showAll="0"/>
    <pivotField showAll="0"/>
    <pivotField showAll="0"/>
    <pivotField showAll="0"/>
    <pivotField showAll="0"/>
    <pivotField showAll="0"/>
    <pivotField axis="axisRow" showAll="0">
      <items count="4">
        <item x="0"/>
        <item x="1"/>
        <item x="2"/>
        <item t="default"/>
      </items>
    </pivotField>
    <pivotField dataField="1" showAll="0">
      <items count="3">
        <item x="1"/>
        <item x="0"/>
        <item t="default"/>
      </items>
    </pivotField>
  </pivotFields>
  <rowFields count="1">
    <field x="6"/>
  </rowFields>
  <rowItems count="4">
    <i>
      <x/>
    </i>
    <i>
      <x v="1"/>
    </i>
    <i>
      <x v="2"/>
    </i>
    <i t="grand">
      <x/>
    </i>
  </rowItems>
  <colItems count="1">
    <i/>
  </colItems>
  <dataFields count="1">
    <dataField name="TURNOUT VALUE" fld="7" subtotal="count" baseField="6" baseItem="0"/>
  </dataFields>
  <formats count="6">
    <format dxfId="325">
      <pivotArea type="all" dataOnly="0" outline="0" fieldPosition="0"/>
    </format>
    <format dxfId="324">
      <pivotArea outline="0" collapsedLevelsAreSubtotals="1" fieldPosition="0"/>
    </format>
    <format dxfId="323">
      <pivotArea field="6" type="button" dataOnly="0" labelOnly="1" outline="0" axis="axisRow" fieldPosition="0"/>
    </format>
    <format dxfId="322">
      <pivotArea dataOnly="0" labelOnly="1" fieldPosition="0">
        <references count="1">
          <reference field="6" count="0"/>
        </references>
      </pivotArea>
    </format>
    <format dxfId="321">
      <pivotArea dataOnly="0" labelOnly="1" grandRow="1" outline="0" fieldPosition="0"/>
    </format>
    <format dxfId="320">
      <pivotArea dataOnly="0" labelOnly="1" outline="0" axis="axisValues" fieldPosition="0"/>
    </format>
  </formats>
  <chartFormats count="2">
    <chartFormat chart="4" format="4"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036282-17EC-4F29-97D6-6931F0B5F51B}" name="PivotTable1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rowHeaderCaption="OCCUPATION">
  <location ref="K5:L17" firstHeaderRow="1" firstDataRow="1" firstDataCol="1"/>
  <pivotFields count="8">
    <pivotField showAll="0"/>
    <pivotField showAll="0"/>
    <pivotField showAll="0"/>
    <pivotField showAll="0">
      <items count="3">
        <item x="0"/>
        <item x="1"/>
        <item t="default"/>
      </items>
    </pivotField>
    <pivotField showAll="0"/>
    <pivotField axis="axisRow" showAll="0">
      <items count="12">
        <item x="3"/>
        <item x="5"/>
        <item x="2"/>
        <item x="9"/>
        <item x="4"/>
        <item x="10"/>
        <item x="8"/>
        <item x="6"/>
        <item x="1"/>
        <item x="0"/>
        <item x="7"/>
        <item t="default"/>
      </items>
    </pivotField>
    <pivotField showAll="0">
      <items count="4">
        <item x="0"/>
        <item x="1"/>
        <item x="2"/>
        <item t="default"/>
      </items>
    </pivotField>
    <pivotField dataField="1" showAll="0">
      <items count="3">
        <item x="1"/>
        <item x="0"/>
        <item t="default"/>
      </items>
    </pivotField>
  </pivotFields>
  <rowFields count="1">
    <field x="5"/>
  </rowFields>
  <rowItems count="12">
    <i>
      <x/>
    </i>
    <i>
      <x v="1"/>
    </i>
    <i>
      <x v="2"/>
    </i>
    <i>
      <x v="3"/>
    </i>
    <i>
      <x v="4"/>
    </i>
    <i>
      <x v="5"/>
    </i>
    <i>
      <x v="6"/>
    </i>
    <i>
      <x v="7"/>
    </i>
    <i>
      <x v="8"/>
    </i>
    <i>
      <x v="9"/>
    </i>
    <i>
      <x v="10"/>
    </i>
    <i t="grand">
      <x/>
    </i>
  </rowItems>
  <colItems count="1">
    <i/>
  </colItems>
  <dataFields count="1">
    <dataField name="Count of TURNOUT" fld="7" subtotal="count" baseField="0" baseItem="0"/>
  </dataFields>
  <formats count="6">
    <format dxfId="319">
      <pivotArea type="all" dataOnly="0" outline="0" fieldPosition="0"/>
    </format>
    <format dxfId="318">
      <pivotArea outline="0" collapsedLevelsAreSubtotals="1" fieldPosition="0"/>
    </format>
    <format dxfId="317">
      <pivotArea field="5" type="button" dataOnly="0" labelOnly="1" outline="0" axis="axisRow" fieldPosition="0"/>
    </format>
    <format dxfId="316">
      <pivotArea dataOnly="0" labelOnly="1" fieldPosition="0">
        <references count="1">
          <reference field="5" count="0"/>
        </references>
      </pivotArea>
    </format>
    <format dxfId="315">
      <pivotArea dataOnly="0" labelOnly="1" grandRow="1" outline="0" fieldPosition="0"/>
    </format>
    <format dxfId="314">
      <pivotArea dataOnly="0" labelOnly="1" outline="0" axis="axisValues" fieldPosition="0"/>
    </format>
  </formats>
  <chartFormats count="24">
    <chartFormat chart="2" format="13" series="1">
      <pivotArea type="data" outline="0" fieldPosition="0">
        <references count="1">
          <reference field="4294967294" count="1" selected="0">
            <x v="0"/>
          </reference>
        </references>
      </pivotArea>
    </chartFormat>
    <chartFormat chart="2" format="14">
      <pivotArea type="data" outline="0" fieldPosition="0">
        <references count="2">
          <reference field="4294967294" count="1" selected="0">
            <x v="0"/>
          </reference>
          <reference field="5" count="1" selected="0">
            <x v="0"/>
          </reference>
        </references>
      </pivotArea>
    </chartFormat>
    <chartFormat chart="2" format="15">
      <pivotArea type="data" outline="0" fieldPosition="0">
        <references count="2">
          <reference field="4294967294" count="1" selected="0">
            <x v="0"/>
          </reference>
          <reference field="5" count="1" selected="0">
            <x v="1"/>
          </reference>
        </references>
      </pivotArea>
    </chartFormat>
    <chartFormat chart="2" format="16">
      <pivotArea type="data" outline="0" fieldPosition="0">
        <references count="2">
          <reference field="4294967294" count="1" selected="0">
            <x v="0"/>
          </reference>
          <reference field="5" count="1" selected="0">
            <x v="2"/>
          </reference>
        </references>
      </pivotArea>
    </chartFormat>
    <chartFormat chart="2" format="17">
      <pivotArea type="data" outline="0" fieldPosition="0">
        <references count="2">
          <reference field="4294967294" count="1" selected="0">
            <x v="0"/>
          </reference>
          <reference field="5" count="1" selected="0">
            <x v="3"/>
          </reference>
        </references>
      </pivotArea>
    </chartFormat>
    <chartFormat chart="2" format="18">
      <pivotArea type="data" outline="0" fieldPosition="0">
        <references count="2">
          <reference field="4294967294" count="1" selected="0">
            <x v="0"/>
          </reference>
          <reference field="5" count="1" selected="0">
            <x v="4"/>
          </reference>
        </references>
      </pivotArea>
    </chartFormat>
    <chartFormat chart="2" format="19">
      <pivotArea type="data" outline="0" fieldPosition="0">
        <references count="2">
          <reference field="4294967294" count="1" selected="0">
            <x v="0"/>
          </reference>
          <reference field="5" count="1" selected="0">
            <x v="5"/>
          </reference>
        </references>
      </pivotArea>
    </chartFormat>
    <chartFormat chart="2" format="20">
      <pivotArea type="data" outline="0" fieldPosition="0">
        <references count="2">
          <reference field="4294967294" count="1" selected="0">
            <x v="0"/>
          </reference>
          <reference field="5" count="1" selected="0">
            <x v="6"/>
          </reference>
        </references>
      </pivotArea>
    </chartFormat>
    <chartFormat chart="2" format="21">
      <pivotArea type="data" outline="0" fieldPosition="0">
        <references count="2">
          <reference field="4294967294" count="1" selected="0">
            <x v="0"/>
          </reference>
          <reference field="5" count="1" selected="0">
            <x v="7"/>
          </reference>
        </references>
      </pivotArea>
    </chartFormat>
    <chartFormat chart="2" format="22">
      <pivotArea type="data" outline="0" fieldPosition="0">
        <references count="2">
          <reference field="4294967294" count="1" selected="0">
            <x v="0"/>
          </reference>
          <reference field="5" count="1" selected="0">
            <x v="8"/>
          </reference>
        </references>
      </pivotArea>
    </chartFormat>
    <chartFormat chart="2" format="23">
      <pivotArea type="data" outline="0" fieldPosition="0">
        <references count="2">
          <reference field="4294967294" count="1" selected="0">
            <x v="0"/>
          </reference>
          <reference field="5" count="1" selected="0">
            <x v="9"/>
          </reference>
        </references>
      </pivotArea>
    </chartFormat>
    <chartFormat chart="2" format="24">
      <pivotArea type="data" outline="0" fieldPosition="0">
        <references count="2">
          <reference field="4294967294" count="1" selected="0">
            <x v="0"/>
          </reference>
          <reference field="5" count="1" selected="0">
            <x v="10"/>
          </reference>
        </references>
      </pivotArea>
    </chartFormat>
    <chartFormat chart="4" format="37" series="1">
      <pivotArea type="data" outline="0" fieldPosition="0">
        <references count="1">
          <reference field="4294967294" count="1" selected="0">
            <x v="0"/>
          </reference>
        </references>
      </pivotArea>
    </chartFormat>
    <chartFormat chart="4" format="38">
      <pivotArea type="data" outline="0" fieldPosition="0">
        <references count="2">
          <reference field="4294967294" count="1" selected="0">
            <x v="0"/>
          </reference>
          <reference field="5" count="1" selected="0">
            <x v="0"/>
          </reference>
        </references>
      </pivotArea>
    </chartFormat>
    <chartFormat chart="4" format="39">
      <pivotArea type="data" outline="0" fieldPosition="0">
        <references count="2">
          <reference field="4294967294" count="1" selected="0">
            <x v="0"/>
          </reference>
          <reference field="5" count="1" selected="0">
            <x v="1"/>
          </reference>
        </references>
      </pivotArea>
    </chartFormat>
    <chartFormat chart="4" format="40">
      <pivotArea type="data" outline="0" fieldPosition="0">
        <references count="2">
          <reference field="4294967294" count="1" selected="0">
            <x v="0"/>
          </reference>
          <reference field="5" count="1" selected="0">
            <x v="2"/>
          </reference>
        </references>
      </pivotArea>
    </chartFormat>
    <chartFormat chart="4" format="41">
      <pivotArea type="data" outline="0" fieldPosition="0">
        <references count="2">
          <reference field="4294967294" count="1" selected="0">
            <x v="0"/>
          </reference>
          <reference field="5" count="1" selected="0">
            <x v="3"/>
          </reference>
        </references>
      </pivotArea>
    </chartFormat>
    <chartFormat chart="4" format="42">
      <pivotArea type="data" outline="0" fieldPosition="0">
        <references count="2">
          <reference field="4294967294" count="1" selected="0">
            <x v="0"/>
          </reference>
          <reference field="5" count="1" selected="0">
            <x v="4"/>
          </reference>
        </references>
      </pivotArea>
    </chartFormat>
    <chartFormat chart="4" format="43">
      <pivotArea type="data" outline="0" fieldPosition="0">
        <references count="2">
          <reference field="4294967294" count="1" selected="0">
            <x v="0"/>
          </reference>
          <reference field="5" count="1" selected="0">
            <x v="5"/>
          </reference>
        </references>
      </pivotArea>
    </chartFormat>
    <chartFormat chart="4" format="44">
      <pivotArea type="data" outline="0" fieldPosition="0">
        <references count="2">
          <reference field="4294967294" count="1" selected="0">
            <x v="0"/>
          </reference>
          <reference field="5" count="1" selected="0">
            <x v="6"/>
          </reference>
        </references>
      </pivotArea>
    </chartFormat>
    <chartFormat chart="4" format="45">
      <pivotArea type="data" outline="0" fieldPosition="0">
        <references count="2">
          <reference field="4294967294" count="1" selected="0">
            <x v="0"/>
          </reference>
          <reference field="5" count="1" selected="0">
            <x v="7"/>
          </reference>
        </references>
      </pivotArea>
    </chartFormat>
    <chartFormat chart="4" format="46">
      <pivotArea type="data" outline="0" fieldPosition="0">
        <references count="2">
          <reference field="4294967294" count="1" selected="0">
            <x v="0"/>
          </reference>
          <reference field="5" count="1" selected="0">
            <x v="8"/>
          </reference>
        </references>
      </pivotArea>
    </chartFormat>
    <chartFormat chart="4" format="47">
      <pivotArea type="data" outline="0" fieldPosition="0">
        <references count="2">
          <reference field="4294967294" count="1" selected="0">
            <x v="0"/>
          </reference>
          <reference field="5" count="1" selected="0">
            <x v="9"/>
          </reference>
        </references>
      </pivotArea>
    </chartFormat>
    <chartFormat chart="4" format="48">
      <pivotArea type="data" outline="0" fieldPosition="0">
        <references count="2">
          <reference field="4294967294" count="1" selected="0">
            <x v="0"/>
          </reference>
          <reference field="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Y_AFFILIATION1" xr10:uid="{98FE45B9-A6C0-4D42-9802-434F932542A1}" sourceName="PARTY AFFILIATION">
  <pivotTables>
    <pivotTable tabId="7" name="PivotTable17"/>
    <pivotTable tabId="16" name="PivotTable16"/>
    <pivotTable tabId="10" name="PivotTable15"/>
    <pivotTable tabId="17" name="PivotTable18"/>
  </pivotTables>
  <data>
    <tabular pivotCacheId="65125742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URNOUT1" xr10:uid="{56ABD9F4-944B-4458-91D4-77806CDBA057}" sourceName="TURNOUT">
  <pivotTables>
    <pivotTable tabId="7" name="PivotTable17"/>
    <pivotTable tabId="16" name="PivotTable16"/>
    <pivotTable tabId="10" name="PivotTable15"/>
    <pivotTable tabId="17" name="PivotTable18"/>
  </pivotTables>
  <data>
    <tabular pivotCacheId="651257421" sortOrder="descending">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3362E37D-27AC-4398-AA73-BFFCB3169402}" sourceName="GENDER">
  <pivotTables>
    <pivotTable tabId="7" name="PivotTable17"/>
  </pivotTables>
  <data>
    <tabular pivotCacheId="651257421" sortOrder="descending">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1" xr10:uid="{2DBD78D0-07BB-4054-9D0A-6DEC9B02B64C}" sourceName="AGE">
  <pivotTables>
    <pivotTable tabId="16" name="PivotTable16"/>
  </pivotTables>
  <data>
    <tabular pivotCacheId="651257421">
      <items count="43">
        <i x="2" s="1"/>
        <i x="11" s="1"/>
        <i x="3" s="1"/>
        <i x="4" s="1"/>
        <i x="25" s="1"/>
        <i x="34" s="1"/>
        <i x="17" s="1"/>
        <i x="1" s="1"/>
        <i x="38" s="1"/>
        <i x="19" s="1"/>
        <i x="8" s="1"/>
        <i x="18" s="1"/>
        <i x="42" s="1"/>
        <i x="26" s="1"/>
        <i x="27" s="1"/>
        <i x="0" s="1"/>
        <i x="28" s="1"/>
        <i x="29" s="1"/>
        <i x="30" s="1"/>
        <i x="31" s="1"/>
        <i x="37" s="1"/>
        <i x="10" s="1"/>
        <i x="7" s="1"/>
        <i x="5" s="1"/>
        <i x="20" s="1"/>
        <i x="22" s="1"/>
        <i x="16" s="1"/>
        <i x="36" s="1"/>
        <i x="32" s="1"/>
        <i x="14" s="1"/>
        <i x="6" s="1"/>
        <i x="9" s="1"/>
        <i x="33" s="1"/>
        <i x="21" s="1"/>
        <i x="39" s="1"/>
        <i x="13" s="1"/>
        <i x="12" s="1"/>
        <i x="40" s="1"/>
        <i x="23" s="1"/>
        <i x="35" s="1"/>
        <i x="24" s="1"/>
        <i x="41" s="1"/>
        <i x="1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1" xr10:uid="{93DDFF36-6228-42CC-BD7F-032280F605C0}" sourceName="OCCUPATION">
  <pivotTables>
    <pivotTable tabId="17" name="PivotTable18"/>
  </pivotTables>
  <data>
    <tabular pivotCacheId="651257421">
      <items count="11">
        <i x="3" s="1"/>
        <i x="5" s="1"/>
        <i x="2" s="1"/>
        <i x="9" s="1"/>
        <i x="4" s="1"/>
        <i x="10" s="1"/>
        <i x="8" s="1"/>
        <i x="6" s="1"/>
        <i x="1" s="1"/>
        <i x="0"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URNOUT 8" xr10:uid="{05AC68A7-A004-428D-9573-A23771E95853}" cache="Slicer_TURNOUT1" caption="TURNOUT"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URNOUT 4" xr10:uid="{CE146B62-4560-4F1F-B429-23E0CF12A336}" cache="Slicer_TURNOUT1" caption="TURNOUT" rowHeight="241300"/>
  <slicer name="GENDER 1" xr10:uid="{EC20CB85-3040-4829-8D3B-5D172A9D7871}" cache="Slicer_GENDER1" caption="GENDER"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URNOUT 5" xr10:uid="{746B60EE-8206-4F2F-958D-37E804F80CB1}" cache="Slicer_TURNOUT1" caption="TURNOUT" rowHeight="241300"/>
  <slicer name="AGE 1" xr10:uid="{55B296C0-D91C-4D1D-9419-0CBD8E26617B}" cache="Slicer_AGE1" caption="AG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TY AFFILIATION" xr10:uid="{0792B8DF-99FE-4972-8E8C-08F653DF9C50}" cache="Slicer_PARTY_AFFILIATION1" caption="PARTY AFFILIATION" rowHeight="241300"/>
  <slicer name="TURNOUT 6" xr10:uid="{A529F384-7D54-4533-B583-F37628D27D6A}" cache="Slicer_TURNOUT1" caption="TURNOUT"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URNOUT 7" xr10:uid="{5F5546AE-8AD9-4D7D-BA9B-E52EA473DCF0}" cache="Slicer_TURNOUT1" caption="TURNOUT" rowHeight="241300"/>
  <slicer name="OCCUPATION 2" xr10:uid="{26CFE8FA-1CF0-4324-95BE-8409E2D41ECE}" cache="Slicer_OCCUPATION1" caption="OCCUPATION"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TY AFFILIATION 3" xr10:uid="{EBE92317-6846-4706-899D-0FBBA4AB9B41}" cache="Slicer_PARTY_AFFILIATION1" caption="PARTY AFFILIATION" rowHeight="241300"/>
  <slicer name="TURNOUT 3" xr10:uid="{06E7CCA8-46B5-424D-9159-02B886711F15}" cache="Slicer_TURNOUT1" caption="TURNOUT"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C051A24-F481-435C-B84F-C99F10FFD214}" name="Table2" displayName="Table2" ref="A5:F105" totalsRowShown="0" headerRowDxfId="388" dataDxfId="386" headerRowBorderDxfId="387" tableBorderDxfId="385" totalsRowBorderDxfId="384">
  <autoFilter ref="A5:F105" xr:uid="{ADDA8A60-E644-4EBC-8641-62434F62FE69}"/>
  <sortState xmlns:xlrd2="http://schemas.microsoft.com/office/spreadsheetml/2017/richdata2" ref="A6:F105">
    <sortCondition ref="B6:B105"/>
  </sortState>
  <tableColumns count="6">
    <tableColumn id="1" xr3:uid="{742DDA39-5D90-4B03-96B9-D35D76D8B575}" name="VOTER ID" dataDxfId="383"/>
    <tableColumn id="2" xr3:uid="{34EC59B0-A256-455C-90F8-ED85B7CB4556}" name="NAME" dataDxfId="382"/>
    <tableColumn id="3" xr3:uid="{FC5F4568-433A-483D-9018-68E106885A38}" name="AGE" dataDxfId="381"/>
    <tableColumn id="4" xr3:uid="{E9644799-9F38-40FA-AB52-CFE0106366A8}" name="GENDER" dataDxfId="380"/>
    <tableColumn id="5" xr3:uid="{BA22B5CD-4B23-4254-B836-CA32B061CF94}" name="ADRESS" dataDxfId="379"/>
    <tableColumn id="6" xr3:uid="{EAF12C8E-C7A7-44E5-9839-E9EAB96DC152}" name="OCCUPATION" dataDxfId="378"/>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BA34090-D6E7-4F51-8BD9-34AF05F07981}" name="Table5" displayName="Table5" ref="G5:G105" totalsRowShown="0" headerRowDxfId="377" dataDxfId="375" headerRowBorderDxfId="376" tableBorderDxfId="374" totalsRowBorderDxfId="373">
  <autoFilter ref="G5:G105" xr:uid="{2A5401EE-4352-46E3-8681-FECA8931AE17}"/>
  <tableColumns count="1">
    <tableColumn id="3" xr3:uid="{1B374B59-D3B5-41C7-B24C-BB92E2454298}" name="TURNOUT" dataDxfId="37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7F43DAF-286F-4B2B-816C-9EFCE299825A}" name="Table211" displayName="Table211" ref="A144:F244" totalsRowShown="0" headerRowDxfId="371" dataDxfId="369" headerRowBorderDxfId="370" tableBorderDxfId="368" totalsRowBorderDxfId="367">
  <autoFilter ref="A144:F244" xr:uid="{64832619-9D97-410C-B40F-83415F775300}"/>
  <sortState xmlns:xlrd2="http://schemas.microsoft.com/office/spreadsheetml/2017/richdata2" ref="A145:F244">
    <sortCondition ref="B6:B105"/>
  </sortState>
  <tableColumns count="6">
    <tableColumn id="1" xr3:uid="{2569F30A-5925-4053-98A0-ED0F93269EBE}" name="VOTER ID" dataDxfId="366"/>
    <tableColumn id="2" xr3:uid="{7B5B144B-A199-4BBF-8393-3F9F70944A8A}" name="NAME" dataDxfId="365"/>
    <tableColumn id="3" xr3:uid="{99ECB425-AAE3-42E7-B6FE-7BA1834A8A5D}" name="AGE" dataDxfId="364"/>
    <tableColumn id="4" xr3:uid="{5194A7C1-C8F2-494B-BFD2-5B93926C221E}" name="GENDER" dataDxfId="363"/>
    <tableColumn id="5" xr3:uid="{5896CCAD-F3A0-4623-93C1-7AF023AD1F8F}" name="ADRESS" dataDxfId="362"/>
    <tableColumn id="6" xr3:uid="{AA2BF959-D967-48E2-A6B9-2CF5ED15CCA1}" name="OCCUPATION" dataDxfId="361"/>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80AEE0-5C71-4F44-9FCD-24F9F0EA7649}" name="Table512" displayName="Table512" ref="G144:G244" totalsRowShown="0" headerRowDxfId="360" dataDxfId="358" headerRowBorderDxfId="359" tableBorderDxfId="357" totalsRowBorderDxfId="356">
  <autoFilter ref="G144:G244" xr:uid="{4B75A366-E828-4DA4-B920-C4CBC62365E9}"/>
  <tableColumns count="1">
    <tableColumn id="3" xr3:uid="{4C892033-385C-4A0E-BE6F-AF09BDC203F6}" name="TURNOUT" dataDxfId="355"/>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D7B171-0273-4BF6-A0E9-E8934132164A}" name="Table22" displayName="Table22" ref="A4:F104" totalsRowShown="0" headerRowDxfId="354" dataDxfId="352" headerRowBorderDxfId="353" tableBorderDxfId="351" totalsRowBorderDxfId="350">
  <autoFilter ref="A4:F104" xr:uid="{C91519AF-3942-476A-84A7-05C8F5CFA3A0}"/>
  <sortState xmlns:xlrd2="http://schemas.microsoft.com/office/spreadsheetml/2017/richdata2" ref="A5:F104">
    <sortCondition ref="B4:B101"/>
  </sortState>
  <tableColumns count="6">
    <tableColumn id="1" xr3:uid="{4745FEFA-1EF8-4550-A56A-88E87764C4C8}" name="VOTER ID" dataDxfId="349"/>
    <tableColumn id="2" xr3:uid="{B6955904-47A1-449F-9302-30AF04176FEF}" name="NAME" dataDxfId="348"/>
    <tableColumn id="3" xr3:uid="{3B8FD373-4143-4980-A4A1-75CBCE93B691}" name="AGE" dataDxfId="347"/>
    <tableColumn id="4" xr3:uid="{D0D2D5B0-A4E1-42BB-84CF-86CC414D0D21}" name="GENDER" dataDxfId="346"/>
    <tableColumn id="5" xr3:uid="{11BCA558-2057-4D43-AA1E-5D20F2351AF9}" name="ADRESS" dataDxfId="345"/>
    <tableColumn id="6" xr3:uid="{0DE44EE2-1CDC-4539-BD63-6B53F50D7FCF}" name="OCCUPATION" dataDxfId="344"/>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9304F0-C29C-413E-8E98-54469E2BC0C4}" name="Table54" displayName="Table54" ref="G4:G104" totalsRowShown="0" headerRowDxfId="343" dataDxfId="341" headerRowBorderDxfId="342" tableBorderDxfId="340" totalsRowBorderDxfId="339">
  <autoFilter ref="G4:G104" xr:uid="{1A71C417-5F83-4689-BB8E-DC270E4468EE}"/>
  <tableColumns count="1">
    <tableColumn id="3" xr3:uid="{A93BAF0D-1291-41A5-9915-2245D903CD0B}" name="TURNOUT" dataDxfId="338"/>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E7EA97B-509B-4EE2-B80B-8637885314B7}" name="Table7" displayName="Table7" ref="A1:H19" totalsRowShown="0">
  <autoFilter ref="A1:H19" xr:uid="{B34F7E2A-E3E9-4077-AB77-FB8D8B03612D}"/>
  <tableColumns count="8">
    <tableColumn id="1" xr3:uid="{B98D292B-34D4-4080-8851-083E4F7003B8}" name="VOTER ID"/>
    <tableColumn id="2" xr3:uid="{A92B2C95-B729-4D69-BB47-30B93F6FA4BE}" name="NAME"/>
    <tableColumn id="3" xr3:uid="{440337E8-FC91-4641-9DFE-C12BC80944D9}" name="AGE"/>
    <tableColumn id="4" xr3:uid="{AF9FF827-3F40-44DD-8714-2A062AF55608}" name="GENDER"/>
    <tableColumn id="5" xr3:uid="{DAFA86FF-6818-48C5-8C47-CEB589E47DD9}" name="ADRESS"/>
    <tableColumn id="6" xr3:uid="{85C3631F-552B-4E52-B8B9-AC64997EB539}" name="OCCUPATION"/>
    <tableColumn id="7" xr3:uid="{8D0AE6DC-8963-4950-9FD8-2767171D08E6}" name="PARTY AFFILIATION"/>
    <tableColumn id="8" xr3:uid="{68FCEAB8-0C48-4910-9022-A59623DE1B4C}" name="TURNOU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452953B-F513-4DB6-9CFE-C0FF90607487}" name="Table8" displayName="Table8" ref="A1:H36" totalsRowShown="0">
  <autoFilter ref="A1:H36" xr:uid="{EE60399C-A6B0-42F8-B817-E2D79A870F78}"/>
  <tableColumns count="8">
    <tableColumn id="1" xr3:uid="{1695216E-0706-494E-B72B-811954436F3F}" name="VOTER ID"/>
    <tableColumn id="2" xr3:uid="{9198C9F2-1302-463D-985B-F97601B3C1EA}" name="NAME"/>
    <tableColumn id="3" xr3:uid="{98C87476-EC1C-40BD-9806-DB8760184B26}" name="AGE"/>
    <tableColumn id="4" xr3:uid="{EC908625-B11E-4BCE-808C-CB91AB301210}" name="GENDER"/>
    <tableColumn id="5" xr3:uid="{57503391-C345-4F2F-82E4-6B7345C8ABD6}" name="ADRESS"/>
    <tableColumn id="6" xr3:uid="{21CA5363-E98C-4C86-9821-9BB170CEA4EA}" name="OCCUPATION"/>
    <tableColumn id="7" xr3:uid="{78ACE7C6-CBC1-406A-985B-830ED42644E1}" name="PARTY AFFILIATION"/>
    <tableColumn id="8" xr3:uid="{A2CB4114-4746-425D-B278-ED751D08FD68}" name="TURNOU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hyperlink" Target="mailto:ABUSALAM@GMAIL.COM" TargetMode="External"/><Relationship Id="rId7" Type="http://schemas.openxmlformats.org/officeDocument/2006/relationships/control" Target="../activeX/activeX1.xml"/><Relationship Id="rId2" Type="http://schemas.openxmlformats.org/officeDocument/2006/relationships/hyperlink" Target="mailto:VVASEEF@GMAIL.COM" TargetMode="External"/><Relationship Id="rId1" Type="http://schemas.openxmlformats.org/officeDocument/2006/relationships/hyperlink" Target="mailto:ETBASHEER@GMAIL.COM" TargetMode="External"/><Relationship Id="rId6" Type="http://schemas.openxmlformats.org/officeDocument/2006/relationships/vmlDrawing" Target="../drawings/vmlDrawing1.vml"/><Relationship Id="rId11" Type="http://schemas.openxmlformats.org/officeDocument/2006/relationships/ctrlProp" Target="../ctrlProps/ctrlProp3.xml"/><Relationship Id="rId5" Type="http://schemas.openxmlformats.org/officeDocument/2006/relationships/drawing" Target="../drawings/drawing2.xml"/><Relationship Id="rId10" Type="http://schemas.openxmlformats.org/officeDocument/2006/relationships/ctrlProp" Target="../ctrlProps/ctrlProp2.xml"/><Relationship Id="rId4" Type="http://schemas.openxmlformats.org/officeDocument/2006/relationships/printerSettings" Target="../printerSettings/printerSettings2.bin"/><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8.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9.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0.xml"/><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86D29-2B94-428D-BC74-34EC13046343}">
  <sheetPr codeName="Sheet11">
    <pageSetUpPr fitToPage="1"/>
  </sheetPr>
  <dimension ref="B1:B5"/>
  <sheetViews>
    <sheetView tabSelected="1" zoomScale="120" zoomScaleNormal="120" workbookViewId="0">
      <selection activeCell="J11" sqref="J11:K11"/>
    </sheetView>
  </sheetViews>
  <sheetFormatPr defaultRowHeight="15" x14ac:dyDescent="0.25"/>
  <cols>
    <col min="1" max="1" width="9.140625" style="1" customWidth="1"/>
    <col min="2" max="2" width="9.7109375" style="1" customWidth="1"/>
    <col min="3" max="3" width="9.140625" style="1"/>
    <col min="4" max="4" width="13.42578125" style="1" customWidth="1"/>
    <col min="5" max="5" width="13.85546875" style="1" customWidth="1"/>
    <col min="6" max="7" width="13.5703125" style="1" customWidth="1"/>
    <col min="8" max="16384" width="9.140625" style="1"/>
  </cols>
  <sheetData>
    <row r="1" spans="2:2" ht="21.75" customHeight="1" x14ac:dyDescent="0.25"/>
    <row r="3" spans="2:2" ht="14.25" customHeight="1" x14ac:dyDescent="0.25"/>
    <row r="5" spans="2:2" x14ac:dyDescent="0.25">
      <c r="B5" s="2"/>
    </row>
  </sheetData>
  <printOptions horizontalCentered="1" verticalCentered="1"/>
  <pageMargins left="0.7" right="0.7" top="0.75" bottom="0.75" header="0.3" footer="0.3"/>
  <pageSetup scale="98" fitToHeight="0"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2C346-F2A7-40C1-85F3-9DBF51ECAEF0}">
  <sheetPr codeName="Sheet1"/>
  <dimension ref="D1:M6"/>
  <sheetViews>
    <sheetView showGridLines="0" zoomScale="95" zoomScaleNormal="95" workbookViewId="0"/>
  </sheetViews>
  <sheetFormatPr defaultRowHeight="15" x14ac:dyDescent="0.25"/>
  <cols>
    <col min="1" max="1" width="10.140625" style="30" customWidth="1"/>
    <col min="2" max="2" width="5.42578125" style="30" customWidth="1"/>
    <col min="3" max="3" width="1.5703125" style="30" customWidth="1"/>
    <col min="4" max="4" width="25.140625" style="30" customWidth="1"/>
    <col min="5" max="5" width="10.7109375" style="30" customWidth="1"/>
    <col min="6" max="7" width="23.42578125" style="30" customWidth="1"/>
    <col min="8" max="12" width="19" style="30" customWidth="1"/>
    <col min="13" max="13" width="71" style="30" customWidth="1"/>
    <col min="14" max="16384" width="9.140625" style="30"/>
  </cols>
  <sheetData>
    <row r="1" spans="4:13" ht="51.75" customHeight="1" x14ac:dyDescent="0.25"/>
    <row r="2" spans="4:13" ht="33" customHeight="1" x14ac:dyDescent="0.25">
      <c r="D2" s="33" t="s">
        <v>0</v>
      </c>
      <c r="E2" s="33" t="s">
        <v>2</v>
      </c>
      <c r="F2" s="33" t="s">
        <v>219</v>
      </c>
      <c r="G2" s="35" t="s">
        <v>6</v>
      </c>
      <c r="H2" s="33" t="s">
        <v>220</v>
      </c>
      <c r="I2" s="36"/>
      <c r="J2" s="36"/>
      <c r="K2" s="36"/>
      <c r="L2" s="36"/>
      <c r="M2" s="36"/>
    </row>
    <row r="3" spans="4:13" ht="57" customHeight="1" x14ac:dyDescent="0.25">
      <c r="D3" s="32" t="s">
        <v>221</v>
      </c>
      <c r="E3" s="32">
        <v>55</v>
      </c>
      <c r="F3" s="34" t="s">
        <v>223</v>
      </c>
      <c r="G3" s="32" t="s">
        <v>211</v>
      </c>
      <c r="H3" s="32"/>
      <c r="I3" s="37"/>
      <c r="J3" s="37"/>
      <c r="K3" s="37"/>
      <c r="L3" s="37"/>
      <c r="M3" s="37"/>
    </row>
    <row r="4" spans="4:13" ht="54.75" customHeight="1" x14ac:dyDescent="0.25">
      <c r="D4" s="32" t="s">
        <v>222</v>
      </c>
      <c r="E4" s="32">
        <v>32</v>
      </c>
      <c r="F4" s="34" t="s">
        <v>225</v>
      </c>
      <c r="G4" s="32" t="s">
        <v>213</v>
      </c>
      <c r="H4" s="32"/>
      <c r="I4" s="37"/>
      <c r="J4" s="37"/>
      <c r="K4" s="37"/>
      <c r="L4" s="37"/>
      <c r="M4" s="37"/>
    </row>
    <row r="5" spans="4:13" ht="57" customHeight="1" x14ac:dyDescent="0.25">
      <c r="D5" s="32" t="s">
        <v>224</v>
      </c>
      <c r="E5" s="32">
        <v>49</v>
      </c>
      <c r="F5" s="34" t="s">
        <v>226</v>
      </c>
      <c r="G5" s="32" t="s">
        <v>212</v>
      </c>
      <c r="H5" s="32"/>
      <c r="I5" s="37"/>
      <c r="J5" s="37"/>
      <c r="K5" s="37"/>
      <c r="L5" s="37"/>
      <c r="M5" s="37"/>
    </row>
    <row r="6" spans="4:13" ht="36.75" customHeight="1" x14ac:dyDescent="0.25"/>
  </sheetData>
  <hyperlinks>
    <hyperlink ref="F3" r:id="rId1" xr:uid="{053944DE-A0A5-48AE-ABB0-357B4C4C72DE}"/>
    <hyperlink ref="F4" r:id="rId2" xr:uid="{95CB9E84-A9B8-48B9-8464-8BC66C9A873E}"/>
    <hyperlink ref="F5" r:id="rId3" xr:uid="{04BB4192-1163-4101-A602-C9C4C5ED1873}"/>
  </hyperlinks>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ommandButton1">
          <controlPr defaultSize="0" autoLine="0" r:id="rId8">
            <anchor moveWithCells="1">
              <from>
                <xdr:col>13</xdr:col>
                <xdr:colOff>0</xdr:colOff>
                <xdr:row>2</xdr:row>
                <xdr:rowOff>219075</xdr:rowOff>
              </from>
              <to>
                <xdr:col>14</xdr:col>
                <xdr:colOff>266700</xdr:colOff>
                <xdr:row>2</xdr:row>
                <xdr:rowOff>581025</xdr:rowOff>
              </to>
            </anchor>
          </controlPr>
        </control>
      </mc:Choice>
      <mc:Fallback>
        <control shapeId="2049" r:id="rId7" name="CommandButton1"/>
      </mc:Fallback>
    </mc:AlternateContent>
    <mc:AlternateContent xmlns:mc="http://schemas.openxmlformats.org/markup-compatibility/2006">
      <mc:Choice Requires="x14">
        <control shapeId="2050" r:id="rId9" name="Button 2">
          <controlPr defaultSize="0" print="0" autoFill="0" autoPict="0" macro="[0]!VOTE_Click">
            <anchor moveWithCells="1" sizeWithCells="1">
              <from>
                <xdr:col>8</xdr:col>
                <xdr:colOff>238125</xdr:colOff>
                <xdr:row>2</xdr:row>
                <xdr:rowOff>190500</xdr:rowOff>
              </from>
              <to>
                <xdr:col>8</xdr:col>
                <xdr:colOff>962025</xdr:colOff>
                <xdr:row>2</xdr:row>
                <xdr:rowOff>466725</xdr:rowOff>
              </to>
            </anchor>
          </controlPr>
        </control>
      </mc:Choice>
    </mc:AlternateContent>
    <mc:AlternateContent xmlns:mc="http://schemas.openxmlformats.org/markup-compatibility/2006">
      <mc:Choice Requires="x14">
        <control shapeId="2051" r:id="rId10" name="Button 3">
          <controlPr defaultSize="0" print="0" autoFill="0" autoPict="0" macro="[0]!Button3_Click">
            <anchor moveWithCells="1" sizeWithCells="1">
              <from>
                <xdr:col>8</xdr:col>
                <xdr:colOff>247650</xdr:colOff>
                <xdr:row>3</xdr:row>
                <xdr:rowOff>209550</xdr:rowOff>
              </from>
              <to>
                <xdr:col>8</xdr:col>
                <xdr:colOff>981075</xdr:colOff>
                <xdr:row>3</xdr:row>
                <xdr:rowOff>485775</xdr:rowOff>
              </to>
            </anchor>
          </controlPr>
        </control>
      </mc:Choice>
    </mc:AlternateContent>
    <mc:AlternateContent xmlns:mc="http://schemas.openxmlformats.org/markup-compatibility/2006">
      <mc:Choice Requires="x14">
        <control shapeId="2052" r:id="rId11" name="Button 4">
          <controlPr defaultSize="0" print="0" autoFill="0" autoPict="0" macro="[0]!Button4_Click">
            <anchor moveWithCells="1" sizeWithCells="1">
              <from>
                <xdr:col>8</xdr:col>
                <xdr:colOff>247650</xdr:colOff>
                <xdr:row>4</xdr:row>
                <xdr:rowOff>209550</xdr:rowOff>
              </from>
              <to>
                <xdr:col>8</xdr:col>
                <xdr:colOff>981075</xdr:colOff>
                <xdr:row>4</xdr:row>
                <xdr:rowOff>485775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A25CD-954C-48B9-BE90-9841E49A09F9}">
  <sheetPr codeName="Sheet2"/>
  <dimension ref="A3:H244"/>
  <sheetViews>
    <sheetView showGridLines="0" zoomScale="90" zoomScaleNormal="90" workbookViewId="0"/>
  </sheetViews>
  <sheetFormatPr defaultRowHeight="15" x14ac:dyDescent="0.25"/>
  <cols>
    <col min="1" max="1" width="15.7109375" customWidth="1"/>
    <col min="2" max="2" width="25.42578125" customWidth="1"/>
    <col min="3" max="3" width="15" style="10" customWidth="1"/>
    <col min="4" max="4" width="17.28515625" style="12" customWidth="1"/>
    <col min="5" max="5" width="19.7109375" style="22" customWidth="1"/>
    <col min="6" max="6" width="20.85546875" style="17" customWidth="1"/>
    <col min="7" max="7" width="23.28515625" style="27" customWidth="1"/>
    <col min="8" max="8" width="9.140625" style="27"/>
  </cols>
  <sheetData>
    <row r="3" spans="1:7" ht="11.25" customHeight="1" x14ac:dyDescent="0.25"/>
    <row r="4" spans="1:7" ht="8.25" customHeight="1" x14ac:dyDescent="0.25"/>
    <row r="5" spans="1:7" x14ac:dyDescent="0.25">
      <c r="A5" s="3" t="s">
        <v>1</v>
      </c>
      <c r="B5" s="7" t="s">
        <v>0</v>
      </c>
      <c r="C5" s="4" t="s">
        <v>2</v>
      </c>
      <c r="D5" s="11" t="s">
        <v>3</v>
      </c>
      <c r="E5" s="21" t="s">
        <v>4</v>
      </c>
      <c r="F5" s="18" t="s">
        <v>5</v>
      </c>
      <c r="G5" s="28" t="s">
        <v>7</v>
      </c>
    </row>
    <row r="6" spans="1:7" ht="30" x14ac:dyDescent="0.25">
      <c r="A6" s="5" t="s">
        <v>23</v>
      </c>
      <c r="B6" s="6" t="s">
        <v>121</v>
      </c>
      <c r="C6" s="8">
        <v>35</v>
      </c>
      <c r="D6" s="13" t="s">
        <v>175</v>
      </c>
      <c r="E6" s="23" t="s">
        <v>189</v>
      </c>
      <c r="F6" s="15" t="s">
        <v>177</v>
      </c>
      <c r="G6" s="29" t="s">
        <v>214</v>
      </c>
    </row>
    <row r="7" spans="1:7" ht="28.5" customHeight="1" x14ac:dyDescent="0.25">
      <c r="A7" s="5" t="s">
        <v>92</v>
      </c>
      <c r="B7" s="6" t="s">
        <v>166</v>
      </c>
      <c r="C7" s="8">
        <v>25</v>
      </c>
      <c r="D7" s="13" t="s">
        <v>175</v>
      </c>
      <c r="E7" s="23" t="s">
        <v>190</v>
      </c>
      <c r="F7" s="15" t="s">
        <v>182</v>
      </c>
      <c r="G7" s="29" t="s">
        <v>215</v>
      </c>
    </row>
    <row r="8" spans="1:7" ht="30" x14ac:dyDescent="0.25">
      <c r="A8" s="5" t="s">
        <v>20</v>
      </c>
      <c r="B8" s="6" t="s">
        <v>118</v>
      </c>
      <c r="C8" s="8">
        <v>18</v>
      </c>
      <c r="D8" s="13" t="s">
        <v>176</v>
      </c>
      <c r="E8" s="23" t="s">
        <v>188</v>
      </c>
      <c r="F8" s="15" t="s">
        <v>178</v>
      </c>
      <c r="G8" s="29" t="s">
        <v>214</v>
      </c>
    </row>
    <row r="9" spans="1:7" ht="30" x14ac:dyDescent="0.25">
      <c r="A9" s="5" t="s">
        <v>24</v>
      </c>
      <c r="B9" s="6" t="s">
        <v>122</v>
      </c>
      <c r="C9" s="8">
        <v>20</v>
      </c>
      <c r="D9" s="13" t="s">
        <v>176</v>
      </c>
      <c r="E9" s="23" t="s">
        <v>191</v>
      </c>
      <c r="F9" s="15" t="s">
        <v>179</v>
      </c>
      <c r="G9" s="29" t="s">
        <v>214</v>
      </c>
    </row>
    <row r="10" spans="1:7" ht="30" x14ac:dyDescent="0.25">
      <c r="A10" s="5" t="s">
        <v>93</v>
      </c>
      <c r="B10" s="6" t="s">
        <v>167</v>
      </c>
      <c r="C10" s="8">
        <v>21</v>
      </c>
      <c r="D10" s="13" t="s">
        <v>175</v>
      </c>
      <c r="E10" s="23" t="s">
        <v>192</v>
      </c>
      <c r="F10" s="15" t="s">
        <v>180</v>
      </c>
      <c r="G10" s="29" t="s">
        <v>214</v>
      </c>
    </row>
    <row r="11" spans="1:7" ht="30" x14ac:dyDescent="0.25">
      <c r="A11" s="5" t="s">
        <v>39</v>
      </c>
      <c r="B11" s="6" t="s">
        <v>130</v>
      </c>
      <c r="C11" s="8">
        <v>45</v>
      </c>
      <c r="D11" s="13" t="s">
        <v>175</v>
      </c>
      <c r="E11" s="23" t="s">
        <v>193</v>
      </c>
      <c r="F11" s="15" t="s">
        <v>181</v>
      </c>
      <c r="G11" s="29" t="s">
        <v>214</v>
      </c>
    </row>
    <row r="12" spans="1:7" ht="30" x14ac:dyDescent="0.25">
      <c r="A12" s="5" t="s">
        <v>16</v>
      </c>
      <c r="B12" s="6" t="s">
        <v>116</v>
      </c>
      <c r="C12" s="8">
        <v>62</v>
      </c>
      <c r="D12" s="13" t="s">
        <v>175</v>
      </c>
      <c r="E12" s="23" t="s">
        <v>194</v>
      </c>
      <c r="F12" s="15" t="s">
        <v>184</v>
      </c>
      <c r="G12" s="29" t="s">
        <v>214</v>
      </c>
    </row>
    <row r="13" spans="1:7" ht="30.75" customHeight="1" x14ac:dyDescent="0.25">
      <c r="A13" s="5" t="s">
        <v>37</v>
      </c>
      <c r="B13" s="6" t="s">
        <v>116</v>
      </c>
      <c r="C13" s="8">
        <v>43</v>
      </c>
      <c r="D13" s="13" t="s">
        <v>175</v>
      </c>
      <c r="E13" s="23" t="s">
        <v>195</v>
      </c>
      <c r="F13" s="15" t="s">
        <v>182</v>
      </c>
      <c r="G13" s="29" t="s">
        <v>214</v>
      </c>
    </row>
    <row r="14" spans="1:7" ht="30" x14ac:dyDescent="0.25">
      <c r="A14" s="5" t="s">
        <v>26</v>
      </c>
      <c r="B14" s="6" t="s">
        <v>124</v>
      </c>
      <c r="C14" s="8">
        <v>28</v>
      </c>
      <c r="D14" s="13" t="s">
        <v>175</v>
      </c>
      <c r="E14" s="23" t="s">
        <v>196</v>
      </c>
      <c r="F14" s="19" t="s">
        <v>183</v>
      </c>
      <c r="G14" s="29" t="s">
        <v>214</v>
      </c>
    </row>
    <row r="15" spans="1:7" ht="30" x14ac:dyDescent="0.25">
      <c r="A15" s="5" t="s">
        <v>75</v>
      </c>
      <c r="B15" s="6" t="s">
        <v>124</v>
      </c>
      <c r="C15" s="8">
        <v>63</v>
      </c>
      <c r="D15" s="13" t="s">
        <v>175</v>
      </c>
      <c r="E15" s="23" t="s">
        <v>197</v>
      </c>
      <c r="F15" s="15" t="s">
        <v>184</v>
      </c>
      <c r="G15" s="29" t="s">
        <v>215</v>
      </c>
    </row>
    <row r="16" spans="1:7" ht="30" x14ac:dyDescent="0.25">
      <c r="A16" s="5" t="s">
        <v>25</v>
      </c>
      <c r="B16" s="6" t="s">
        <v>123</v>
      </c>
      <c r="C16" s="8">
        <v>42</v>
      </c>
      <c r="D16" s="13" t="s">
        <v>175</v>
      </c>
      <c r="E16" s="23" t="s">
        <v>198</v>
      </c>
      <c r="F16" s="15" t="s">
        <v>179</v>
      </c>
      <c r="G16" s="29" t="s">
        <v>214</v>
      </c>
    </row>
    <row r="17" spans="1:7" ht="30" x14ac:dyDescent="0.25">
      <c r="A17" s="5" t="s">
        <v>34</v>
      </c>
      <c r="B17" s="6" t="s">
        <v>127</v>
      </c>
      <c r="C17" s="8">
        <v>19</v>
      </c>
      <c r="D17" s="13" t="s">
        <v>176</v>
      </c>
      <c r="E17" s="23" t="s">
        <v>199</v>
      </c>
      <c r="F17" s="15" t="s">
        <v>185</v>
      </c>
      <c r="G17" s="29" t="s">
        <v>214</v>
      </c>
    </row>
    <row r="18" spans="1:7" ht="30" x14ac:dyDescent="0.25">
      <c r="A18" s="5" t="s">
        <v>38</v>
      </c>
      <c r="B18" s="6" t="s">
        <v>129</v>
      </c>
      <c r="C18" s="8">
        <v>75</v>
      </c>
      <c r="D18" s="13" t="s">
        <v>176</v>
      </c>
      <c r="E18" s="23" t="s">
        <v>200</v>
      </c>
      <c r="F18" s="15" t="s">
        <v>184</v>
      </c>
      <c r="G18" s="29" t="s">
        <v>214</v>
      </c>
    </row>
    <row r="19" spans="1:7" ht="30" x14ac:dyDescent="0.25">
      <c r="A19" s="5" t="s">
        <v>59</v>
      </c>
      <c r="B19" s="6" t="s">
        <v>143</v>
      </c>
      <c r="C19" s="8">
        <v>74</v>
      </c>
      <c r="D19" s="13" t="s">
        <v>175</v>
      </c>
      <c r="E19" s="23" t="s">
        <v>201</v>
      </c>
      <c r="F19" s="15" t="s">
        <v>184</v>
      </c>
      <c r="G19" s="29" t="s">
        <v>214</v>
      </c>
    </row>
    <row r="20" spans="1:7" ht="30" x14ac:dyDescent="0.25">
      <c r="A20" s="5" t="s">
        <v>56</v>
      </c>
      <c r="B20" s="6" t="s">
        <v>140</v>
      </c>
      <c r="C20" s="8">
        <v>61</v>
      </c>
      <c r="D20" s="13" t="s">
        <v>175</v>
      </c>
      <c r="E20" s="23" t="s">
        <v>202</v>
      </c>
      <c r="F20" s="15" t="s">
        <v>184</v>
      </c>
      <c r="G20" s="29" t="s">
        <v>214</v>
      </c>
    </row>
    <row r="21" spans="1:7" ht="30" x14ac:dyDescent="0.25">
      <c r="A21" s="5" t="s">
        <v>12</v>
      </c>
      <c r="B21" s="6" t="s">
        <v>112</v>
      </c>
      <c r="C21" s="8">
        <v>28</v>
      </c>
      <c r="D21" s="13" t="s">
        <v>176</v>
      </c>
      <c r="E21" s="23" t="s">
        <v>203</v>
      </c>
      <c r="F21" s="15" t="s">
        <v>183</v>
      </c>
      <c r="G21" s="29" t="s">
        <v>215</v>
      </c>
    </row>
    <row r="22" spans="1:7" ht="30" x14ac:dyDescent="0.25">
      <c r="A22" s="5" t="s">
        <v>31</v>
      </c>
      <c r="B22" s="6" t="s">
        <v>112</v>
      </c>
      <c r="C22" s="8">
        <v>45</v>
      </c>
      <c r="D22" s="13" t="s">
        <v>176</v>
      </c>
      <c r="E22" s="23" t="s">
        <v>204</v>
      </c>
      <c r="F22" s="15" t="s">
        <v>179</v>
      </c>
      <c r="G22" s="29" t="s">
        <v>214</v>
      </c>
    </row>
    <row r="23" spans="1:7" ht="30" x14ac:dyDescent="0.25">
      <c r="A23" s="5" t="s">
        <v>44</v>
      </c>
      <c r="B23" s="6" t="s">
        <v>112</v>
      </c>
      <c r="C23" s="8">
        <v>18</v>
      </c>
      <c r="D23" s="13" t="s">
        <v>176</v>
      </c>
      <c r="E23" s="23" t="s">
        <v>203</v>
      </c>
      <c r="F23" s="15" t="s">
        <v>182</v>
      </c>
      <c r="G23" s="29" t="s">
        <v>214</v>
      </c>
    </row>
    <row r="24" spans="1:7" ht="30" x14ac:dyDescent="0.25">
      <c r="A24" s="5" t="s">
        <v>61</v>
      </c>
      <c r="B24" s="6" t="s">
        <v>112</v>
      </c>
      <c r="C24" s="8">
        <v>19</v>
      </c>
      <c r="D24" s="13" t="s">
        <v>176</v>
      </c>
      <c r="E24" s="23" t="s">
        <v>202</v>
      </c>
      <c r="F24" s="15" t="s">
        <v>182</v>
      </c>
      <c r="G24" s="29" t="s">
        <v>214</v>
      </c>
    </row>
    <row r="25" spans="1:7" ht="45" x14ac:dyDescent="0.25">
      <c r="A25" s="5" t="s">
        <v>94</v>
      </c>
      <c r="B25" s="6" t="s">
        <v>168</v>
      </c>
      <c r="C25" s="8">
        <v>45</v>
      </c>
      <c r="D25" s="13" t="s">
        <v>175</v>
      </c>
      <c r="E25" s="23" t="s">
        <v>195</v>
      </c>
      <c r="F25" s="15" t="s">
        <v>186</v>
      </c>
      <c r="G25" s="29" t="s">
        <v>214</v>
      </c>
    </row>
    <row r="26" spans="1:7" ht="30" x14ac:dyDescent="0.25">
      <c r="A26" s="5" t="s">
        <v>11</v>
      </c>
      <c r="B26" s="6" t="s">
        <v>111</v>
      </c>
      <c r="C26" s="8">
        <v>43</v>
      </c>
      <c r="D26" s="13" t="s">
        <v>176</v>
      </c>
      <c r="E26" s="23" t="s">
        <v>204</v>
      </c>
      <c r="F26" s="15" t="s">
        <v>179</v>
      </c>
      <c r="G26" s="29" t="s">
        <v>214</v>
      </c>
    </row>
    <row r="27" spans="1:7" ht="30" x14ac:dyDescent="0.25">
      <c r="A27" s="5" t="s">
        <v>18</v>
      </c>
      <c r="B27" s="6" t="s">
        <v>111</v>
      </c>
      <c r="C27" s="8">
        <v>45</v>
      </c>
      <c r="D27" s="13" t="s">
        <v>176</v>
      </c>
      <c r="E27" s="23" t="s">
        <v>204</v>
      </c>
      <c r="F27" s="15" t="s">
        <v>185</v>
      </c>
      <c r="G27" s="29" t="s">
        <v>214</v>
      </c>
    </row>
    <row r="28" spans="1:7" ht="30" x14ac:dyDescent="0.25">
      <c r="A28" s="5" t="s">
        <v>36</v>
      </c>
      <c r="B28" s="6" t="s">
        <v>111</v>
      </c>
      <c r="C28" s="8">
        <v>28</v>
      </c>
      <c r="D28" s="13" t="s">
        <v>176</v>
      </c>
      <c r="E28" s="23" t="s">
        <v>202</v>
      </c>
      <c r="F28" s="15" t="s">
        <v>187</v>
      </c>
      <c r="G28" s="29" t="s">
        <v>214</v>
      </c>
    </row>
    <row r="29" spans="1:7" ht="30" x14ac:dyDescent="0.25">
      <c r="A29" s="5" t="s">
        <v>40</v>
      </c>
      <c r="B29" s="6" t="s">
        <v>111</v>
      </c>
      <c r="C29" s="8">
        <v>96</v>
      </c>
      <c r="D29" s="13" t="s">
        <v>176</v>
      </c>
      <c r="E29" s="23" t="s">
        <v>201</v>
      </c>
      <c r="F29" s="15" t="s">
        <v>184</v>
      </c>
      <c r="G29" s="29" t="s">
        <v>215</v>
      </c>
    </row>
    <row r="30" spans="1:7" ht="30" x14ac:dyDescent="0.25">
      <c r="A30" s="5" t="s">
        <v>82</v>
      </c>
      <c r="B30" s="6" t="s">
        <v>111</v>
      </c>
      <c r="C30" s="8">
        <v>45</v>
      </c>
      <c r="D30" s="13" t="s">
        <v>176</v>
      </c>
      <c r="E30" s="23" t="s">
        <v>204</v>
      </c>
      <c r="F30" s="15" t="s">
        <v>183</v>
      </c>
      <c r="G30" s="29" t="s">
        <v>214</v>
      </c>
    </row>
    <row r="31" spans="1:7" ht="30" x14ac:dyDescent="0.25">
      <c r="A31" s="5" t="s">
        <v>84</v>
      </c>
      <c r="B31" s="6" t="s">
        <v>159</v>
      </c>
      <c r="C31" s="8">
        <v>62</v>
      </c>
      <c r="D31" s="13" t="s">
        <v>175</v>
      </c>
      <c r="E31" s="23" t="s">
        <v>200</v>
      </c>
      <c r="F31" s="15" t="s">
        <v>184</v>
      </c>
      <c r="G31" s="29" t="s">
        <v>214</v>
      </c>
    </row>
    <row r="32" spans="1:7" ht="45" x14ac:dyDescent="0.25">
      <c r="A32" s="5" t="s">
        <v>30</v>
      </c>
      <c r="B32" s="6" t="s">
        <v>126</v>
      </c>
      <c r="C32" s="8">
        <v>54</v>
      </c>
      <c r="D32" s="13" t="s">
        <v>176</v>
      </c>
      <c r="E32" s="23" t="s">
        <v>195</v>
      </c>
      <c r="F32" s="15" t="s">
        <v>184</v>
      </c>
      <c r="G32" s="29" t="s">
        <v>214</v>
      </c>
    </row>
    <row r="33" spans="1:7" ht="30" x14ac:dyDescent="0.25">
      <c r="A33" s="5" t="s">
        <v>100</v>
      </c>
      <c r="B33" s="6" t="s">
        <v>172</v>
      </c>
      <c r="C33" s="8">
        <v>24</v>
      </c>
      <c r="D33" s="13" t="s">
        <v>176</v>
      </c>
      <c r="E33" s="23" t="s">
        <v>200</v>
      </c>
      <c r="F33" s="15" t="s">
        <v>182</v>
      </c>
      <c r="G33" s="29" t="s">
        <v>214</v>
      </c>
    </row>
    <row r="34" spans="1:7" ht="30" x14ac:dyDescent="0.25">
      <c r="A34" s="5" t="s">
        <v>58</v>
      </c>
      <c r="B34" s="6" t="s">
        <v>142</v>
      </c>
      <c r="C34" s="8">
        <v>29</v>
      </c>
      <c r="D34" s="13" t="s">
        <v>175</v>
      </c>
      <c r="E34" s="23" t="s">
        <v>200</v>
      </c>
      <c r="F34" s="15" t="s">
        <v>182</v>
      </c>
      <c r="G34" s="29" t="s">
        <v>214</v>
      </c>
    </row>
    <row r="35" spans="1:7" ht="30" x14ac:dyDescent="0.25">
      <c r="A35" s="5" t="s">
        <v>9</v>
      </c>
      <c r="B35" s="6" t="s">
        <v>109</v>
      </c>
      <c r="C35" s="8">
        <v>27</v>
      </c>
      <c r="D35" s="13" t="s">
        <v>176</v>
      </c>
      <c r="E35" s="23" t="s">
        <v>205</v>
      </c>
      <c r="F35" s="15" t="s">
        <v>182</v>
      </c>
      <c r="G35" s="29" t="s">
        <v>214</v>
      </c>
    </row>
    <row r="36" spans="1:7" ht="30" x14ac:dyDescent="0.25">
      <c r="A36" s="5" t="s">
        <v>29</v>
      </c>
      <c r="B36" s="6" t="s">
        <v>109</v>
      </c>
      <c r="C36" s="8">
        <v>46</v>
      </c>
      <c r="D36" s="13" t="s">
        <v>176</v>
      </c>
      <c r="E36" s="23" t="s">
        <v>204</v>
      </c>
      <c r="F36" s="15" t="s">
        <v>181</v>
      </c>
      <c r="G36" s="29" t="s">
        <v>214</v>
      </c>
    </row>
    <row r="37" spans="1:7" ht="30" x14ac:dyDescent="0.25">
      <c r="A37" s="5" t="s">
        <v>43</v>
      </c>
      <c r="B37" s="6" t="s">
        <v>109</v>
      </c>
      <c r="C37" s="8">
        <v>72</v>
      </c>
      <c r="D37" s="13" t="s">
        <v>176</v>
      </c>
      <c r="E37" s="23" t="s">
        <v>201</v>
      </c>
      <c r="F37" s="15" t="s">
        <v>184</v>
      </c>
      <c r="G37" s="29" t="s">
        <v>215</v>
      </c>
    </row>
    <row r="38" spans="1:7" ht="45" x14ac:dyDescent="0.25">
      <c r="A38" s="5" t="s">
        <v>97</v>
      </c>
      <c r="B38" s="6" t="s">
        <v>109</v>
      </c>
      <c r="C38" s="8">
        <v>48</v>
      </c>
      <c r="D38" s="13" t="s">
        <v>176</v>
      </c>
      <c r="E38" s="23" t="s">
        <v>195</v>
      </c>
      <c r="F38" s="15" t="s">
        <v>177</v>
      </c>
      <c r="G38" s="29" t="s">
        <v>214</v>
      </c>
    </row>
    <row r="39" spans="1:7" ht="30" x14ac:dyDescent="0.25">
      <c r="A39" s="5" t="s">
        <v>90</v>
      </c>
      <c r="B39" s="6" t="s">
        <v>165</v>
      </c>
      <c r="C39" s="8">
        <v>54</v>
      </c>
      <c r="D39" s="13" t="s">
        <v>175</v>
      </c>
      <c r="E39" s="23" t="s">
        <v>204</v>
      </c>
      <c r="F39" s="15" t="s">
        <v>183</v>
      </c>
      <c r="G39" s="29" t="s">
        <v>214</v>
      </c>
    </row>
    <row r="40" spans="1:7" ht="30" x14ac:dyDescent="0.25">
      <c r="A40" s="5" t="s">
        <v>87</v>
      </c>
      <c r="B40" s="6" t="s">
        <v>162</v>
      </c>
      <c r="C40" s="8">
        <v>84</v>
      </c>
      <c r="D40" s="13" t="s">
        <v>175</v>
      </c>
      <c r="E40" s="23" t="s">
        <v>206</v>
      </c>
      <c r="F40" s="15" t="s">
        <v>184</v>
      </c>
      <c r="G40" s="29" t="s">
        <v>214</v>
      </c>
    </row>
    <row r="41" spans="1:7" ht="30" x14ac:dyDescent="0.25">
      <c r="A41" s="5" t="s">
        <v>89</v>
      </c>
      <c r="B41" s="6" t="s">
        <v>164</v>
      </c>
      <c r="C41" s="8">
        <v>90</v>
      </c>
      <c r="D41" s="13" t="s">
        <v>175</v>
      </c>
      <c r="E41" s="23" t="s">
        <v>207</v>
      </c>
      <c r="F41" s="15" t="s">
        <v>184</v>
      </c>
      <c r="G41" s="29" t="s">
        <v>214</v>
      </c>
    </row>
    <row r="42" spans="1:7" ht="30" x14ac:dyDescent="0.25">
      <c r="A42" s="5" t="s">
        <v>78</v>
      </c>
      <c r="B42" s="6" t="s">
        <v>154</v>
      </c>
      <c r="C42" s="8">
        <v>19</v>
      </c>
      <c r="D42" s="13" t="s">
        <v>176</v>
      </c>
      <c r="E42" s="23" t="s">
        <v>207</v>
      </c>
      <c r="F42" s="15" t="s">
        <v>182</v>
      </c>
      <c r="G42" s="29" t="s">
        <v>214</v>
      </c>
    </row>
    <row r="43" spans="1:7" ht="30" x14ac:dyDescent="0.25">
      <c r="A43" s="5" t="s">
        <v>8</v>
      </c>
      <c r="B43" s="6" t="s">
        <v>108</v>
      </c>
      <c r="C43" s="8">
        <v>25</v>
      </c>
      <c r="D43" s="13" t="s">
        <v>176</v>
      </c>
      <c r="E43" s="26" t="s">
        <v>207</v>
      </c>
      <c r="F43" s="20" t="s">
        <v>179</v>
      </c>
      <c r="G43" s="29" t="s">
        <v>214</v>
      </c>
    </row>
    <row r="44" spans="1:7" ht="30" x14ac:dyDescent="0.25">
      <c r="A44" s="5" t="s">
        <v>17</v>
      </c>
      <c r="B44" s="6" t="s">
        <v>108</v>
      </c>
      <c r="C44" s="8">
        <v>22</v>
      </c>
      <c r="D44" s="13" t="s">
        <v>176</v>
      </c>
      <c r="E44" s="23" t="s">
        <v>207</v>
      </c>
      <c r="F44" s="15" t="s">
        <v>182</v>
      </c>
      <c r="G44" s="29" t="s">
        <v>214</v>
      </c>
    </row>
    <row r="45" spans="1:7" ht="30" x14ac:dyDescent="0.25">
      <c r="A45" s="5" t="s">
        <v>28</v>
      </c>
      <c r="B45" s="6" t="s">
        <v>108</v>
      </c>
      <c r="C45" s="8">
        <v>33</v>
      </c>
      <c r="D45" s="13" t="s">
        <v>176</v>
      </c>
      <c r="E45" s="23" t="s">
        <v>207</v>
      </c>
      <c r="F45" s="15" t="s">
        <v>183</v>
      </c>
      <c r="G45" s="29" t="s">
        <v>214</v>
      </c>
    </row>
    <row r="46" spans="1:7" ht="30" x14ac:dyDescent="0.25">
      <c r="A46" s="5" t="s">
        <v>41</v>
      </c>
      <c r="B46" s="6" t="s">
        <v>108</v>
      </c>
      <c r="C46" s="8">
        <v>34</v>
      </c>
      <c r="D46" s="13" t="s">
        <v>176</v>
      </c>
      <c r="E46" s="23" t="s">
        <v>207</v>
      </c>
      <c r="F46" s="15" t="s">
        <v>179</v>
      </c>
      <c r="G46" s="29" t="s">
        <v>215</v>
      </c>
    </row>
    <row r="47" spans="1:7" ht="30" x14ac:dyDescent="0.25">
      <c r="A47" s="5" t="s">
        <v>72</v>
      </c>
      <c r="B47" s="6" t="s">
        <v>108</v>
      </c>
      <c r="C47" s="8">
        <v>35</v>
      </c>
      <c r="D47" s="13" t="s">
        <v>176</v>
      </c>
      <c r="E47" s="23" t="s">
        <v>207</v>
      </c>
      <c r="F47" s="15" t="s">
        <v>179</v>
      </c>
      <c r="G47" s="29" t="s">
        <v>214</v>
      </c>
    </row>
    <row r="48" spans="1:7" ht="45" x14ac:dyDescent="0.25">
      <c r="A48" s="5" t="s">
        <v>91</v>
      </c>
      <c r="B48" s="6" t="s">
        <v>108</v>
      </c>
      <c r="C48" s="8">
        <v>36</v>
      </c>
      <c r="D48" s="13" t="s">
        <v>176</v>
      </c>
      <c r="E48" s="23" t="s">
        <v>195</v>
      </c>
      <c r="F48" s="15" t="s">
        <v>179</v>
      </c>
      <c r="G48" s="29" t="s">
        <v>214</v>
      </c>
    </row>
    <row r="49" spans="1:7" ht="45" x14ac:dyDescent="0.25">
      <c r="A49" s="5" t="s">
        <v>104</v>
      </c>
      <c r="B49" s="6" t="s">
        <v>108</v>
      </c>
      <c r="C49" s="8">
        <v>37</v>
      </c>
      <c r="D49" s="13" t="s">
        <v>176</v>
      </c>
      <c r="E49" s="23" t="s">
        <v>195</v>
      </c>
      <c r="F49" s="15" t="s">
        <v>179</v>
      </c>
      <c r="G49" s="29" t="s">
        <v>214</v>
      </c>
    </row>
    <row r="50" spans="1:7" ht="45" x14ac:dyDescent="0.25">
      <c r="A50" s="5" t="s">
        <v>53</v>
      </c>
      <c r="B50" s="6" t="s">
        <v>138</v>
      </c>
      <c r="C50" s="8">
        <v>38</v>
      </c>
      <c r="D50" s="13" t="s">
        <v>176</v>
      </c>
      <c r="E50" s="23" t="s">
        <v>195</v>
      </c>
      <c r="F50" s="15" t="s">
        <v>187</v>
      </c>
      <c r="G50" s="29" t="s">
        <v>214</v>
      </c>
    </row>
    <row r="51" spans="1:7" ht="45" x14ac:dyDescent="0.25">
      <c r="A51" s="5" t="s">
        <v>85</v>
      </c>
      <c r="B51" s="6" t="s">
        <v>160</v>
      </c>
      <c r="C51" s="8">
        <v>39</v>
      </c>
      <c r="D51" s="13" t="s">
        <v>175</v>
      </c>
      <c r="E51" s="23" t="s">
        <v>195</v>
      </c>
      <c r="F51" s="15" t="s">
        <v>187</v>
      </c>
      <c r="G51" s="29" t="s">
        <v>214</v>
      </c>
    </row>
    <row r="52" spans="1:7" ht="30" x14ac:dyDescent="0.25">
      <c r="A52" s="5" t="s">
        <v>99</v>
      </c>
      <c r="B52" s="6" t="s">
        <v>171</v>
      </c>
      <c r="C52" s="8">
        <v>56</v>
      </c>
      <c r="D52" s="13" t="s">
        <v>175</v>
      </c>
      <c r="E52" s="23" t="s">
        <v>199</v>
      </c>
      <c r="F52" s="15" t="s">
        <v>184</v>
      </c>
      <c r="G52" s="29" t="s">
        <v>214</v>
      </c>
    </row>
    <row r="53" spans="1:7" ht="30" x14ac:dyDescent="0.25">
      <c r="A53" s="5" t="s">
        <v>86</v>
      </c>
      <c r="B53" s="6" t="s">
        <v>161</v>
      </c>
      <c r="C53" s="8">
        <v>65</v>
      </c>
      <c r="D53" s="13" t="s">
        <v>175</v>
      </c>
      <c r="E53" s="23" t="s">
        <v>199</v>
      </c>
      <c r="F53" s="15" t="s">
        <v>184</v>
      </c>
      <c r="G53" s="29" t="s">
        <v>214</v>
      </c>
    </row>
    <row r="54" spans="1:7" ht="30" x14ac:dyDescent="0.25">
      <c r="A54" s="5" t="s">
        <v>14</v>
      </c>
      <c r="B54" s="6" t="s">
        <v>114</v>
      </c>
      <c r="C54" s="8">
        <v>23</v>
      </c>
      <c r="D54" s="13" t="s">
        <v>175</v>
      </c>
      <c r="E54" s="23" t="s">
        <v>199</v>
      </c>
      <c r="F54" s="15" t="s">
        <v>182</v>
      </c>
      <c r="G54" s="29" t="s">
        <v>215</v>
      </c>
    </row>
    <row r="55" spans="1:7" ht="30" x14ac:dyDescent="0.25">
      <c r="A55" s="5" t="s">
        <v>33</v>
      </c>
      <c r="B55" s="6" t="s">
        <v>114</v>
      </c>
      <c r="C55" s="8">
        <v>45</v>
      </c>
      <c r="D55" s="13" t="s">
        <v>175</v>
      </c>
      <c r="E55" s="23" t="s">
        <v>199</v>
      </c>
      <c r="F55" s="15" t="s">
        <v>178</v>
      </c>
      <c r="G55" s="29" t="s">
        <v>214</v>
      </c>
    </row>
    <row r="56" spans="1:7" ht="30" x14ac:dyDescent="0.25">
      <c r="A56" s="5" t="s">
        <v>54</v>
      </c>
      <c r="B56" s="6" t="s">
        <v>114</v>
      </c>
      <c r="C56" s="8">
        <v>85</v>
      </c>
      <c r="D56" s="13" t="s">
        <v>175</v>
      </c>
      <c r="E56" s="23" t="s">
        <v>208</v>
      </c>
      <c r="F56" s="15" t="s">
        <v>184</v>
      </c>
      <c r="G56" s="29" t="s">
        <v>214</v>
      </c>
    </row>
    <row r="57" spans="1:7" ht="30" x14ac:dyDescent="0.25">
      <c r="A57" s="5" t="s">
        <v>74</v>
      </c>
      <c r="B57" s="6" t="s">
        <v>114</v>
      </c>
      <c r="C57" s="8">
        <v>96</v>
      </c>
      <c r="D57" s="13" t="s">
        <v>175</v>
      </c>
      <c r="E57" s="23" t="s">
        <v>208</v>
      </c>
      <c r="F57" s="15" t="s">
        <v>183</v>
      </c>
      <c r="G57" s="29" t="s">
        <v>215</v>
      </c>
    </row>
    <row r="58" spans="1:7" ht="30" x14ac:dyDescent="0.25">
      <c r="A58" s="5" t="s">
        <v>106</v>
      </c>
      <c r="B58" s="6" t="s">
        <v>114</v>
      </c>
      <c r="C58" s="8">
        <v>45</v>
      </c>
      <c r="D58" s="13" t="s">
        <v>175</v>
      </c>
      <c r="E58" s="23" t="s">
        <v>208</v>
      </c>
      <c r="F58" s="15" t="s">
        <v>178</v>
      </c>
      <c r="G58" s="29" t="s">
        <v>214</v>
      </c>
    </row>
    <row r="59" spans="1:7" ht="30" x14ac:dyDescent="0.25">
      <c r="A59" s="5" t="s">
        <v>10</v>
      </c>
      <c r="B59" s="6" t="s">
        <v>110</v>
      </c>
      <c r="C59" s="8">
        <v>42</v>
      </c>
      <c r="D59" s="13" t="s">
        <v>176</v>
      </c>
      <c r="E59" s="23" t="s">
        <v>208</v>
      </c>
      <c r="F59" s="15" t="s">
        <v>178</v>
      </c>
      <c r="G59" s="29" t="s">
        <v>215</v>
      </c>
    </row>
    <row r="60" spans="1:7" ht="30" x14ac:dyDescent="0.25">
      <c r="A60" s="5" t="s">
        <v>42</v>
      </c>
      <c r="B60" s="6" t="s">
        <v>110</v>
      </c>
      <c r="C60" s="8">
        <v>75</v>
      </c>
      <c r="D60" s="13" t="s">
        <v>176</v>
      </c>
      <c r="E60" s="23" t="s">
        <v>208</v>
      </c>
      <c r="F60" s="15" t="s">
        <v>183</v>
      </c>
      <c r="G60" s="29" t="s">
        <v>214</v>
      </c>
    </row>
    <row r="61" spans="1:7" ht="30" x14ac:dyDescent="0.25">
      <c r="A61" s="5" t="s">
        <v>62</v>
      </c>
      <c r="B61" s="6" t="s">
        <v>110</v>
      </c>
      <c r="C61" s="8">
        <v>55</v>
      </c>
      <c r="D61" s="13" t="s">
        <v>176</v>
      </c>
      <c r="E61" s="23" t="s">
        <v>208</v>
      </c>
      <c r="F61" s="15" t="s">
        <v>184</v>
      </c>
      <c r="G61" s="29" t="s">
        <v>214</v>
      </c>
    </row>
    <row r="62" spans="1:7" ht="30" x14ac:dyDescent="0.25">
      <c r="A62" s="5" t="s">
        <v>105</v>
      </c>
      <c r="B62" s="6" t="s">
        <v>110</v>
      </c>
      <c r="C62" s="8">
        <v>41</v>
      </c>
      <c r="D62" s="13" t="s">
        <v>176</v>
      </c>
      <c r="E62" s="23" t="s">
        <v>205</v>
      </c>
      <c r="F62" s="15" t="s">
        <v>177</v>
      </c>
      <c r="G62" s="29" t="s">
        <v>214</v>
      </c>
    </row>
    <row r="63" spans="1:7" ht="30" x14ac:dyDescent="0.25">
      <c r="A63" s="5" t="s">
        <v>51</v>
      </c>
      <c r="B63" s="6" t="s">
        <v>137</v>
      </c>
      <c r="C63" s="8">
        <v>18</v>
      </c>
      <c r="D63" s="13" t="s">
        <v>175</v>
      </c>
      <c r="E63" s="23" t="s">
        <v>205</v>
      </c>
      <c r="F63" s="15" t="s">
        <v>182</v>
      </c>
      <c r="G63" s="29" t="s">
        <v>215</v>
      </c>
    </row>
    <row r="64" spans="1:7" ht="30" x14ac:dyDescent="0.25">
      <c r="A64" s="5" t="s">
        <v>65</v>
      </c>
      <c r="B64" s="6" t="s">
        <v>147</v>
      </c>
      <c r="C64" s="8">
        <v>18</v>
      </c>
      <c r="D64" s="13" t="s">
        <v>176</v>
      </c>
      <c r="E64" s="23" t="s">
        <v>205</v>
      </c>
      <c r="F64" s="15" t="s">
        <v>182</v>
      </c>
      <c r="G64" s="29" t="s">
        <v>214</v>
      </c>
    </row>
    <row r="65" spans="1:7" ht="30" x14ac:dyDescent="0.25">
      <c r="A65" s="5" t="s">
        <v>45</v>
      </c>
      <c r="B65" s="6" t="s">
        <v>131</v>
      </c>
      <c r="C65" s="8">
        <v>18</v>
      </c>
      <c r="D65" s="13" t="s">
        <v>175</v>
      </c>
      <c r="E65" s="23" t="s">
        <v>205</v>
      </c>
      <c r="F65" s="15" t="s">
        <v>182</v>
      </c>
      <c r="G65" s="29" t="s">
        <v>214</v>
      </c>
    </row>
    <row r="66" spans="1:7" ht="30" x14ac:dyDescent="0.25">
      <c r="A66" s="5" t="s">
        <v>68</v>
      </c>
      <c r="B66" s="6" t="s">
        <v>149</v>
      </c>
      <c r="C66" s="8">
        <v>18</v>
      </c>
      <c r="D66" s="13" t="s">
        <v>175</v>
      </c>
      <c r="E66" s="23" t="s">
        <v>205</v>
      </c>
      <c r="F66" s="15" t="s">
        <v>182</v>
      </c>
      <c r="G66" s="29" t="s">
        <v>215</v>
      </c>
    </row>
    <row r="67" spans="1:7" ht="30" x14ac:dyDescent="0.25">
      <c r="A67" s="5" t="s">
        <v>80</v>
      </c>
      <c r="B67" s="6" t="s">
        <v>156</v>
      </c>
      <c r="C67" s="8">
        <v>20</v>
      </c>
      <c r="D67" s="13" t="s">
        <v>176</v>
      </c>
      <c r="E67" s="23" t="s">
        <v>205</v>
      </c>
      <c r="F67" s="15" t="s">
        <v>182</v>
      </c>
      <c r="G67" s="29" t="s">
        <v>214</v>
      </c>
    </row>
    <row r="68" spans="1:7" ht="30" x14ac:dyDescent="0.25">
      <c r="A68" s="5" t="s">
        <v>22</v>
      </c>
      <c r="B68" s="6" t="s">
        <v>120</v>
      </c>
      <c r="C68" s="8">
        <v>20</v>
      </c>
      <c r="D68" s="13" t="s">
        <v>176</v>
      </c>
      <c r="E68" s="23" t="s">
        <v>206</v>
      </c>
      <c r="F68" s="15" t="s">
        <v>182</v>
      </c>
      <c r="G68" s="29" t="s">
        <v>214</v>
      </c>
    </row>
    <row r="69" spans="1:7" ht="30" x14ac:dyDescent="0.25">
      <c r="A69" s="5" t="s">
        <v>15</v>
      </c>
      <c r="B69" s="6" t="s">
        <v>115</v>
      </c>
      <c r="C69" s="8">
        <v>24</v>
      </c>
      <c r="D69" s="13" t="s">
        <v>176</v>
      </c>
      <c r="E69" s="23" t="s">
        <v>206</v>
      </c>
      <c r="F69" s="15" t="s">
        <v>182</v>
      </c>
      <c r="G69" s="29" t="s">
        <v>214</v>
      </c>
    </row>
    <row r="70" spans="1:7" ht="30" x14ac:dyDescent="0.25">
      <c r="A70" s="5" t="s">
        <v>98</v>
      </c>
      <c r="B70" s="6" t="s">
        <v>115</v>
      </c>
      <c r="C70" s="8">
        <v>28</v>
      </c>
      <c r="D70" s="13" t="s">
        <v>176</v>
      </c>
      <c r="E70" s="23" t="s">
        <v>206</v>
      </c>
      <c r="F70" s="15" t="s">
        <v>182</v>
      </c>
      <c r="G70" s="29" t="s">
        <v>215</v>
      </c>
    </row>
    <row r="71" spans="1:7" ht="30" x14ac:dyDescent="0.25">
      <c r="A71" s="5" t="s">
        <v>88</v>
      </c>
      <c r="B71" s="6" t="s">
        <v>163</v>
      </c>
      <c r="C71" s="8">
        <v>26</v>
      </c>
      <c r="D71" s="13" t="s">
        <v>175</v>
      </c>
      <c r="E71" s="23" t="s">
        <v>206</v>
      </c>
      <c r="F71" s="15" t="s">
        <v>177</v>
      </c>
      <c r="G71" s="29" t="s">
        <v>214</v>
      </c>
    </row>
    <row r="72" spans="1:7" ht="30" x14ac:dyDescent="0.25">
      <c r="A72" s="5" t="s">
        <v>46</v>
      </c>
      <c r="B72" s="6" t="s">
        <v>132</v>
      </c>
      <c r="C72" s="8">
        <v>26</v>
      </c>
      <c r="D72" s="13" t="s">
        <v>175</v>
      </c>
      <c r="E72" s="23" t="s">
        <v>206</v>
      </c>
      <c r="F72" s="15" t="s">
        <v>179</v>
      </c>
      <c r="G72" s="29" t="s">
        <v>215</v>
      </c>
    </row>
    <row r="73" spans="1:7" ht="30" x14ac:dyDescent="0.25">
      <c r="A73" s="5" t="s">
        <v>66</v>
      </c>
      <c r="B73" s="6" t="s">
        <v>148</v>
      </c>
      <c r="C73" s="8">
        <v>26</v>
      </c>
      <c r="D73" s="13" t="s">
        <v>175</v>
      </c>
      <c r="E73" s="23" t="s">
        <v>206</v>
      </c>
      <c r="F73" s="15" t="s">
        <v>179</v>
      </c>
      <c r="G73" s="29" t="s">
        <v>215</v>
      </c>
    </row>
    <row r="74" spans="1:7" ht="30" x14ac:dyDescent="0.25">
      <c r="A74" s="5" t="s">
        <v>47</v>
      </c>
      <c r="B74" s="6" t="s">
        <v>133</v>
      </c>
      <c r="C74" s="8">
        <v>26</v>
      </c>
      <c r="D74" s="13" t="s">
        <v>175</v>
      </c>
      <c r="E74" s="23" t="s">
        <v>204</v>
      </c>
      <c r="F74" s="15" t="s">
        <v>177</v>
      </c>
      <c r="G74" s="29" t="s">
        <v>215</v>
      </c>
    </row>
    <row r="75" spans="1:7" ht="30" x14ac:dyDescent="0.25">
      <c r="A75" s="5" t="s">
        <v>67</v>
      </c>
      <c r="B75" s="6" t="s">
        <v>133</v>
      </c>
      <c r="C75" s="8">
        <v>45</v>
      </c>
      <c r="D75" s="13" t="s">
        <v>175</v>
      </c>
      <c r="E75" s="23" t="s">
        <v>204</v>
      </c>
      <c r="F75" s="15" t="s">
        <v>178</v>
      </c>
      <c r="G75" s="29" t="s">
        <v>214</v>
      </c>
    </row>
    <row r="76" spans="1:7" ht="30" x14ac:dyDescent="0.25">
      <c r="A76" s="5" t="s">
        <v>19</v>
      </c>
      <c r="B76" s="6" t="s">
        <v>117</v>
      </c>
      <c r="C76" s="8">
        <v>18</v>
      </c>
      <c r="D76" s="13" t="s">
        <v>175</v>
      </c>
      <c r="E76" s="23" t="s">
        <v>204</v>
      </c>
      <c r="F76" s="15" t="s">
        <v>182</v>
      </c>
      <c r="G76" s="29" t="s">
        <v>214</v>
      </c>
    </row>
    <row r="77" spans="1:7" ht="30" x14ac:dyDescent="0.25">
      <c r="A77" s="5" t="s">
        <v>13</v>
      </c>
      <c r="B77" s="6" t="s">
        <v>113</v>
      </c>
      <c r="C77" s="8">
        <v>75</v>
      </c>
      <c r="D77" s="13" t="s">
        <v>175</v>
      </c>
      <c r="E77" s="23" t="s">
        <v>204</v>
      </c>
      <c r="F77" s="15" t="s">
        <v>184</v>
      </c>
      <c r="G77" s="29" t="s">
        <v>214</v>
      </c>
    </row>
    <row r="78" spans="1:7" ht="30" x14ac:dyDescent="0.25">
      <c r="A78" s="5" t="s">
        <v>32</v>
      </c>
      <c r="B78" s="6" t="s">
        <v>113</v>
      </c>
      <c r="C78" s="8">
        <v>29</v>
      </c>
      <c r="D78" s="13" t="s">
        <v>175</v>
      </c>
      <c r="E78" s="23" t="s">
        <v>204</v>
      </c>
      <c r="F78" s="15" t="s">
        <v>177</v>
      </c>
      <c r="G78" s="29" t="s">
        <v>215</v>
      </c>
    </row>
    <row r="79" spans="1:7" ht="30" x14ac:dyDescent="0.25">
      <c r="A79" s="5" t="s">
        <v>73</v>
      </c>
      <c r="B79" s="6" t="s">
        <v>113</v>
      </c>
      <c r="C79" s="8">
        <v>34</v>
      </c>
      <c r="D79" s="13" t="s">
        <v>175</v>
      </c>
      <c r="E79" s="23" t="s">
        <v>204</v>
      </c>
      <c r="F79" s="15" t="s">
        <v>177</v>
      </c>
      <c r="G79" s="29" t="s">
        <v>214</v>
      </c>
    </row>
    <row r="80" spans="1:7" ht="30" x14ac:dyDescent="0.25">
      <c r="A80" s="5" t="s">
        <v>77</v>
      </c>
      <c r="B80" s="6" t="s">
        <v>153</v>
      </c>
      <c r="C80" s="8">
        <v>18</v>
      </c>
      <c r="D80" s="13" t="s">
        <v>176</v>
      </c>
      <c r="E80" s="23" t="s">
        <v>201</v>
      </c>
      <c r="F80" s="15" t="s">
        <v>182</v>
      </c>
      <c r="G80" s="29" t="s">
        <v>214</v>
      </c>
    </row>
    <row r="81" spans="1:7" ht="45" x14ac:dyDescent="0.25">
      <c r="A81" s="5" t="s">
        <v>55</v>
      </c>
      <c r="B81" s="6" t="s">
        <v>139</v>
      </c>
      <c r="C81" s="8">
        <v>73</v>
      </c>
      <c r="D81" s="13" t="s">
        <v>176</v>
      </c>
      <c r="E81" s="23" t="s">
        <v>195</v>
      </c>
      <c r="F81" s="15" t="s">
        <v>183</v>
      </c>
      <c r="G81" s="29" t="s">
        <v>214</v>
      </c>
    </row>
    <row r="82" spans="1:7" ht="45" x14ac:dyDescent="0.25">
      <c r="A82" s="5" t="s">
        <v>81</v>
      </c>
      <c r="B82" s="6" t="s">
        <v>157</v>
      </c>
      <c r="C82" s="8">
        <v>96</v>
      </c>
      <c r="D82" s="13" t="s">
        <v>175</v>
      </c>
      <c r="E82" s="23" t="s">
        <v>195</v>
      </c>
      <c r="F82" s="15" t="s">
        <v>183</v>
      </c>
      <c r="G82" s="29" t="s">
        <v>214</v>
      </c>
    </row>
    <row r="83" spans="1:7" ht="45" x14ac:dyDescent="0.25">
      <c r="A83" s="5" t="s">
        <v>49</v>
      </c>
      <c r="B83" s="6" t="s">
        <v>135</v>
      </c>
      <c r="C83" s="8">
        <v>37</v>
      </c>
      <c r="D83" s="13" t="s">
        <v>175</v>
      </c>
      <c r="E83" s="23" t="s">
        <v>195</v>
      </c>
      <c r="F83" s="15" t="s">
        <v>177</v>
      </c>
      <c r="G83" s="29" t="s">
        <v>214</v>
      </c>
    </row>
    <row r="84" spans="1:7" ht="45" x14ac:dyDescent="0.25">
      <c r="A84" s="5" t="s">
        <v>69</v>
      </c>
      <c r="B84" s="6" t="s">
        <v>150</v>
      </c>
      <c r="C84" s="8">
        <v>45</v>
      </c>
      <c r="D84" s="13" t="s">
        <v>176</v>
      </c>
      <c r="E84" s="23" t="s">
        <v>195</v>
      </c>
      <c r="F84" s="15" t="s">
        <v>183</v>
      </c>
      <c r="G84" s="29" t="s">
        <v>214</v>
      </c>
    </row>
    <row r="85" spans="1:7" ht="30" x14ac:dyDescent="0.25">
      <c r="A85" s="5" t="s">
        <v>48</v>
      </c>
      <c r="B85" s="6" t="s">
        <v>134</v>
      </c>
      <c r="C85" s="8">
        <v>45</v>
      </c>
      <c r="D85" s="13" t="s">
        <v>175</v>
      </c>
      <c r="E85" s="23" t="s">
        <v>204</v>
      </c>
      <c r="F85" s="15" t="s">
        <v>183</v>
      </c>
      <c r="G85" s="29" t="s">
        <v>214</v>
      </c>
    </row>
    <row r="86" spans="1:7" ht="30" x14ac:dyDescent="0.25">
      <c r="A86" s="5" t="s">
        <v>60</v>
      </c>
      <c r="B86" s="6" t="s">
        <v>144</v>
      </c>
      <c r="C86" s="8">
        <v>74</v>
      </c>
      <c r="D86" s="13" t="s">
        <v>175</v>
      </c>
      <c r="E86" s="23" t="s">
        <v>204</v>
      </c>
      <c r="F86" s="15" t="s">
        <v>184</v>
      </c>
      <c r="G86" s="29" t="s">
        <v>214</v>
      </c>
    </row>
    <row r="87" spans="1:7" ht="30" x14ac:dyDescent="0.25">
      <c r="A87" s="5" t="s">
        <v>63</v>
      </c>
      <c r="B87" s="6" t="s">
        <v>145</v>
      </c>
      <c r="C87" s="8">
        <v>19</v>
      </c>
      <c r="D87" s="13" t="s">
        <v>175</v>
      </c>
      <c r="E87" s="23" t="s">
        <v>204</v>
      </c>
      <c r="F87" s="15" t="s">
        <v>182</v>
      </c>
      <c r="G87" s="29" t="s">
        <v>214</v>
      </c>
    </row>
    <row r="88" spans="1:7" ht="30" x14ac:dyDescent="0.25">
      <c r="A88" s="5" t="s">
        <v>52</v>
      </c>
      <c r="B88" s="6" t="s">
        <v>137</v>
      </c>
      <c r="C88" s="8">
        <v>22</v>
      </c>
      <c r="D88" s="13" t="s">
        <v>175</v>
      </c>
      <c r="E88" s="23" t="s">
        <v>209</v>
      </c>
      <c r="F88" s="15" t="s">
        <v>182</v>
      </c>
      <c r="G88" s="29" t="s">
        <v>214</v>
      </c>
    </row>
    <row r="89" spans="1:7" ht="30" x14ac:dyDescent="0.25">
      <c r="A89" s="5" t="s">
        <v>50</v>
      </c>
      <c r="B89" s="6" t="s">
        <v>136</v>
      </c>
      <c r="C89" s="8">
        <v>45</v>
      </c>
      <c r="D89" s="13" t="s">
        <v>175</v>
      </c>
      <c r="E89" s="23" t="s">
        <v>209</v>
      </c>
      <c r="F89" s="15" t="s">
        <v>183</v>
      </c>
      <c r="G89" s="29" t="s">
        <v>215</v>
      </c>
    </row>
    <row r="90" spans="1:7" ht="30" x14ac:dyDescent="0.25">
      <c r="A90" s="5" t="s">
        <v>70</v>
      </c>
      <c r="B90" s="6" t="s">
        <v>151</v>
      </c>
      <c r="C90" s="8">
        <v>41</v>
      </c>
      <c r="D90" s="13" t="s">
        <v>175</v>
      </c>
      <c r="E90" s="23" t="s">
        <v>209</v>
      </c>
      <c r="F90" s="15" t="s">
        <v>183</v>
      </c>
      <c r="G90" s="29" t="s">
        <v>215</v>
      </c>
    </row>
    <row r="91" spans="1:7" ht="30" x14ac:dyDescent="0.25">
      <c r="A91" s="5" t="s">
        <v>64</v>
      </c>
      <c r="B91" s="6" t="s">
        <v>146</v>
      </c>
      <c r="C91" s="8">
        <v>78</v>
      </c>
      <c r="D91" s="13" t="s">
        <v>175</v>
      </c>
      <c r="E91" s="23" t="s">
        <v>204</v>
      </c>
      <c r="F91" s="15" t="s">
        <v>184</v>
      </c>
      <c r="G91" s="29" t="s">
        <v>215</v>
      </c>
    </row>
    <row r="92" spans="1:7" ht="30" x14ac:dyDescent="0.25">
      <c r="A92" s="5" t="s">
        <v>21</v>
      </c>
      <c r="B92" s="6" t="s">
        <v>119</v>
      </c>
      <c r="C92" s="8">
        <v>95</v>
      </c>
      <c r="D92" s="13" t="s">
        <v>175</v>
      </c>
      <c r="E92" s="23" t="s">
        <v>206</v>
      </c>
      <c r="F92" s="15" t="s">
        <v>183</v>
      </c>
      <c r="G92" s="29" t="s">
        <v>215</v>
      </c>
    </row>
    <row r="93" spans="1:7" ht="30" x14ac:dyDescent="0.25">
      <c r="A93" s="5" t="s">
        <v>79</v>
      </c>
      <c r="B93" s="6" t="s">
        <v>155</v>
      </c>
      <c r="C93" s="8">
        <v>25</v>
      </c>
      <c r="D93" s="13" t="s">
        <v>175</v>
      </c>
      <c r="E93" s="23" t="s">
        <v>206</v>
      </c>
      <c r="F93" s="15" t="s">
        <v>177</v>
      </c>
      <c r="G93" s="29" t="s">
        <v>215</v>
      </c>
    </row>
    <row r="94" spans="1:7" ht="30" x14ac:dyDescent="0.25">
      <c r="A94" s="5" t="s">
        <v>71</v>
      </c>
      <c r="B94" s="6" t="s">
        <v>152</v>
      </c>
      <c r="C94" s="8">
        <v>45</v>
      </c>
      <c r="D94" s="13" t="s">
        <v>175</v>
      </c>
      <c r="E94" s="24" t="s">
        <v>206</v>
      </c>
      <c r="F94" s="15" t="s">
        <v>177</v>
      </c>
      <c r="G94" s="29" t="s">
        <v>215</v>
      </c>
    </row>
    <row r="95" spans="1:7" ht="45" x14ac:dyDescent="0.25">
      <c r="A95" s="5" t="s">
        <v>103</v>
      </c>
      <c r="B95" s="6" t="s">
        <v>174</v>
      </c>
      <c r="C95" s="8">
        <v>45</v>
      </c>
      <c r="D95" s="13" t="s">
        <v>175</v>
      </c>
      <c r="E95" s="23" t="s">
        <v>195</v>
      </c>
      <c r="F95" s="15" t="s">
        <v>177</v>
      </c>
      <c r="G95" s="29" t="s">
        <v>215</v>
      </c>
    </row>
    <row r="96" spans="1:7" ht="45" x14ac:dyDescent="0.25">
      <c r="A96" s="5" t="s">
        <v>102</v>
      </c>
      <c r="B96" s="6" t="s">
        <v>173</v>
      </c>
      <c r="C96" s="8">
        <v>74</v>
      </c>
      <c r="D96" s="13" t="s">
        <v>175</v>
      </c>
      <c r="E96" s="23" t="s">
        <v>195</v>
      </c>
      <c r="F96" s="15" t="s">
        <v>183</v>
      </c>
      <c r="G96" s="29" t="s">
        <v>214</v>
      </c>
    </row>
    <row r="97" spans="1:7" ht="45" x14ac:dyDescent="0.25">
      <c r="A97" s="5" t="s">
        <v>96</v>
      </c>
      <c r="B97" s="6" t="s">
        <v>170</v>
      </c>
      <c r="C97" s="8">
        <v>36</v>
      </c>
      <c r="D97" s="13" t="s">
        <v>176</v>
      </c>
      <c r="E97" s="23" t="s">
        <v>195</v>
      </c>
      <c r="F97" s="15" t="s">
        <v>178</v>
      </c>
      <c r="G97" s="29" t="s">
        <v>214</v>
      </c>
    </row>
    <row r="98" spans="1:7" ht="45" x14ac:dyDescent="0.25">
      <c r="A98" s="5" t="s">
        <v>27</v>
      </c>
      <c r="B98" s="6" t="s">
        <v>125</v>
      </c>
      <c r="C98" s="8">
        <v>39</v>
      </c>
      <c r="D98" s="13" t="s">
        <v>176</v>
      </c>
      <c r="E98" s="23" t="s">
        <v>195</v>
      </c>
      <c r="F98" s="15" t="s">
        <v>178</v>
      </c>
      <c r="G98" s="29" t="s">
        <v>214</v>
      </c>
    </row>
    <row r="99" spans="1:7" ht="30" x14ac:dyDescent="0.25">
      <c r="A99" s="5" t="s">
        <v>76</v>
      </c>
      <c r="B99" s="6" t="s">
        <v>125</v>
      </c>
      <c r="C99" s="8">
        <v>28</v>
      </c>
      <c r="D99" s="13" t="s">
        <v>176</v>
      </c>
      <c r="E99" s="23" t="s">
        <v>206</v>
      </c>
      <c r="F99" s="15" t="s">
        <v>178</v>
      </c>
      <c r="G99" s="29" t="s">
        <v>214</v>
      </c>
    </row>
    <row r="100" spans="1:7" ht="30" x14ac:dyDescent="0.25">
      <c r="A100" s="5" t="s">
        <v>95</v>
      </c>
      <c r="B100" s="6" t="s">
        <v>169</v>
      </c>
      <c r="C100" s="8">
        <v>18</v>
      </c>
      <c r="D100" s="13" t="s">
        <v>176</v>
      </c>
      <c r="E100" s="23" t="s">
        <v>206</v>
      </c>
      <c r="F100" s="15" t="s">
        <v>182</v>
      </c>
      <c r="G100" s="29" t="s">
        <v>214</v>
      </c>
    </row>
    <row r="101" spans="1:7" ht="30" x14ac:dyDescent="0.25">
      <c r="A101" s="5" t="s">
        <v>83</v>
      </c>
      <c r="B101" s="6" t="s">
        <v>158</v>
      </c>
      <c r="C101" s="8">
        <v>19</v>
      </c>
      <c r="D101" s="13" t="s">
        <v>176</v>
      </c>
      <c r="E101" s="23" t="s">
        <v>206</v>
      </c>
      <c r="F101" s="15" t="s">
        <v>182</v>
      </c>
      <c r="G101" s="29" t="s">
        <v>214</v>
      </c>
    </row>
    <row r="102" spans="1:7" ht="30" x14ac:dyDescent="0.25">
      <c r="A102" s="5" t="s">
        <v>57</v>
      </c>
      <c r="B102" s="6" t="s">
        <v>141</v>
      </c>
      <c r="C102" s="8">
        <v>45</v>
      </c>
      <c r="D102" s="13" t="s">
        <v>175</v>
      </c>
      <c r="E102" s="23" t="s">
        <v>206</v>
      </c>
      <c r="F102" s="15" t="s">
        <v>183</v>
      </c>
      <c r="G102" s="29" t="s">
        <v>214</v>
      </c>
    </row>
    <row r="103" spans="1:7" ht="30" x14ac:dyDescent="0.25">
      <c r="A103" s="5" t="s">
        <v>101</v>
      </c>
      <c r="B103" s="6" t="s">
        <v>141</v>
      </c>
      <c r="C103" s="8">
        <v>35</v>
      </c>
      <c r="D103" s="13" t="s">
        <v>175</v>
      </c>
      <c r="E103" s="23" t="s">
        <v>210</v>
      </c>
      <c r="F103" s="15" t="s">
        <v>177</v>
      </c>
      <c r="G103" s="29" t="s">
        <v>214</v>
      </c>
    </row>
    <row r="104" spans="1:7" ht="30" x14ac:dyDescent="0.25">
      <c r="A104" s="5" t="s">
        <v>35</v>
      </c>
      <c r="B104" s="6" t="s">
        <v>128</v>
      </c>
      <c r="C104" s="8">
        <v>45</v>
      </c>
      <c r="D104" s="13" t="s">
        <v>175</v>
      </c>
      <c r="E104" s="23" t="s">
        <v>210</v>
      </c>
      <c r="F104" s="15" t="s">
        <v>178</v>
      </c>
      <c r="G104" s="29" t="s">
        <v>214</v>
      </c>
    </row>
    <row r="105" spans="1:7" ht="30" x14ac:dyDescent="0.25">
      <c r="A105" s="5" t="s">
        <v>107</v>
      </c>
      <c r="B105" s="6" t="s">
        <v>141</v>
      </c>
      <c r="C105" s="9">
        <v>32</v>
      </c>
      <c r="D105" s="14" t="s">
        <v>175</v>
      </c>
      <c r="E105" s="25" t="s">
        <v>210</v>
      </c>
      <c r="F105" s="16" t="s">
        <v>185</v>
      </c>
      <c r="G105" s="29" t="s">
        <v>214</v>
      </c>
    </row>
    <row r="144" spans="1:7" x14ac:dyDescent="0.25">
      <c r="A144" s="3" t="s">
        <v>1</v>
      </c>
      <c r="B144" s="7" t="s">
        <v>0</v>
      </c>
      <c r="C144" s="4" t="s">
        <v>2</v>
      </c>
      <c r="D144" s="11" t="s">
        <v>3</v>
      </c>
      <c r="E144" s="21" t="s">
        <v>4</v>
      </c>
      <c r="F144" s="18" t="s">
        <v>5</v>
      </c>
      <c r="G144" s="28" t="s">
        <v>7</v>
      </c>
    </row>
    <row r="145" spans="1:7" ht="30" x14ac:dyDescent="0.25">
      <c r="A145" s="5" t="s">
        <v>23</v>
      </c>
      <c r="B145" s="6" t="s">
        <v>121</v>
      </c>
      <c r="C145" s="8">
        <v>35</v>
      </c>
      <c r="D145" s="13" t="s">
        <v>175</v>
      </c>
      <c r="E145" s="23" t="s">
        <v>189</v>
      </c>
      <c r="F145" s="15" t="s">
        <v>177</v>
      </c>
      <c r="G145" s="29" t="s">
        <v>214</v>
      </c>
    </row>
    <row r="146" spans="1:7" ht="45" x14ac:dyDescent="0.25">
      <c r="A146" s="5" t="s">
        <v>92</v>
      </c>
      <c r="B146" s="6" t="s">
        <v>166</v>
      </c>
      <c r="C146" s="8">
        <v>25</v>
      </c>
      <c r="D146" s="13" t="s">
        <v>175</v>
      </c>
      <c r="E146" s="23" t="s">
        <v>190</v>
      </c>
      <c r="F146" s="15" t="s">
        <v>182</v>
      </c>
      <c r="G146" s="29" t="s">
        <v>215</v>
      </c>
    </row>
    <row r="147" spans="1:7" ht="30" x14ac:dyDescent="0.25">
      <c r="A147" s="5" t="s">
        <v>20</v>
      </c>
      <c r="B147" s="6" t="s">
        <v>118</v>
      </c>
      <c r="C147" s="8">
        <v>18</v>
      </c>
      <c r="D147" s="13" t="s">
        <v>176</v>
      </c>
      <c r="E147" s="23" t="s">
        <v>188</v>
      </c>
      <c r="F147" s="15" t="s">
        <v>178</v>
      </c>
      <c r="G147" s="29" t="s">
        <v>214</v>
      </c>
    </row>
    <row r="148" spans="1:7" ht="30" x14ac:dyDescent="0.25">
      <c r="A148" s="5" t="s">
        <v>24</v>
      </c>
      <c r="B148" s="6" t="s">
        <v>122</v>
      </c>
      <c r="C148" s="8">
        <v>20</v>
      </c>
      <c r="D148" s="13" t="s">
        <v>176</v>
      </c>
      <c r="E148" s="23" t="s">
        <v>191</v>
      </c>
      <c r="F148" s="15" t="s">
        <v>179</v>
      </c>
      <c r="G148" s="29" t="s">
        <v>214</v>
      </c>
    </row>
    <row r="149" spans="1:7" ht="30" x14ac:dyDescent="0.25">
      <c r="A149" s="5" t="s">
        <v>93</v>
      </c>
      <c r="B149" s="6" t="s">
        <v>167</v>
      </c>
      <c r="C149" s="8">
        <v>21</v>
      </c>
      <c r="D149" s="13" t="s">
        <v>175</v>
      </c>
      <c r="E149" s="23" t="s">
        <v>192</v>
      </c>
      <c r="F149" s="15" t="s">
        <v>180</v>
      </c>
      <c r="G149" s="29" t="s">
        <v>214</v>
      </c>
    </row>
    <row r="150" spans="1:7" ht="30" x14ac:dyDescent="0.25">
      <c r="A150" s="5" t="s">
        <v>39</v>
      </c>
      <c r="B150" s="6" t="s">
        <v>130</v>
      </c>
      <c r="C150" s="8">
        <v>45</v>
      </c>
      <c r="D150" s="13" t="s">
        <v>175</v>
      </c>
      <c r="E150" s="23" t="s">
        <v>193</v>
      </c>
      <c r="F150" s="15" t="s">
        <v>181</v>
      </c>
      <c r="G150" s="29" t="s">
        <v>214</v>
      </c>
    </row>
    <row r="151" spans="1:7" ht="30" x14ac:dyDescent="0.25">
      <c r="A151" s="5" t="s">
        <v>16</v>
      </c>
      <c r="B151" s="6" t="s">
        <v>116</v>
      </c>
      <c r="C151" s="8">
        <v>62</v>
      </c>
      <c r="D151" s="13" t="s">
        <v>175</v>
      </c>
      <c r="E151" s="23" t="s">
        <v>194</v>
      </c>
      <c r="F151" s="15" t="s">
        <v>184</v>
      </c>
      <c r="G151" s="29" t="s">
        <v>214</v>
      </c>
    </row>
    <row r="152" spans="1:7" ht="45" x14ac:dyDescent="0.25">
      <c r="A152" s="5" t="s">
        <v>37</v>
      </c>
      <c r="B152" s="6" t="s">
        <v>116</v>
      </c>
      <c r="C152" s="8">
        <v>43</v>
      </c>
      <c r="D152" s="13" t="s">
        <v>175</v>
      </c>
      <c r="E152" s="23" t="s">
        <v>195</v>
      </c>
      <c r="F152" s="15" t="s">
        <v>182</v>
      </c>
      <c r="G152" s="29" t="s">
        <v>214</v>
      </c>
    </row>
    <row r="153" spans="1:7" ht="30" x14ac:dyDescent="0.25">
      <c r="A153" s="5" t="s">
        <v>26</v>
      </c>
      <c r="B153" s="6" t="s">
        <v>124</v>
      </c>
      <c r="C153" s="8">
        <v>28</v>
      </c>
      <c r="D153" s="13" t="s">
        <v>175</v>
      </c>
      <c r="E153" s="23" t="s">
        <v>196</v>
      </c>
      <c r="F153" s="19" t="s">
        <v>183</v>
      </c>
      <c r="G153" s="29" t="s">
        <v>214</v>
      </c>
    </row>
    <row r="154" spans="1:7" ht="30" x14ac:dyDescent="0.25">
      <c r="A154" s="5" t="s">
        <v>75</v>
      </c>
      <c r="B154" s="6" t="s">
        <v>124</v>
      </c>
      <c r="C154" s="8">
        <v>63</v>
      </c>
      <c r="D154" s="13" t="s">
        <v>175</v>
      </c>
      <c r="E154" s="23" t="s">
        <v>197</v>
      </c>
      <c r="F154" s="15" t="s">
        <v>184</v>
      </c>
      <c r="G154" s="29" t="s">
        <v>215</v>
      </c>
    </row>
    <row r="155" spans="1:7" ht="30" x14ac:dyDescent="0.25">
      <c r="A155" s="5" t="s">
        <v>25</v>
      </c>
      <c r="B155" s="6" t="s">
        <v>123</v>
      </c>
      <c r="C155" s="8">
        <v>42</v>
      </c>
      <c r="D155" s="13" t="s">
        <v>175</v>
      </c>
      <c r="E155" s="23" t="s">
        <v>198</v>
      </c>
      <c r="F155" s="15" t="s">
        <v>179</v>
      </c>
      <c r="G155" s="29" t="s">
        <v>214</v>
      </c>
    </row>
    <row r="156" spans="1:7" ht="30" x14ac:dyDescent="0.25">
      <c r="A156" s="5" t="s">
        <v>34</v>
      </c>
      <c r="B156" s="6" t="s">
        <v>127</v>
      </c>
      <c r="C156" s="8">
        <v>19</v>
      </c>
      <c r="D156" s="13" t="s">
        <v>176</v>
      </c>
      <c r="E156" s="23" t="s">
        <v>199</v>
      </c>
      <c r="F156" s="15" t="s">
        <v>185</v>
      </c>
      <c r="G156" s="29" t="s">
        <v>214</v>
      </c>
    </row>
    <row r="157" spans="1:7" ht="30" x14ac:dyDescent="0.25">
      <c r="A157" s="5" t="s">
        <v>38</v>
      </c>
      <c r="B157" s="6" t="s">
        <v>129</v>
      </c>
      <c r="C157" s="8">
        <v>75</v>
      </c>
      <c r="D157" s="13" t="s">
        <v>176</v>
      </c>
      <c r="E157" s="23" t="s">
        <v>200</v>
      </c>
      <c r="F157" s="15" t="s">
        <v>184</v>
      </c>
      <c r="G157" s="29" t="s">
        <v>214</v>
      </c>
    </row>
    <row r="158" spans="1:7" ht="30" x14ac:dyDescent="0.25">
      <c r="A158" s="5" t="s">
        <v>59</v>
      </c>
      <c r="B158" s="6" t="s">
        <v>143</v>
      </c>
      <c r="C158" s="8">
        <v>74</v>
      </c>
      <c r="D158" s="13" t="s">
        <v>175</v>
      </c>
      <c r="E158" s="23" t="s">
        <v>201</v>
      </c>
      <c r="F158" s="15" t="s">
        <v>184</v>
      </c>
      <c r="G158" s="29" t="s">
        <v>214</v>
      </c>
    </row>
    <row r="159" spans="1:7" ht="30" x14ac:dyDescent="0.25">
      <c r="A159" s="5" t="s">
        <v>56</v>
      </c>
      <c r="B159" s="6" t="s">
        <v>140</v>
      </c>
      <c r="C159" s="8">
        <v>61</v>
      </c>
      <c r="D159" s="13" t="s">
        <v>175</v>
      </c>
      <c r="E159" s="23" t="s">
        <v>202</v>
      </c>
      <c r="F159" s="15" t="s">
        <v>184</v>
      </c>
      <c r="G159" s="29" t="s">
        <v>214</v>
      </c>
    </row>
    <row r="160" spans="1:7" ht="30" x14ac:dyDescent="0.25">
      <c r="A160" s="5" t="s">
        <v>12</v>
      </c>
      <c r="B160" s="6" t="s">
        <v>112</v>
      </c>
      <c r="C160" s="8">
        <v>28</v>
      </c>
      <c r="D160" s="13" t="s">
        <v>176</v>
      </c>
      <c r="E160" s="23" t="s">
        <v>203</v>
      </c>
      <c r="F160" s="15" t="s">
        <v>183</v>
      </c>
      <c r="G160" s="29" t="s">
        <v>215</v>
      </c>
    </row>
    <row r="161" spans="1:7" ht="30" x14ac:dyDescent="0.25">
      <c r="A161" s="5" t="s">
        <v>31</v>
      </c>
      <c r="B161" s="6" t="s">
        <v>112</v>
      </c>
      <c r="C161" s="8">
        <v>45</v>
      </c>
      <c r="D161" s="13" t="s">
        <v>176</v>
      </c>
      <c r="E161" s="23" t="s">
        <v>204</v>
      </c>
      <c r="F161" s="15" t="s">
        <v>179</v>
      </c>
      <c r="G161" s="29" t="s">
        <v>214</v>
      </c>
    </row>
    <row r="162" spans="1:7" ht="30" x14ac:dyDescent="0.25">
      <c r="A162" s="5" t="s">
        <v>44</v>
      </c>
      <c r="B162" s="6" t="s">
        <v>112</v>
      </c>
      <c r="C162" s="8">
        <v>18</v>
      </c>
      <c r="D162" s="13" t="s">
        <v>176</v>
      </c>
      <c r="E162" s="23" t="s">
        <v>203</v>
      </c>
      <c r="F162" s="15" t="s">
        <v>182</v>
      </c>
      <c r="G162" s="29" t="s">
        <v>214</v>
      </c>
    </row>
    <row r="163" spans="1:7" ht="30" x14ac:dyDescent="0.25">
      <c r="A163" s="5" t="s">
        <v>61</v>
      </c>
      <c r="B163" s="6" t="s">
        <v>112</v>
      </c>
      <c r="C163" s="8">
        <v>19</v>
      </c>
      <c r="D163" s="13" t="s">
        <v>176</v>
      </c>
      <c r="E163" s="23" t="s">
        <v>202</v>
      </c>
      <c r="F163" s="15" t="s">
        <v>182</v>
      </c>
      <c r="G163" s="29" t="s">
        <v>214</v>
      </c>
    </row>
    <row r="164" spans="1:7" ht="45" x14ac:dyDescent="0.25">
      <c r="A164" s="5" t="s">
        <v>94</v>
      </c>
      <c r="B164" s="6" t="s">
        <v>168</v>
      </c>
      <c r="C164" s="8">
        <v>45</v>
      </c>
      <c r="D164" s="13" t="s">
        <v>175</v>
      </c>
      <c r="E164" s="23" t="s">
        <v>195</v>
      </c>
      <c r="F164" s="15" t="s">
        <v>186</v>
      </c>
      <c r="G164" s="29" t="s">
        <v>214</v>
      </c>
    </row>
    <row r="165" spans="1:7" ht="30" x14ac:dyDescent="0.25">
      <c r="A165" s="5" t="s">
        <v>11</v>
      </c>
      <c r="B165" s="6" t="s">
        <v>111</v>
      </c>
      <c r="C165" s="8">
        <v>43</v>
      </c>
      <c r="D165" s="13" t="s">
        <v>176</v>
      </c>
      <c r="E165" s="23" t="s">
        <v>204</v>
      </c>
      <c r="F165" s="15" t="s">
        <v>179</v>
      </c>
      <c r="G165" s="29" t="s">
        <v>214</v>
      </c>
    </row>
    <row r="166" spans="1:7" ht="30" x14ac:dyDescent="0.25">
      <c r="A166" s="5" t="s">
        <v>18</v>
      </c>
      <c r="B166" s="6" t="s">
        <v>111</v>
      </c>
      <c r="C166" s="8">
        <v>45</v>
      </c>
      <c r="D166" s="13" t="s">
        <v>176</v>
      </c>
      <c r="E166" s="23" t="s">
        <v>204</v>
      </c>
      <c r="F166" s="15" t="s">
        <v>185</v>
      </c>
      <c r="G166" s="29" t="s">
        <v>214</v>
      </c>
    </row>
    <row r="167" spans="1:7" ht="30" x14ac:dyDescent="0.25">
      <c r="A167" s="5" t="s">
        <v>36</v>
      </c>
      <c r="B167" s="6" t="s">
        <v>111</v>
      </c>
      <c r="C167" s="8">
        <v>28</v>
      </c>
      <c r="D167" s="13" t="s">
        <v>176</v>
      </c>
      <c r="E167" s="23" t="s">
        <v>202</v>
      </c>
      <c r="F167" s="15" t="s">
        <v>187</v>
      </c>
      <c r="G167" s="29" t="s">
        <v>214</v>
      </c>
    </row>
    <row r="168" spans="1:7" ht="30" x14ac:dyDescent="0.25">
      <c r="A168" s="5" t="s">
        <v>40</v>
      </c>
      <c r="B168" s="6" t="s">
        <v>111</v>
      </c>
      <c r="C168" s="8">
        <v>96</v>
      </c>
      <c r="D168" s="13" t="s">
        <v>176</v>
      </c>
      <c r="E168" s="23" t="s">
        <v>201</v>
      </c>
      <c r="F168" s="15" t="s">
        <v>184</v>
      </c>
      <c r="G168" s="29" t="s">
        <v>215</v>
      </c>
    </row>
    <row r="169" spans="1:7" ht="30" x14ac:dyDescent="0.25">
      <c r="A169" s="5" t="s">
        <v>82</v>
      </c>
      <c r="B169" s="6" t="s">
        <v>111</v>
      </c>
      <c r="C169" s="8">
        <v>45</v>
      </c>
      <c r="D169" s="13" t="s">
        <v>176</v>
      </c>
      <c r="E169" s="23" t="s">
        <v>204</v>
      </c>
      <c r="F169" s="15" t="s">
        <v>183</v>
      </c>
      <c r="G169" s="29" t="s">
        <v>214</v>
      </c>
    </row>
    <row r="170" spans="1:7" ht="30" x14ac:dyDescent="0.25">
      <c r="A170" s="5" t="s">
        <v>84</v>
      </c>
      <c r="B170" s="6" t="s">
        <v>159</v>
      </c>
      <c r="C170" s="8">
        <v>62</v>
      </c>
      <c r="D170" s="13" t="s">
        <v>175</v>
      </c>
      <c r="E170" s="23" t="s">
        <v>200</v>
      </c>
      <c r="F170" s="15" t="s">
        <v>184</v>
      </c>
      <c r="G170" s="29" t="s">
        <v>214</v>
      </c>
    </row>
    <row r="171" spans="1:7" ht="45" x14ac:dyDescent="0.25">
      <c r="A171" s="5" t="s">
        <v>30</v>
      </c>
      <c r="B171" s="6" t="s">
        <v>126</v>
      </c>
      <c r="C171" s="8">
        <v>54</v>
      </c>
      <c r="D171" s="13" t="s">
        <v>176</v>
      </c>
      <c r="E171" s="23" t="s">
        <v>195</v>
      </c>
      <c r="F171" s="15" t="s">
        <v>184</v>
      </c>
      <c r="G171" s="29" t="s">
        <v>214</v>
      </c>
    </row>
    <row r="172" spans="1:7" ht="30" x14ac:dyDescent="0.25">
      <c r="A172" s="5" t="s">
        <v>100</v>
      </c>
      <c r="B172" s="6" t="s">
        <v>172</v>
      </c>
      <c r="C172" s="8">
        <v>24</v>
      </c>
      <c r="D172" s="13" t="s">
        <v>176</v>
      </c>
      <c r="E172" s="23" t="s">
        <v>200</v>
      </c>
      <c r="F172" s="15" t="s">
        <v>182</v>
      </c>
      <c r="G172" s="29" t="s">
        <v>214</v>
      </c>
    </row>
    <row r="173" spans="1:7" ht="30" x14ac:dyDescent="0.25">
      <c r="A173" s="5" t="s">
        <v>58</v>
      </c>
      <c r="B173" s="6" t="s">
        <v>142</v>
      </c>
      <c r="C173" s="8">
        <v>29</v>
      </c>
      <c r="D173" s="13" t="s">
        <v>175</v>
      </c>
      <c r="E173" s="23" t="s">
        <v>200</v>
      </c>
      <c r="F173" s="15" t="s">
        <v>182</v>
      </c>
      <c r="G173" s="29" t="s">
        <v>214</v>
      </c>
    </row>
    <row r="174" spans="1:7" ht="30" x14ac:dyDescent="0.25">
      <c r="A174" s="5" t="s">
        <v>9</v>
      </c>
      <c r="B174" s="6" t="s">
        <v>109</v>
      </c>
      <c r="C174" s="8">
        <v>27</v>
      </c>
      <c r="D174" s="13" t="s">
        <v>176</v>
      </c>
      <c r="E174" s="23" t="s">
        <v>205</v>
      </c>
      <c r="F174" s="15" t="s">
        <v>182</v>
      </c>
      <c r="G174" s="29" t="s">
        <v>214</v>
      </c>
    </row>
    <row r="175" spans="1:7" ht="30" x14ac:dyDescent="0.25">
      <c r="A175" s="5" t="s">
        <v>29</v>
      </c>
      <c r="B175" s="6" t="s">
        <v>109</v>
      </c>
      <c r="C175" s="8">
        <v>46</v>
      </c>
      <c r="D175" s="13" t="s">
        <v>176</v>
      </c>
      <c r="E175" s="23" t="s">
        <v>204</v>
      </c>
      <c r="F175" s="15" t="s">
        <v>181</v>
      </c>
      <c r="G175" s="29" t="s">
        <v>214</v>
      </c>
    </row>
    <row r="176" spans="1:7" ht="30" x14ac:dyDescent="0.25">
      <c r="A176" s="5" t="s">
        <v>43</v>
      </c>
      <c r="B176" s="6" t="s">
        <v>109</v>
      </c>
      <c r="C176" s="8">
        <v>72</v>
      </c>
      <c r="D176" s="13" t="s">
        <v>176</v>
      </c>
      <c r="E176" s="23" t="s">
        <v>201</v>
      </c>
      <c r="F176" s="15" t="s">
        <v>184</v>
      </c>
      <c r="G176" s="29" t="s">
        <v>215</v>
      </c>
    </row>
    <row r="177" spans="1:7" ht="45" x14ac:dyDescent="0.25">
      <c r="A177" s="5" t="s">
        <v>97</v>
      </c>
      <c r="B177" s="6" t="s">
        <v>109</v>
      </c>
      <c r="C177" s="8">
        <v>48</v>
      </c>
      <c r="D177" s="13" t="s">
        <v>176</v>
      </c>
      <c r="E177" s="23" t="s">
        <v>195</v>
      </c>
      <c r="F177" s="15" t="s">
        <v>177</v>
      </c>
      <c r="G177" s="29" t="s">
        <v>214</v>
      </c>
    </row>
    <row r="178" spans="1:7" ht="30" x14ac:dyDescent="0.25">
      <c r="A178" s="5" t="s">
        <v>90</v>
      </c>
      <c r="B178" s="6" t="s">
        <v>165</v>
      </c>
      <c r="C178" s="8">
        <v>54</v>
      </c>
      <c r="D178" s="13" t="s">
        <v>175</v>
      </c>
      <c r="E178" s="23" t="s">
        <v>204</v>
      </c>
      <c r="F178" s="15" t="s">
        <v>183</v>
      </c>
      <c r="G178" s="29" t="s">
        <v>214</v>
      </c>
    </row>
    <row r="179" spans="1:7" ht="30" x14ac:dyDescent="0.25">
      <c r="A179" s="5" t="s">
        <v>87</v>
      </c>
      <c r="B179" s="6" t="s">
        <v>162</v>
      </c>
      <c r="C179" s="8">
        <v>84</v>
      </c>
      <c r="D179" s="13" t="s">
        <v>175</v>
      </c>
      <c r="E179" s="23" t="s">
        <v>206</v>
      </c>
      <c r="F179" s="15" t="s">
        <v>184</v>
      </c>
      <c r="G179" s="29" t="s">
        <v>214</v>
      </c>
    </row>
    <row r="180" spans="1:7" ht="30" x14ac:dyDescent="0.25">
      <c r="A180" s="5" t="s">
        <v>89</v>
      </c>
      <c r="B180" s="6" t="s">
        <v>164</v>
      </c>
      <c r="C180" s="8">
        <v>90</v>
      </c>
      <c r="D180" s="13" t="s">
        <v>175</v>
      </c>
      <c r="E180" s="23" t="s">
        <v>207</v>
      </c>
      <c r="F180" s="15" t="s">
        <v>184</v>
      </c>
      <c r="G180" s="29" t="s">
        <v>214</v>
      </c>
    </row>
    <row r="181" spans="1:7" ht="30" x14ac:dyDescent="0.25">
      <c r="A181" s="5" t="s">
        <v>78</v>
      </c>
      <c r="B181" s="6" t="s">
        <v>154</v>
      </c>
      <c r="C181" s="8">
        <v>19</v>
      </c>
      <c r="D181" s="13" t="s">
        <v>176</v>
      </c>
      <c r="E181" s="23" t="s">
        <v>207</v>
      </c>
      <c r="F181" s="15" t="s">
        <v>182</v>
      </c>
      <c r="G181" s="29" t="s">
        <v>214</v>
      </c>
    </row>
    <row r="182" spans="1:7" ht="30" x14ac:dyDescent="0.25">
      <c r="A182" s="5" t="s">
        <v>8</v>
      </c>
      <c r="B182" s="6" t="s">
        <v>108</v>
      </c>
      <c r="C182" s="8">
        <v>25</v>
      </c>
      <c r="D182" s="13" t="s">
        <v>176</v>
      </c>
      <c r="E182" s="26" t="s">
        <v>207</v>
      </c>
      <c r="F182" s="20" t="s">
        <v>179</v>
      </c>
      <c r="G182" s="29" t="s">
        <v>214</v>
      </c>
    </row>
    <row r="183" spans="1:7" ht="30" x14ac:dyDescent="0.25">
      <c r="A183" s="5" t="s">
        <v>17</v>
      </c>
      <c r="B183" s="6" t="s">
        <v>108</v>
      </c>
      <c r="C183" s="8">
        <v>22</v>
      </c>
      <c r="D183" s="13" t="s">
        <v>176</v>
      </c>
      <c r="E183" s="23" t="s">
        <v>207</v>
      </c>
      <c r="F183" s="15" t="s">
        <v>182</v>
      </c>
      <c r="G183" s="29" t="s">
        <v>214</v>
      </c>
    </row>
    <row r="184" spans="1:7" ht="30" x14ac:dyDescent="0.25">
      <c r="A184" s="5" t="s">
        <v>28</v>
      </c>
      <c r="B184" s="6" t="s">
        <v>108</v>
      </c>
      <c r="C184" s="8">
        <v>33</v>
      </c>
      <c r="D184" s="13" t="s">
        <v>176</v>
      </c>
      <c r="E184" s="23" t="s">
        <v>207</v>
      </c>
      <c r="F184" s="15" t="s">
        <v>183</v>
      </c>
      <c r="G184" s="29" t="s">
        <v>214</v>
      </c>
    </row>
    <row r="185" spans="1:7" ht="30" x14ac:dyDescent="0.25">
      <c r="A185" s="5" t="s">
        <v>41</v>
      </c>
      <c r="B185" s="6" t="s">
        <v>108</v>
      </c>
      <c r="C185" s="8">
        <v>34</v>
      </c>
      <c r="D185" s="13" t="s">
        <v>176</v>
      </c>
      <c r="E185" s="23" t="s">
        <v>207</v>
      </c>
      <c r="F185" s="15" t="s">
        <v>179</v>
      </c>
      <c r="G185" s="29" t="s">
        <v>215</v>
      </c>
    </row>
    <row r="186" spans="1:7" ht="30" x14ac:dyDescent="0.25">
      <c r="A186" s="5" t="s">
        <v>72</v>
      </c>
      <c r="B186" s="6" t="s">
        <v>108</v>
      </c>
      <c r="C186" s="8">
        <v>35</v>
      </c>
      <c r="D186" s="13" t="s">
        <v>176</v>
      </c>
      <c r="E186" s="23" t="s">
        <v>207</v>
      </c>
      <c r="F186" s="15" t="s">
        <v>179</v>
      </c>
      <c r="G186" s="29" t="s">
        <v>214</v>
      </c>
    </row>
    <row r="187" spans="1:7" ht="45" x14ac:dyDescent="0.25">
      <c r="A187" s="5" t="s">
        <v>91</v>
      </c>
      <c r="B187" s="6" t="s">
        <v>108</v>
      </c>
      <c r="C187" s="8">
        <v>36</v>
      </c>
      <c r="D187" s="13" t="s">
        <v>176</v>
      </c>
      <c r="E187" s="23" t="s">
        <v>195</v>
      </c>
      <c r="F187" s="15" t="s">
        <v>179</v>
      </c>
      <c r="G187" s="29" t="s">
        <v>214</v>
      </c>
    </row>
    <row r="188" spans="1:7" ht="45" x14ac:dyDescent="0.25">
      <c r="A188" s="5" t="s">
        <v>104</v>
      </c>
      <c r="B188" s="6" t="s">
        <v>108</v>
      </c>
      <c r="C188" s="8">
        <v>37</v>
      </c>
      <c r="D188" s="13" t="s">
        <v>176</v>
      </c>
      <c r="E188" s="23" t="s">
        <v>195</v>
      </c>
      <c r="F188" s="15" t="s">
        <v>179</v>
      </c>
      <c r="G188" s="29" t="s">
        <v>214</v>
      </c>
    </row>
    <row r="189" spans="1:7" ht="45" x14ac:dyDescent="0.25">
      <c r="A189" s="5" t="s">
        <v>53</v>
      </c>
      <c r="B189" s="6" t="s">
        <v>138</v>
      </c>
      <c r="C189" s="8">
        <v>38</v>
      </c>
      <c r="D189" s="13" t="s">
        <v>176</v>
      </c>
      <c r="E189" s="23" t="s">
        <v>195</v>
      </c>
      <c r="F189" s="15" t="s">
        <v>187</v>
      </c>
      <c r="G189" s="29" t="s">
        <v>214</v>
      </c>
    </row>
    <row r="190" spans="1:7" ht="45" x14ac:dyDescent="0.25">
      <c r="A190" s="5" t="s">
        <v>85</v>
      </c>
      <c r="B190" s="6" t="s">
        <v>160</v>
      </c>
      <c r="C190" s="8">
        <v>39</v>
      </c>
      <c r="D190" s="13" t="s">
        <v>175</v>
      </c>
      <c r="E190" s="23" t="s">
        <v>195</v>
      </c>
      <c r="F190" s="15" t="s">
        <v>187</v>
      </c>
      <c r="G190" s="29" t="s">
        <v>214</v>
      </c>
    </row>
    <row r="191" spans="1:7" ht="30" x14ac:dyDescent="0.25">
      <c r="A191" s="5" t="s">
        <v>99</v>
      </c>
      <c r="B191" s="6" t="s">
        <v>171</v>
      </c>
      <c r="C191" s="8">
        <v>56</v>
      </c>
      <c r="D191" s="13" t="s">
        <v>175</v>
      </c>
      <c r="E191" s="23" t="s">
        <v>199</v>
      </c>
      <c r="F191" s="15" t="s">
        <v>184</v>
      </c>
      <c r="G191" s="29" t="s">
        <v>214</v>
      </c>
    </row>
    <row r="192" spans="1:7" ht="30" x14ac:dyDescent="0.25">
      <c r="A192" s="5" t="s">
        <v>86</v>
      </c>
      <c r="B192" s="6" t="s">
        <v>161</v>
      </c>
      <c r="C192" s="8">
        <v>65</v>
      </c>
      <c r="D192" s="13" t="s">
        <v>175</v>
      </c>
      <c r="E192" s="23" t="s">
        <v>199</v>
      </c>
      <c r="F192" s="15" t="s">
        <v>184</v>
      </c>
      <c r="G192" s="29" t="s">
        <v>214</v>
      </c>
    </row>
    <row r="193" spans="1:7" ht="30" x14ac:dyDescent="0.25">
      <c r="A193" s="5" t="s">
        <v>14</v>
      </c>
      <c r="B193" s="6" t="s">
        <v>114</v>
      </c>
      <c r="C193" s="8">
        <v>23</v>
      </c>
      <c r="D193" s="13" t="s">
        <v>175</v>
      </c>
      <c r="E193" s="23" t="s">
        <v>199</v>
      </c>
      <c r="F193" s="15" t="s">
        <v>182</v>
      </c>
      <c r="G193" s="29" t="s">
        <v>215</v>
      </c>
    </row>
    <row r="194" spans="1:7" ht="30" x14ac:dyDescent="0.25">
      <c r="A194" s="5" t="s">
        <v>33</v>
      </c>
      <c r="B194" s="6" t="s">
        <v>114</v>
      </c>
      <c r="C194" s="8">
        <v>45</v>
      </c>
      <c r="D194" s="13" t="s">
        <v>175</v>
      </c>
      <c r="E194" s="23" t="s">
        <v>199</v>
      </c>
      <c r="F194" s="15" t="s">
        <v>178</v>
      </c>
      <c r="G194" s="29" t="s">
        <v>214</v>
      </c>
    </row>
    <row r="195" spans="1:7" ht="30" x14ac:dyDescent="0.25">
      <c r="A195" s="5" t="s">
        <v>54</v>
      </c>
      <c r="B195" s="6" t="s">
        <v>114</v>
      </c>
      <c r="C195" s="8">
        <v>85</v>
      </c>
      <c r="D195" s="13" t="s">
        <v>175</v>
      </c>
      <c r="E195" s="23" t="s">
        <v>208</v>
      </c>
      <c r="F195" s="15" t="s">
        <v>184</v>
      </c>
      <c r="G195" s="29" t="s">
        <v>214</v>
      </c>
    </row>
    <row r="196" spans="1:7" ht="30" x14ac:dyDescent="0.25">
      <c r="A196" s="5" t="s">
        <v>74</v>
      </c>
      <c r="B196" s="6" t="s">
        <v>114</v>
      </c>
      <c r="C196" s="8">
        <v>96</v>
      </c>
      <c r="D196" s="13" t="s">
        <v>175</v>
      </c>
      <c r="E196" s="23" t="s">
        <v>208</v>
      </c>
      <c r="F196" s="15" t="s">
        <v>183</v>
      </c>
      <c r="G196" s="29" t="s">
        <v>215</v>
      </c>
    </row>
    <row r="197" spans="1:7" ht="30" x14ac:dyDescent="0.25">
      <c r="A197" s="5" t="s">
        <v>106</v>
      </c>
      <c r="B197" s="6" t="s">
        <v>114</v>
      </c>
      <c r="C197" s="8">
        <v>45</v>
      </c>
      <c r="D197" s="13" t="s">
        <v>175</v>
      </c>
      <c r="E197" s="23" t="s">
        <v>208</v>
      </c>
      <c r="F197" s="15" t="s">
        <v>178</v>
      </c>
      <c r="G197" s="29" t="s">
        <v>214</v>
      </c>
    </row>
    <row r="198" spans="1:7" ht="30" x14ac:dyDescent="0.25">
      <c r="A198" s="5" t="s">
        <v>10</v>
      </c>
      <c r="B198" s="6" t="s">
        <v>110</v>
      </c>
      <c r="C198" s="8">
        <v>42</v>
      </c>
      <c r="D198" s="13" t="s">
        <v>176</v>
      </c>
      <c r="E198" s="23" t="s">
        <v>208</v>
      </c>
      <c r="F198" s="15" t="s">
        <v>178</v>
      </c>
      <c r="G198" s="29" t="s">
        <v>215</v>
      </c>
    </row>
    <row r="199" spans="1:7" ht="30" x14ac:dyDescent="0.25">
      <c r="A199" s="5" t="s">
        <v>42</v>
      </c>
      <c r="B199" s="6" t="s">
        <v>110</v>
      </c>
      <c r="C199" s="8">
        <v>75</v>
      </c>
      <c r="D199" s="13" t="s">
        <v>176</v>
      </c>
      <c r="E199" s="23" t="s">
        <v>208</v>
      </c>
      <c r="F199" s="15" t="s">
        <v>183</v>
      </c>
      <c r="G199" s="29" t="s">
        <v>214</v>
      </c>
    </row>
    <row r="200" spans="1:7" ht="30" x14ac:dyDescent="0.25">
      <c r="A200" s="5" t="s">
        <v>62</v>
      </c>
      <c r="B200" s="6" t="s">
        <v>110</v>
      </c>
      <c r="C200" s="8">
        <v>55</v>
      </c>
      <c r="D200" s="13" t="s">
        <v>176</v>
      </c>
      <c r="E200" s="23" t="s">
        <v>208</v>
      </c>
      <c r="F200" s="15" t="s">
        <v>184</v>
      </c>
      <c r="G200" s="29" t="s">
        <v>214</v>
      </c>
    </row>
    <row r="201" spans="1:7" ht="30" x14ac:dyDescent="0.25">
      <c r="A201" s="5" t="s">
        <v>105</v>
      </c>
      <c r="B201" s="6" t="s">
        <v>110</v>
      </c>
      <c r="C201" s="8">
        <v>41</v>
      </c>
      <c r="D201" s="13" t="s">
        <v>176</v>
      </c>
      <c r="E201" s="23" t="s">
        <v>205</v>
      </c>
      <c r="F201" s="15" t="s">
        <v>177</v>
      </c>
      <c r="G201" s="29" t="s">
        <v>214</v>
      </c>
    </row>
    <row r="202" spans="1:7" ht="30" x14ac:dyDescent="0.25">
      <c r="A202" s="5" t="s">
        <v>51</v>
      </c>
      <c r="B202" s="6" t="s">
        <v>137</v>
      </c>
      <c r="C202" s="8">
        <v>18</v>
      </c>
      <c r="D202" s="13" t="s">
        <v>175</v>
      </c>
      <c r="E202" s="23" t="s">
        <v>205</v>
      </c>
      <c r="F202" s="15" t="s">
        <v>182</v>
      </c>
      <c r="G202" s="29" t="s">
        <v>215</v>
      </c>
    </row>
    <row r="203" spans="1:7" ht="30" x14ac:dyDescent="0.25">
      <c r="A203" s="5" t="s">
        <v>65</v>
      </c>
      <c r="B203" s="6" t="s">
        <v>147</v>
      </c>
      <c r="C203" s="8">
        <v>18</v>
      </c>
      <c r="D203" s="13" t="s">
        <v>176</v>
      </c>
      <c r="E203" s="23" t="s">
        <v>205</v>
      </c>
      <c r="F203" s="15" t="s">
        <v>182</v>
      </c>
      <c r="G203" s="29" t="s">
        <v>214</v>
      </c>
    </row>
    <row r="204" spans="1:7" ht="30" x14ac:dyDescent="0.25">
      <c r="A204" s="5" t="s">
        <v>45</v>
      </c>
      <c r="B204" s="6" t="s">
        <v>131</v>
      </c>
      <c r="C204" s="8">
        <v>18</v>
      </c>
      <c r="D204" s="13" t="s">
        <v>175</v>
      </c>
      <c r="E204" s="23" t="s">
        <v>205</v>
      </c>
      <c r="F204" s="15" t="s">
        <v>182</v>
      </c>
      <c r="G204" s="29" t="s">
        <v>214</v>
      </c>
    </row>
    <row r="205" spans="1:7" ht="30" x14ac:dyDescent="0.25">
      <c r="A205" s="5" t="s">
        <v>68</v>
      </c>
      <c r="B205" s="6" t="s">
        <v>149</v>
      </c>
      <c r="C205" s="8">
        <v>18</v>
      </c>
      <c r="D205" s="13" t="s">
        <v>175</v>
      </c>
      <c r="E205" s="23" t="s">
        <v>205</v>
      </c>
      <c r="F205" s="15" t="s">
        <v>182</v>
      </c>
      <c r="G205" s="29" t="s">
        <v>215</v>
      </c>
    </row>
    <row r="206" spans="1:7" ht="30" x14ac:dyDescent="0.25">
      <c r="A206" s="5" t="s">
        <v>80</v>
      </c>
      <c r="B206" s="6" t="s">
        <v>156</v>
      </c>
      <c r="C206" s="8">
        <v>20</v>
      </c>
      <c r="D206" s="13" t="s">
        <v>176</v>
      </c>
      <c r="E206" s="23" t="s">
        <v>205</v>
      </c>
      <c r="F206" s="15" t="s">
        <v>182</v>
      </c>
      <c r="G206" s="29" t="s">
        <v>214</v>
      </c>
    </row>
    <row r="207" spans="1:7" ht="30" x14ac:dyDescent="0.25">
      <c r="A207" s="5" t="s">
        <v>22</v>
      </c>
      <c r="B207" s="6" t="s">
        <v>120</v>
      </c>
      <c r="C207" s="8">
        <v>20</v>
      </c>
      <c r="D207" s="13" t="s">
        <v>176</v>
      </c>
      <c r="E207" s="23" t="s">
        <v>206</v>
      </c>
      <c r="F207" s="15" t="s">
        <v>182</v>
      </c>
      <c r="G207" s="29" t="s">
        <v>214</v>
      </c>
    </row>
    <row r="208" spans="1:7" ht="30" x14ac:dyDescent="0.25">
      <c r="A208" s="5" t="s">
        <v>15</v>
      </c>
      <c r="B208" s="6" t="s">
        <v>115</v>
      </c>
      <c r="C208" s="8">
        <v>24</v>
      </c>
      <c r="D208" s="13" t="s">
        <v>176</v>
      </c>
      <c r="E208" s="23" t="s">
        <v>206</v>
      </c>
      <c r="F208" s="15" t="s">
        <v>182</v>
      </c>
      <c r="G208" s="29" t="s">
        <v>214</v>
      </c>
    </row>
    <row r="209" spans="1:7" ht="30" x14ac:dyDescent="0.25">
      <c r="A209" s="5" t="s">
        <v>98</v>
      </c>
      <c r="B209" s="6" t="s">
        <v>115</v>
      </c>
      <c r="C209" s="8">
        <v>28</v>
      </c>
      <c r="D209" s="13" t="s">
        <v>176</v>
      </c>
      <c r="E209" s="23" t="s">
        <v>206</v>
      </c>
      <c r="F209" s="15" t="s">
        <v>182</v>
      </c>
      <c r="G209" s="29" t="s">
        <v>215</v>
      </c>
    </row>
    <row r="210" spans="1:7" ht="30" x14ac:dyDescent="0.25">
      <c r="A210" s="5" t="s">
        <v>88</v>
      </c>
      <c r="B210" s="6" t="s">
        <v>163</v>
      </c>
      <c r="C210" s="8">
        <v>26</v>
      </c>
      <c r="D210" s="13" t="s">
        <v>175</v>
      </c>
      <c r="E210" s="23" t="s">
        <v>206</v>
      </c>
      <c r="F210" s="15" t="s">
        <v>177</v>
      </c>
      <c r="G210" s="29" t="s">
        <v>214</v>
      </c>
    </row>
    <row r="211" spans="1:7" ht="30" x14ac:dyDescent="0.25">
      <c r="A211" s="5" t="s">
        <v>46</v>
      </c>
      <c r="B211" s="6" t="s">
        <v>132</v>
      </c>
      <c r="C211" s="8">
        <v>26</v>
      </c>
      <c r="D211" s="13" t="s">
        <v>175</v>
      </c>
      <c r="E211" s="23" t="s">
        <v>206</v>
      </c>
      <c r="F211" s="15" t="s">
        <v>179</v>
      </c>
      <c r="G211" s="29" t="s">
        <v>215</v>
      </c>
    </row>
    <row r="212" spans="1:7" ht="30" x14ac:dyDescent="0.25">
      <c r="A212" s="5" t="s">
        <v>66</v>
      </c>
      <c r="B212" s="6" t="s">
        <v>148</v>
      </c>
      <c r="C212" s="8">
        <v>26</v>
      </c>
      <c r="D212" s="13" t="s">
        <v>175</v>
      </c>
      <c r="E212" s="23" t="s">
        <v>206</v>
      </c>
      <c r="F212" s="15" t="s">
        <v>179</v>
      </c>
      <c r="G212" s="29" t="s">
        <v>215</v>
      </c>
    </row>
    <row r="213" spans="1:7" ht="30" x14ac:dyDescent="0.25">
      <c r="A213" s="5" t="s">
        <v>47</v>
      </c>
      <c r="B213" s="6" t="s">
        <v>133</v>
      </c>
      <c r="C213" s="8">
        <v>26</v>
      </c>
      <c r="D213" s="13" t="s">
        <v>175</v>
      </c>
      <c r="E213" s="23" t="s">
        <v>204</v>
      </c>
      <c r="F213" s="15" t="s">
        <v>177</v>
      </c>
      <c r="G213" s="29" t="s">
        <v>215</v>
      </c>
    </row>
    <row r="214" spans="1:7" ht="30" x14ac:dyDescent="0.25">
      <c r="A214" s="5" t="s">
        <v>67</v>
      </c>
      <c r="B214" s="6" t="s">
        <v>133</v>
      </c>
      <c r="C214" s="8">
        <v>45</v>
      </c>
      <c r="D214" s="13" t="s">
        <v>175</v>
      </c>
      <c r="E214" s="23" t="s">
        <v>204</v>
      </c>
      <c r="F214" s="15" t="s">
        <v>178</v>
      </c>
      <c r="G214" s="29" t="s">
        <v>214</v>
      </c>
    </row>
    <row r="215" spans="1:7" ht="30" x14ac:dyDescent="0.25">
      <c r="A215" s="5" t="s">
        <v>19</v>
      </c>
      <c r="B215" s="6" t="s">
        <v>117</v>
      </c>
      <c r="C215" s="8">
        <v>18</v>
      </c>
      <c r="D215" s="13" t="s">
        <v>175</v>
      </c>
      <c r="E215" s="23" t="s">
        <v>204</v>
      </c>
      <c r="F215" s="15" t="s">
        <v>182</v>
      </c>
      <c r="G215" s="29" t="s">
        <v>214</v>
      </c>
    </row>
    <row r="216" spans="1:7" ht="30" x14ac:dyDescent="0.25">
      <c r="A216" s="5" t="s">
        <v>13</v>
      </c>
      <c r="B216" s="6" t="s">
        <v>113</v>
      </c>
      <c r="C216" s="8">
        <v>75</v>
      </c>
      <c r="D216" s="13" t="s">
        <v>175</v>
      </c>
      <c r="E216" s="23" t="s">
        <v>204</v>
      </c>
      <c r="F216" s="15" t="s">
        <v>184</v>
      </c>
      <c r="G216" s="29" t="s">
        <v>214</v>
      </c>
    </row>
    <row r="217" spans="1:7" ht="30" x14ac:dyDescent="0.25">
      <c r="A217" s="5" t="s">
        <v>32</v>
      </c>
      <c r="B217" s="6" t="s">
        <v>113</v>
      </c>
      <c r="C217" s="8">
        <v>29</v>
      </c>
      <c r="D217" s="13" t="s">
        <v>175</v>
      </c>
      <c r="E217" s="23" t="s">
        <v>204</v>
      </c>
      <c r="F217" s="15" t="s">
        <v>177</v>
      </c>
      <c r="G217" s="29" t="s">
        <v>215</v>
      </c>
    </row>
    <row r="218" spans="1:7" ht="30" x14ac:dyDescent="0.25">
      <c r="A218" s="5" t="s">
        <v>73</v>
      </c>
      <c r="B218" s="6" t="s">
        <v>113</v>
      </c>
      <c r="C218" s="8">
        <v>34</v>
      </c>
      <c r="D218" s="13" t="s">
        <v>175</v>
      </c>
      <c r="E218" s="23" t="s">
        <v>204</v>
      </c>
      <c r="F218" s="15" t="s">
        <v>177</v>
      </c>
      <c r="G218" s="29" t="s">
        <v>214</v>
      </c>
    </row>
    <row r="219" spans="1:7" ht="30" x14ac:dyDescent="0.25">
      <c r="A219" s="5" t="s">
        <v>77</v>
      </c>
      <c r="B219" s="6" t="s">
        <v>153</v>
      </c>
      <c r="C219" s="8">
        <v>18</v>
      </c>
      <c r="D219" s="13" t="s">
        <v>176</v>
      </c>
      <c r="E219" s="23" t="s">
        <v>201</v>
      </c>
      <c r="F219" s="15" t="s">
        <v>182</v>
      </c>
      <c r="G219" s="29" t="s">
        <v>214</v>
      </c>
    </row>
    <row r="220" spans="1:7" ht="45" x14ac:dyDescent="0.25">
      <c r="A220" s="5" t="s">
        <v>55</v>
      </c>
      <c r="B220" s="6" t="s">
        <v>139</v>
      </c>
      <c r="C220" s="8">
        <v>73</v>
      </c>
      <c r="D220" s="13" t="s">
        <v>176</v>
      </c>
      <c r="E220" s="23" t="s">
        <v>195</v>
      </c>
      <c r="F220" s="15" t="s">
        <v>183</v>
      </c>
      <c r="G220" s="29" t="s">
        <v>214</v>
      </c>
    </row>
    <row r="221" spans="1:7" ht="45" x14ac:dyDescent="0.25">
      <c r="A221" s="5" t="s">
        <v>81</v>
      </c>
      <c r="B221" s="6" t="s">
        <v>157</v>
      </c>
      <c r="C221" s="8">
        <v>96</v>
      </c>
      <c r="D221" s="13" t="s">
        <v>175</v>
      </c>
      <c r="E221" s="23" t="s">
        <v>195</v>
      </c>
      <c r="F221" s="15" t="s">
        <v>183</v>
      </c>
      <c r="G221" s="29" t="s">
        <v>214</v>
      </c>
    </row>
    <row r="222" spans="1:7" ht="45" x14ac:dyDescent="0.25">
      <c r="A222" s="5" t="s">
        <v>49</v>
      </c>
      <c r="B222" s="6" t="s">
        <v>135</v>
      </c>
      <c r="C222" s="8">
        <v>37</v>
      </c>
      <c r="D222" s="13" t="s">
        <v>175</v>
      </c>
      <c r="E222" s="23" t="s">
        <v>195</v>
      </c>
      <c r="F222" s="15" t="s">
        <v>177</v>
      </c>
      <c r="G222" s="29" t="s">
        <v>214</v>
      </c>
    </row>
    <row r="223" spans="1:7" ht="45" x14ac:dyDescent="0.25">
      <c r="A223" s="5" t="s">
        <v>69</v>
      </c>
      <c r="B223" s="6" t="s">
        <v>150</v>
      </c>
      <c r="C223" s="8">
        <v>45</v>
      </c>
      <c r="D223" s="13" t="s">
        <v>176</v>
      </c>
      <c r="E223" s="23" t="s">
        <v>195</v>
      </c>
      <c r="F223" s="15" t="s">
        <v>183</v>
      </c>
      <c r="G223" s="29" t="s">
        <v>214</v>
      </c>
    </row>
    <row r="224" spans="1:7" ht="30" x14ac:dyDescent="0.25">
      <c r="A224" s="5" t="s">
        <v>48</v>
      </c>
      <c r="B224" s="6" t="s">
        <v>134</v>
      </c>
      <c r="C224" s="8">
        <v>45</v>
      </c>
      <c r="D224" s="13" t="s">
        <v>175</v>
      </c>
      <c r="E224" s="23" t="s">
        <v>204</v>
      </c>
      <c r="F224" s="15" t="s">
        <v>183</v>
      </c>
      <c r="G224" s="29" t="s">
        <v>214</v>
      </c>
    </row>
    <row r="225" spans="1:7" ht="30" x14ac:dyDescent="0.25">
      <c r="A225" s="5" t="s">
        <v>60</v>
      </c>
      <c r="B225" s="6" t="s">
        <v>144</v>
      </c>
      <c r="C225" s="8">
        <v>74</v>
      </c>
      <c r="D225" s="13" t="s">
        <v>175</v>
      </c>
      <c r="E225" s="23" t="s">
        <v>204</v>
      </c>
      <c r="F225" s="15" t="s">
        <v>184</v>
      </c>
      <c r="G225" s="29" t="s">
        <v>214</v>
      </c>
    </row>
    <row r="226" spans="1:7" ht="30" x14ac:dyDescent="0.25">
      <c r="A226" s="5" t="s">
        <v>63</v>
      </c>
      <c r="B226" s="6" t="s">
        <v>145</v>
      </c>
      <c r="C226" s="8">
        <v>19</v>
      </c>
      <c r="D226" s="13" t="s">
        <v>175</v>
      </c>
      <c r="E226" s="23" t="s">
        <v>204</v>
      </c>
      <c r="F226" s="15" t="s">
        <v>182</v>
      </c>
      <c r="G226" s="29" t="s">
        <v>214</v>
      </c>
    </row>
    <row r="227" spans="1:7" ht="30" x14ac:dyDescent="0.25">
      <c r="A227" s="5" t="s">
        <v>52</v>
      </c>
      <c r="B227" s="6" t="s">
        <v>137</v>
      </c>
      <c r="C227" s="8">
        <v>22</v>
      </c>
      <c r="D227" s="13" t="s">
        <v>175</v>
      </c>
      <c r="E227" s="23" t="s">
        <v>209</v>
      </c>
      <c r="F227" s="15" t="s">
        <v>182</v>
      </c>
      <c r="G227" s="29" t="s">
        <v>214</v>
      </c>
    </row>
    <row r="228" spans="1:7" ht="30" x14ac:dyDescent="0.25">
      <c r="A228" s="5" t="s">
        <v>50</v>
      </c>
      <c r="B228" s="6" t="s">
        <v>136</v>
      </c>
      <c r="C228" s="8">
        <v>45</v>
      </c>
      <c r="D228" s="13" t="s">
        <v>175</v>
      </c>
      <c r="E228" s="23" t="s">
        <v>209</v>
      </c>
      <c r="F228" s="15" t="s">
        <v>183</v>
      </c>
      <c r="G228" s="29" t="s">
        <v>215</v>
      </c>
    </row>
    <row r="229" spans="1:7" ht="30" x14ac:dyDescent="0.25">
      <c r="A229" s="5" t="s">
        <v>70</v>
      </c>
      <c r="B229" s="6" t="s">
        <v>151</v>
      </c>
      <c r="C229" s="8">
        <v>41</v>
      </c>
      <c r="D229" s="13" t="s">
        <v>175</v>
      </c>
      <c r="E229" s="23" t="s">
        <v>209</v>
      </c>
      <c r="F229" s="15" t="s">
        <v>183</v>
      </c>
      <c r="G229" s="29" t="s">
        <v>215</v>
      </c>
    </row>
    <row r="230" spans="1:7" ht="30" x14ac:dyDescent="0.25">
      <c r="A230" s="5" t="s">
        <v>64</v>
      </c>
      <c r="B230" s="6" t="s">
        <v>146</v>
      </c>
      <c r="C230" s="8">
        <v>78</v>
      </c>
      <c r="D230" s="13" t="s">
        <v>175</v>
      </c>
      <c r="E230" s="23" t="s">
        <v>204</v>
      </c>
      <c r="F230" s="15" t="s">
        <v>184</v>
      </c>
      <c r="G230" s="29" t="s">
        <v>215</v>
      </c>
    </row>
    <row r="231" spans="1:7" ht="30" x14ac:dyDescent="0.25">
      <c r="A231" s="5" t="s">
        <v>21</v>
      </c>
      <c r="B231" s="6" t="s">
        <v>119</v>
      </c>
      <c r="C231" s="8">
        <v>95</v>
      </c>
      <c r="D231" s="13" t="s">
        <v>175</v>
      </c>
      <c r="E231" s="23" t="s">
        <v>206</v>
      </c>
      <c r="F231" s="15" t="s">
        <v>183</v>
      </c>
      <c r="G231" s="29" t="s">
        <v>215</v>
      </c>
    </row>
    <row r="232" spans="1:7" ht="30" x14ac:dyDescent="0.25">
      <c r="A232" s="5" t="s">
        <v>79</v>
      </c>
      <c r="B232" s="6" t="s">
        <v>155</v>
      </c>
      <c r="C232" s="8">
        <v>25</v>
      </c>
      <c r="D232" s="13" t="s">
        <v>175</v>
      </c>
      <c r="E232" s="23" t="s">
        <v>206</v>
      </c>
      <c r="F232" s="15" t="s">
        <v>177</v>
      </c>
      <c r="G232" s="29" t="s">
        <v>215</v>
      </c>
    </row>
    <row r="233" spans="1:7" ht="30" x14ac:dyDescent="0.25">
      <c r="A233" s="5" t="s">
        <v>71</v>
      </c>
      <c r="B233" s="6" t="s">
        <v>152</v>
      </c>
      <c r="C233" s="8">
        <v>45</v>
      </c>
      <c r="D233" s="13" t="s">
        <v>175</v>
      </c>
      <c r="E233" s="24" t="s">
        <v>206</v>
      </c>
      <c r="F233" s="15" t="s">
        <v>177</v>
      </c>
      <c r="G233" s="29" t="s">
        <v>215</v>
      </c>
    </row>
    <row r="234" spans="1:7" ht="45" x14ac:dyDescent="0.25">
      <c r="A234" s="5" t="s">
        <v>103</v>
      </c>
      <c r="B234" s="6" t="s">
        <v>174</v>
      </c>
      <c r="C234" s="8">
        <v>45</v>
      </c>
      <c r="D234" s="13" t="s">
        <v>175</v>
      </c>
      <c r="E234" s="23" t="s">
        <v>195</v>
      </c>
      <c r="F234" s="15" t="s">
        <v>177</v>
      </c>
      <c r="G234" s="29" t="s">
        <v>215</v>
      </c>
    </row>
    <row r="235" spans="1:7" ht="45" x14ac:dyDescent="0.25">
      <c r="A235" s="5" t="s">
        <v>102</v>
      </c>
      <c r="B235" s="6" t="s">
        <v>173</v>
      </c>
      <c r="C235" s="8">
        <v>74</v>
      </c>
      <c r="D235" s="13" t="s">
        <v>175</v>
      </c>
      <c r="E235" s="23" t="s">
        <v>195</v>
      </c>
      <c r="F235" s="15" t="s">
        <v>183</v>
      </c>
      <c r="G235" s="29" t="s">
        <v>214</v>
      </c>
    </row>
    <row r="236" spans="1:7" ht="45" x14ac:dyDescent="0.25">
      <c r="A236" s="5" t="s">
        <v>96</v>
      </c>
      <c r="B236" s="6" t="s">
        <v>170</v>
      </c>
      <c r="C236" s="8">
        <v>36</v>
      </c>
      <c r="D236" s="13" t="s">
        <v>176</v>
      </c>
      <c r="E236" s="23" t="s">
        <v>195</v>
      </c>
      <c r="F236" s="15" t="s">
        <v>178</v>
      </c>
      <c r="G236" s="29" t="s">
        <v>214</v>
      </c>
    </row>
    <row r="237" spans="1:7" ht="45" x14ac:dyDescent="0.25">
      <c r="A237" s="5" t="s">
        <v>27</v>
      </c>
      <c r="B237" s="6" t="s">
        <v>125</v>
      </c>
      <c r="C237" s="8">
        <v>39</v>
      </c>
      <c r="D237" s="13" t="s">
        <v>176</v>
      </c>
      <c r="E237" s="23" t="s">
        <v>195</v>
      </c>
      <c r="F237" s="15" t="s">
        <v>178</v>
      </c>
      <c r="G237" s="29" t="s">
        <v>214</v>
      </c>
    </row>
    <row r="238" spans="1:7" ht="30" x14ac:dyDescent="0.25">
      <c r="A238" s="5" t="s">
        <v>76</v>
      </c>
      <c r="B238" s="6" t="s">
        <v>125</v>
      </c>
      <c r="C238" s="8">
        <v>28</v>
      </c>
      <c r="D238" s="13" t="s">
        <v>176</v>
      </c>
      <c r="E238" s="23" t="s">
        <v>206</v>
      </c>
      <c r="F238" s="15" t="s">
        <v>178</v>
      </c>
      <c r="G238" s="29" t="s">
        <v>214</v>
      </c>
    </row>
    <row r="239" spans="1:7" ht="30" x14ac:dyDescent="0.25">
      <c r="A239" s="5" t="s">
        <v>95</v>
      </c>
      <c r="B239" s="6" t="s">
        <v>169</v>
      </c>
      <c r="C239" s="8">
        <v>18</v>
      </c>
      <c r="D239" s="13" t="s">
        <v>176</v>
      </c>
      <c r="E239" s="23" t="s">
        <v>206</v>
      </c>
      <c r="F239" s="15" t="s">
        <v>182</v>
      </c>
      <c r="G239" s="29" t="s">
        <v>214</v>
      </c>
    </row>
    <row r="240" spans="1:7" ht="30" x14ac:dyDescent="0.25">
      <c r="A240" s="5" t="s">
        <v>83</v>
      </c>
      <c r="B240" s="6" t="s">
        <v>158</v>
      </c>
      <c r="C240" s="8">
        <v>19</v>
      </c>
      <c r="D240" s="13" t="s">
        <v>176</v>
      </c>
      <c r="E240" s="23" t="s">
        <v>206</v>
      </c>
      <c r="F240" s="15" t="s">
        <v>182</v>
      </c>
      <c r="G240" s="29" t="s">
        <v>214</v>
      </c>
    </row>
    <row r="241" spans="1:7" ht="30" x14ac:dyDescent="0.25">
      <c r="A241" s="5" t="s">
        <v>57</v>
      </c>
      <c r="B241" s="6" t="s">
        <v>141</v>
      </c>
      <c r="C241" s="8">
        <v>45</v>
      </c>
      <c r="D241" s="13" t="s">
        <v>175</v>
      </c>
      <c r="E241" s="23" t="s">
        <v>206</v>
      </c>
      <c r="F241" s="15" t="s">
        <v>183</v>
      </c>
      <c r="G241" s="29" t="s">
        <v>214</v>
      </c>
    </row>
    <row r="242" spans="1:7" ht="30" x14ac:dyDescent="0.25">
      <c r="A242" s="5" t="s">
        <v>101</v>
      </c>
      <c r="B242" s="6" t="s">
        <v>141</v>
      </c>
      <c r="C242" s="8">
        <v>35</v>
      </c>
      <c r="D242" s="13" t="s">
        <v>175</v>
      </c>
      <c r="E242" s="23" t="s">
        <v>210</v>
      </c>
      <c r="F242" s="15" t="s">
        <v>177</v>
      </c>
      <c r="G242" s="29" t="s">
        <v>214</v>
      </c>
    </row>
    <row r="243" spans="1:7" ht="30" x14ac:dyDescent="0.25">
      <c r="A243" s="5" t="s">
        <v>35</v>
      </c>
      <c r="B243" s="6" t="s">
        <v>128</v>
      </c>
      <c r="C243" s="8">
        <v>45</v>
      </c>
      <c r="D243" s="13" t="s">
        <v>175</v>
      </c>
      <c r="E243" s="23" t="s">
        <v>210</v>
      </c>
      <c r="F243" s="15" t="s">
        <v>178</v>
      </c>
      <c r="G243" s="29" t="s">
        <v>214</v>
      </c>
    </row>
    <row r="244" spans="1:7" ht="30" x14ac:dyDescent="0.25">
      <c r="A244" s="5" t="s">
        <v>107</v>
      </c>
      <c r="B244" s="6" t="s">
        <v>141</v>
      </c>
      <c r="C244" s="9">
        <v>32</v>
      </c>
      <c r="D244" s="14" t="s">
        <v>175</v>
      </c>
      <c r="E244" s="25" t="s">
        <v>210</v>
      </c>
      <c r="F244" s="16" t="s">
        <v>185</v>
      </c>
      <c r="G244" s="29" t="s">
        <v>214</v>
      </c>
    </row>
  </sheetData>
  <phoneticPr fontId="3" type="noConversion"/>
  <pageMargins left="0.7" right="0.7" top="0.75" bottom="0.75" header="0.3" footer="0.3"/>
  <drawing r:id="rId1"/>
  <tableParts count="4">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A9015-2007-4430-B819-C2C0A922DFAD}">
  <sheetPr codeName="Sheet8"/>
  <dimension ref="A4:G105"/>
  <sheetViews>
    <sheetView showGridLines="0" zoomScaleNormal="100" workbookViewId="0"/>
  </sheetViews>
  <sheetFormatPr defaultRowHeight="15" x14ac:dyDescent="0.25"/>
  <cols>
    <col min="1" max="2" width="16.28515625" customWidth="1"/>
    <col min="3" max="3" width="13" customWidth="1"/>
    <col min="4" max="4" width="16.28515625" customWidth="1"/>
    <col min="5" max="5" width="18.5703125" customWidth="1"/>
    <col min="6" max="6" width="21.5703125" customWidth="1"/>
    <col min="7" max="7" width="15.5703125" customWidth="1"/>
  </cols>
  <sheetData>
    <row r="4" spans="1:7" x14ac:dyDescent="0.25">
      <c r="A4" s="3" t="s">
        <v>1</v>
      </c>
      <c r="B4" s="7" t="s">
        <v>0</v>
      </c>
      <c r="C4" s="4" t="s">
        <v>2</v>
      </c>
      <c r="D4" s="11" t="s">
        <v>3</v>
      </c>
      <c r="E4" s="21" t="s">
        <v>4</v>
      </c>
      <c r="F4" s="18" t="s">
        <v>5</v>
      </c>
      <c r="G4" s="28" t="s">
        <v>7</v>
      </c>
    </row>
    <row r="5" spans="1:7" ht="30" x14ac:dyDescent="0.25">
      <c r="A5" s="5" t="s">
        <v>23</v>
      </c>
      <c r="B5" s="6" t="s">
        <v>121</v>
      </c>
      <c r="C5" s="8">
        <v>35</v>
      </c>
      <c r="D5" s="13" t="s">
        <v>175</v>
      </c>
      <c r="E5" s="23" t="s">
        <v>189</v>
      </c>
      <c r="F5" s="15" t="s">
        <v>177</v>
      </c>
      <c r="G5" s="29" t="s">
        <v>214</v>
      </c>
    </row>
    <row r="6" spans="1:7" ht="45" x14ac:dyDescent="0.25">
      <c r="A6" s="5" t="s">
        <v>92</v>
      </c>
      <c r="B6" s="6" t="s">
        <v>166</v>
      </c>
      <c r="C6" s="8">
        <v>25</v>
      </c>
      <c r="D6" s="13" t="s">
        <v>175</v>
      </c>
      <c r="E6" s="23" t="s">
        <v>190</v>
      </c>
      <c r="F6" s="15" t="s">
        <v>182</v>
      </c>
      <c r="G6" s="29" t="s">
        <v>215</v>
      </c>
    </row>
    <row r="7" spans="1:7" ht="45" x14ac:dyDescent="0.25">
      <c r="A7" s="5" t="s">
        <v>20</v>
      </c>
      <c r="B7" s="6" t="s">
        <v>118</v>
      </c>
      <c r="C7" s="8">
        <v>18</v>
      </c>
      <c r="D7" s="13" t="s">
        <v>176</v>
      </c>
      <c r="E7" s="23" t="s">
        <v>188</v>
      </c>
      <c r="F7" s="15" t="s">
        <v>178</v>
      </c>
      <c r="G7" s="29" t="s">
        <v>214</v>
      </c>
    </row>
    <row r="8" spans="1:7" ht="45" x14ac:dyDescent="0.25">
      <c r="A8" s="5" t="s">
        <v>24</v>
      </c>
      <c r="B8" s="6" t="s">
        <v>122</v>
      </c>
      <c r="C8" s="8">
        <v>20</v>
      </c>
      <c r="D8" s="13" t="s">
        <v>176</v>
      </c>
      <c r="E8" s="23" t="s">
        <v>191</v>
      </c>
      <c r="F8" s="15" t="s">
        <v>179</v>
      </c>
      <c r="G8" s="29" t="s">
        <v>214</v>
      </c>
    </row>
    <row r="9" spans="1:7" ht="45" x14ac:dyDescent="0.25">
      <c r="A9" s="5" t="s">
        <v>93</v>
      </c>
      <c r="B9" s="6" t="s">
        <v>167</v>
      </c>
      <c r="C9" s="8">
        <v>21</v>
      </c>
      <c r="D9" s="13" t="s">
        <v>175</v>
      </c>
      <c r="E9" s="23" t="s">
        <v>192</v>
      </c>
      <c r="F9" s="15" t="s">
        <v>180</v>
      </c>
      <c r="G9" s="29" t="s">
        <v>214</v>
      </c>
    </row>
    <row r="10" spans="1:7" ht="30" x14ac:dyDescent="0.25">
      <c r="A10" s="5" t="s">
        <v>39</v>
      </c>
      <c r="B10" s="6" t="s">
        <v>130</v>
      </c>
      <c r="C10" s="8">
        <v>45</v>
      </c>
      <c r="D10" s="13" t="s">
        <v>175</v>
      </c>
      <c r="E10" s="23" t="s">
        <v>193</v>
      </c>
      <c r="F10" s="15" t="s">
        <v>181</v>
      </c>
      <c r="G10" s="29" t="s">
        <v>214</v>
      </c>
    </row>
    <row r="11" spans="1:7" ht="30" x14ac:dyDescent="0.25">
      <c r="A11" s="5" t="s">
        <v>16</v>
      </c>
      <c r="B11" s="6" t="s">
        <v>116</v>
      </c>
      <c r="C11" s="8">
        <v>62</v>
      </c>
      <c r="D11" s="13" t="s">
        <v>175</v>
      </c>
      <c r="E11" s="23" t="s">
        <v>194</v>
      </c>
      <c r="F11" s="15" t="s">
        <v>184</v>
      </c>
      <c r="G11" s="29" t="s">
        <v>214</v>
      </c>
    </row>
    <row r="12" spans="1:7" ht="45" x14ac:dyDescent="0.25">
      <c r="A12" s="5" t="s">
        <v>37</v>
      </c>
      <c r="B12" s="6" t="s">
        <v>116</v>
      </c>
      <c r="C12" s="8">
        <v>43</v>
      </c>
      <c r="D12" s="13" t="s">
        <v>175</v>
      </c>
      <c r="E12" s="23" t="s">
        <v>195</v>
      </c>
      <c r="F12" s="15" t="s">
        <v>182</v>
      </c>
      <c r="G12" s="29" t="s">
        <v>214</v>
      </c>
    </row>
    <row r="13" spans="1:7" ht="30" x14ac:dyDescent="0.25">
      <c r="A13" s="5" t="s">
        <v>26</v>
      </c>
      <c r="B13" s="6" t="s">
        <v>124</v>
      </c>
      <c r="C13" s="8">
        <v>28</v>
      </c>
      <c r="D13" s="13" t="s">
        <v>175</v>
      </c>
      <c r="E13" s="23" t="s">
        <v>196</v>
      </c>
      <c r="F13" s="19" t="s">
        <v>183</v>
      </c>
      <c r="G13" s="29" t="s">
        <v>214</v>
      </c>
    </row>
    <row r="14" spans="1:7" ht="30" x14ac:dyDescent="0.25">
      <c r="A14" s="5" t="s">
        <v>75</v>
      </c>
      <c r="B14" s="6" t="s">
        <v>124</v>
      </c>
      <c r="C14" s="8">
        <v>63</v>
      </c>
      <c r="D14" s="13" t="s">
        <v>175</v>
      </c>
      <c r="E14" s="23" t="s">
        <v>197</v>
      </c>
      <c r="F14" s="15" t="s">
        <v>184</v>
      </c>
      <c r="G14" s="29" t="s">
        <v>215</v>
      </c>
    </row>
    <row r="15" spans="1:7" ht="30" x14ac:dyDescent="0.25">
      <c r="A15" s="5" t="s">
        <v>25</v>
      </c>
      <c r="B15" s="6" t="s">
        <v>123</v>
      </c>
      <c r="C15" s="8">
        <v>42</v>
      </c>
      <c r="D15" s="13" t="s">
        <v>175</v>
      </c>
      <c r="E15" s="23" t="s">
        <v>198</v>
      </c>
      <c r="F15" s="15" t="s">
        <v>179</v>
      </c>
      <c r="G15" s="29" t="s">
        <v>214</v>
      </c>
    </row>
    <row r="16" spans="1:7" ht="30" x14ac:dyDescent="0.25">
      <c r="A16" s="5" t="s">
        <v>34</v>
      </c>
      <c r="B16" s="6" t="s">
        <v>127</v>
      </c>
      <c r="C16" s="8">
        <v>19</v>
      </c>
      <c r="D16" s="13" t="s">
        <v>176</v>
      </c>
      <c r="E16" s="23" t="s">
        <v>199</v>
      </c>
      <c r="F16" s="15" t="s">
        <v>185</v>
      </c>
      <c r="G16" s="29" t="s">
        <v>214</v>
      </c>
    </row>
    <row r="17" spans="1:7" ht="30" x14ac:dyDescent="0.25">
      <c r="A17" s="5" t="s">
        <v>38</v>
      </c>
      <c r="B17" s="6" t="s">
        <v>129</v>
      </c>
      <c r="C17" s="8">
        <v>75</v>
      </c>
      <c r="D17" s="13" t="s">
        <v>176</v>
      </c>
      <c r="E17" s="23" t="s">
        <v>200</v>
      </c>
      <c r="F17" s="15" t="s">
        <v>184</v>
      </c>
      <c r="G17" s="29" t="s">
        <v>214</v>
      </c>
    </row>
    <row r="18" spans="1:7" ht="30" x14ac:dyDescent="0.25">
      <c r="A18" s="5" t="s">
        <v>59</v>
      </c>
      <c r="B18" s="6" t="s">
        <v>143</v>
      </c>
      <c r="C18" s="8">
        <v>74</v>
      </c>
      <c r="D18" s="13" t="s">
        <v>175</v>
      </c>
      <c r="E18" s="23" t="s">
        <v>201</v>
      </c>
      <c r="F18" s="15" t="s">
        <v>184</v>
      </c>
      <c r="G18" s="29" t="s">
        <v>214</v>
      </c>
    </row>
    <row r="19" spans="1:7" ht="30" x14ac:dyDescent="0.25">
      <c r="A19" s="5" t="s">
        <v>56</v>
      </c>
      <c r="B19" s="6" t="s">
        <v>140</v>
      </c>
      <c r="C19" s="8">
        <v>61</v>
      </c>
      <c r="D19" s="13" t="s">
        <v>175</v>
      </c>
      <c r="E19" s="23" t="s">
        <v>202</v>
      </c>
      <c r="F19" s="15" t="s">
        <v>184</v>
      </c>
      <c r="G19" s="29" t="s">
        <v>214</v>
      </c>
    </row>
    <row r="20" spans="1:7" ht="30" x14ac:dyDescent="0.25">
      <c r="A20" s="5" t="s">
        <v>12</v>
      </c>
      <c r="B20" s="6" t="s">
        <v>112</v>
      </c>
      <c r="C20" s="8">
        <v>28</v>
      </c>
      <c r="D20" s="13" t="s">
        <v>176</v>
      </c>
      <c r="E20" s="23" t="s">
        <v>203</v>
      </c>
      <c r="F20" s="15" t="s">
        <v>183</v>
      </c>
      <c r="G20" s="29" t="s">
        <v>215</v>
      </c>
    </row>
    <row r="21" spans="1:7" ht="30" x14ac:dyDescent="0.25">
      <c r="A21" s="5" t="s">
        <v>31</v>
      </c>
      <c r="B21" s="6" t="s">
        <v>112</v>
      </c>
      <c r="C21" s="8">
        <v>45</v>
      </c>
      <c r="D21" s="13" t="s">
        <v>176</v>
      </c>
      <c r="E21" s="23" t="s">
        <v>204</v>
      </c>
      <c r="F21" s="15" t="s">
        <v>179</v>
      </c>
      <c r="G21" s="29" t="s">
        <v>214</v>
      </c>
    </row>
    <row r="22" spans="1:7" ht="30" x14ac:dyDescent="0.25">
      <c r="A22" s="5" t="s">
        <v>44</v>
      </c>
      <c r="B22" s="6" t="s">
        <v>112</v>
      </c>
      <c r="C22" s="8">
        <v>18</v>
      </c>
      <c r="D22" s="13" t="s">
        <v>176</v>
      </c>
      <c r="E22" s="23" t="s">
        <v>203</v>
      </c>
      <c r="F22" s="15" t="s">
        <v>182</v>
      </c>
      <c r="G22" s="29" t="s">
        <v>214</v>
      </c>
    </row>
    <row r="23" spans="1:7" ht="30" x14ac:dyDescent="0.25">
      <c r="A23" s="5" t="s">
        <v>61</v>
      </c>
      <c r="B23" s="6" t="s">
        <v>112</v>
      </c>
      <c r="C23" s="8">
        <v>19</v>
      </c>
      <c r="D23" s="13" t="s">
        <v>176</v>
      </c>
      <c r="E23" s="23" t="s">
        <v>202</v>
      </c>
      <c r="F23" s="15" t="s">
        <v>182</v>
      </c>
      <c r="G23" s="29" t="s">
        <v>214</v>
      </c>
    </row>
    <row r="24" spans="1:7" ht="45" x14ac:dyDescent="0.25">
      <c r="A24" s="5" t="s">
        <v>94</v>
      </c>
      <c r="B24" s="6" t="s">
        <v>168</v>
      </c>
      <c r="C24" s="8">
        <v>45</v>
      </c>
      <c r="D24" s="13" t="s">
        <v>175</v>
      </c>
      <c r="E24" s="23" t="s">
        <v>195</v>
      </c>
      <c r="F24" s="15" t="s">
        <v>186</v>
      </c>
      <c r="G24" s="29" t="s">
        <v>214</v>
      </c>
    </row>
    <row r="25" spans="1:7" ht="30" x14ac:dyDescent="0.25">
      <c r="A25" s="5" t="s">
        <v>11</v>
      </c>
      <c r="B25" s="6" t="s">
        <v>111</v>
      </c>
      <c r="C25" s="8">
        <v>43</v>
      </c>
      <c r="D25" s="13" t="s">
        <v>176</v>
      </c>
      <c r="E25" s="23" t="s">
        <v>204</v>
      </c>
      <c r="F25" s="15" t="s">
        <v>179</v>
      </c>
      <c r="G25" s="29" t="s">
        <v>214</v>
      </c>
    </row>
    <row r="26" spans="1:7" ht="30" x14ac:dyDescent="0.25">
      <c r="A26" s="5" t="s">
        <v>18</v>
      </c>
      <c r="B26" s="6" t="s">
        <v>111</v>
      </c>
      <c r="C26" s="8">
        <v>45</v>
      </c>
      <c r="D26" s="13" t="s">
        <v>176</v>
      </c>
      <c r="E26" s="23" t="s">
        <v>204</v>
      </c>
      <c r="F26" s="15" t="s">
        <v>185</v>
      </c>
      <c r="G26" s="29" t="s">
        <v>214</v>
      </c>
    </row>
    <row r="27" spans="1:7" ht="30" x14ac:dyDescent="0.25">
      <c r="A27" s="5" t="s">
        <v>36</v>
      </c>
      <c r="B27" s="6" t="s">
        <v>111</v>
      </c>
      <c r="C27" s="8">
        <v>28</v>
      </c>
      <c r="D27" s="13" t="s">
        <v>176</v>
      </c>
      <c r="E27" s="23" t="s">
        <v>202</v>
      </c>
      <c r="F27" s="15" t="s">
        <v>187</v>
      </c>
      <c r="G27" s="29" t="s">
        <v>214</v>
      </c>
    </row>
    <row r="28" spans="1:7" ht="30" x14ac:dyDescent="0.25">
      <c r="A28" s="5" t="s">
        <v>40</v>
      </c>
      <c r="B28" s="6" t="s">
        <v>111</v>
      </c>
      <c r="C28" s="8">
        <v>96</v>
      </c>
      <c r="D28" s="13" t="s">
        <v>176</v>
      </c>
      <c r="E28" s="23" t="s">
        <v>201</v>
      </c>
      <c r="F28" s="15" t="s">
        <v>184</v>
      </c>
      <c r="G28" s="29" t="s">
        <v>215</v>
      </c>
    </row>
    <row r="29" spans="1:7" ht="30" x14ac:dyDescent="0.25">
      <c r="A29" s="5" t="s">
        <v>82</v>
      </c>
      <c r="B29" s="6" t="s">
        <v>111</v>
      </c>
      <c r="C29" s="8">
        <v>45</v>
      </c>
      <c r="D29" s="13" t="s">
        <v>176</v>
      </c>
      <c r="E29" s="23" t="s">
        <v>204</v>
      </c>
      <c r="F29" s="15" t="s">
        <v>183</v>
      </c>
      <c r="G29" s="29" t="s">
        <v>214</v>
      </c>
    </row>
    <row r="30" spans="1:7" ht="30" x14ac:dyDescent="0.25">
      <c r="A30" s="5" t="s">
        <v>84</v>
      </c>
      <c r="B30" s="6" t="s">
        <v>159</v>
      </c>
      <c r="C30" s="8">
        <v>62</v>
      </c>
      <c r="D30" s="13" t="s">
        <v>175</v>
      </c>
      <c r="E30" s="23" t="s">
        <v>200</v>
      </c>
      <c r="F30" s="15" t="s">
        <v>184</v>
      </c>
      <c r="G30" s="29" t="s">
        <v>214</v>
      </c>
    </row>
    <row r="31" spans="1:7" ht="45" x14ac:dyDescent="0.25">
      <c r="A31" s="5" t="s">
        <v>30</v>
      </c>
      <c r="B31" s="6" t="s">
        <v>126</v>
      </c>
      <c r="C31" s="8">
        <v>54</v>
      </c>
      <c r="D31" s="13" t="s">
        <v>176</v>
      </c>
      <c r="E31" s="23" t="s">
        <v>195</v>
      </c>
      <c r="F31" s="15" t="s">
        <v>184</v>
      </c>
      <c r="G31" s="29" t="s">
        <v>214</v>
      </c>
    </row>
    <row r="32" spans="1:7" ht="30" x14ac:dyDescent="0.25">
      <c r="A32" s="5" t="s">
        <v>100</v>
      </c>
      <c r="B32" s="6" t="s">
        <v>172</v>
      </c>
      <c r="C32" s="8">
        <v>24</v>
      </c>
      <c r="D32" s="13" t="s">
        <v>176</v>
      </c>
      <c r="E32" s="23" t="s">
        <v>200</v>
      </c>
      <c r="F32" s="15" t="s">
        <v>182</v>
      </c>
      <c r="G32" s="29" t="s">
        <v>214</v>
      </c>
    </row>
    <row r="33" spans="1:7" ht="30" x14ac:dyDescent="0.25">
      <c r="A33" s="5" t="s">
        <v>58</v>
      </c>
      <c r="B33" s="6" t="s">
        <v>142</v>
      </c>
      <c r="C33" s="8">
        <v>29</v>
      </c>
      <c r="D33" s="13" t="s">
        <v>175</v>
      </c>
      <c r="E33" s="23" t="s">
        <v>200</v>
      </c>
      <c r="F33" s="15" t="s">
        <v>182</v>
      </c>
      <c r="G33" s="29" t="s">
        <v>214</v>
      </c>
    </row>
    <row r="34" spans="1:7" ht="30" x14ac:dyDescent="0.25">
      <c r="A34" s="5" t="s">
        <v>9</v>
      </c>
      <c r="B34" s="6" t="s">
        <v>109</v>
      </c>
      <c r="C34" s="8">
        <v>27</v>
      </c>
      <c r="D34" s="13" t="s">
        <v>176</v>
      </c>
      <c r="E34" s="23" t="s">
        <v>205</v>
      </c>
      <c r="F34" s="15" t="s">
        <v>182</v>
      </c>
      <c r="G34" s="29" t="s">
        <v>214</v>
      </c>
    </row>
    <row r="35" spans="1:7" ht="30" x14ac:dyDescent="0.25">
      <c r="A35" s="5" t="s">
        <v>29</v>
      </c>
      <c r="B35" s="6" t="s">
        <v>109</v>
      </c>
      <c r="C35" s="8">
        <v>46</v>
      </c>
      <c r="D35" s="13" t="s">
        <v>176</v>
      </c>
      <c r="E35" s="23" t="s">
        <v>204</v>
      </c>
      <c r="F35" s="15" t="s">
        <v>181</v>
      </c>
      <c r="G35" s="29" t="s">
        <v>214</v>
      </c>
    </row>
    <row r="36" spans="1:7" ht="30" x14ac:dyDescent="0.25">
      <c r="A36" s="5" t="s">
        <v>43</v>
      </c>
      <c r="B36" s="6" t="s">
        <v>109</v>
      </c>
      <c r="C36" s="8">
        <v>72</v>
      </c>
      <c r="D36" s="13" t="s">
        <v>176</v>
      </c>
      <c r="E36" s="23" t="s">
        <v>201</v>
      </c>
      <c r="F36" s="15" t="s">
        <v>184</v>
      </c>
      <c r="G36" s="29" t="s">
        <v>215</v>
      </c>
    </row>
    <row r="37" spans="1:7" ht="45" x14ac:dyDescent="0.25">
      <c r="A37" s="5" t="s">
        <v>97</v>
      </c>
      <c r="B37" s="6" t="s">
        <v>109</v>
      </c>
      <c r="C37" s="8">
        <v>48</v>
      </c>
      <c r="D37" s="13" t="s">
        <v>176</v>
      </c>
      <c r="E37" s="23" t="s">
        <v>195</v>
      </c>
      <c r="F37" s="15" t="s">
        <v>177</v>
      </c>
      <c r="G37" s="29" t="s">
        <v>214</v>
      </c>
    </row>
    <row r="38" spans="1:7" ht="30" x14ac:dyDescent="0.25">
      <c r="A38" s="5" t="s">
        <v>90</v>
      </c>
      <c r="B38" s="6" t="s">
        <v>165</v>
      </c>
      <c r="C38" s="8">
        <v>54</v>
      </c>
      <c r="D38" s="13" t="s">
        <v>175</v>
      </c>
      <c r="E38" s="23" t="s">
        <v>204</v>
      </c>
      <c r="F38" s="15" t="s">
        <v>183</v>
      </c>
      <c r="G38" s="29" t="s">
        <v>214</v>
      </c>
    </row>
    <row r="39" spans="1:7" ht="30" x14ac:dyDescent="0.25">
      <c r="A39" s="5" t="s">
        <v>87</v>
      </c>
      <c r="B39" s="6" t="s">
        <v>162</v>
      </c>
      <c r="C39" s="8">
        <v>84</v>
      </c>
      <c r="D39" s="13" t="s">
        <v>175</v>
      </c>
      <c r="E39" s="23" t="s">
        <v>206</v>
      </c>
      <c r="F39" s="15" t="s">
        <v>184</v>
      </c>
      <c r="G39" s="29" t="s">
        <v>214</v>
      </c>
    </row>
    <row r="40" spans="1:7" ht="30" x14ac:dyDescent="0.25">
      <c r="A40" s="5" t="s">
        <v>89</v>
      </c>
      <c r="B40" s="6" t="s">
        <v>164</v>
      </c>
      <c r="C40" s="8">
        <v>90</v>
      </c>
      <c r="D40" s="13" t="s">
        <v>175</v>
      </c>
      <c r="E40" s="23" t="s">
        <v>207</v>
      </c>
      <c r="F40" s="15" t="s">
        <v>184</v>
      </c>
      <c r="G40" s="29" t="s">
        <v>214</v>
      </c>
    </row>
    <row r="41" spans="1:7" ht="30" x14ac:dyDescent="0.25">
      <c r="A41" s="5" t="s">
        <v>78</v>
      </c>
      <c r="B41" s="6" t="s">
        <v>154</v>
      </c>
      <c r="C41" s="8">
        <v>19</v>
      </c>
      <c r="D41" s="13" t="s">
        <v>176</v>
      </c>
      <c r="E41" s="23" t="s">
        <v>207</v>
      </c>
      <c r="F41" s="15" t="s">
        <v>182</v>
      </c>
      <c r="G41" s="29" t="s">
        <v>214</v>
      </c>
    </row>
    <row r="42" spans="1:7" ht="30" x14ac:dyDescent="0.25">
      <c r="A42" s="5" t="s">
        <v>8</v>
      </c>
      <c r="B42" s="6" t="s">
        <v>108</v>
      </c>
      <c r="C42" s="8">
        <v>25</v>
      </c>
      <c r="D42" s="13" t="s">
        <v>176</v>
      </c>
      <c r="E42" s="26" t="s">
        <v>207</v>
      </c>
      <c r="F42" s="20" t="s">
        <v>179</v>
      </c>
      <c r="G42" s="29" t="s">
        <v>214</v>
      </c>
    </row>
    <row r="43" spans="1:7" ht="30" x14ac:dyDescent="0.25">
      <c r="A43" s="5" t="s">
        <v>17</v>
      </c>
      <c r="B43" s="6" t="s">
        <v>108</v>
      </c>
      <c r="C43" s="8">
        <v>22</v>
      </c>
      <c r="D43" s="13" t="s">
        <v>176</v>
      </c>
      <c r="E43" s="23" t="s">
        <v>207</v>
      </c>
      <c r="F43" s="15" t="s">
        <v>182</v>
      </c>
      <c r="G43" s="29" t="s">
        <v>214</v>
      </c>
    </row>
    <row r="44" spans="1:7" ht="30" x14ac:dyDescent="0.25">
      <c r="A44" s="5" t="s">
        <v>28</v>
      </c>
      <c r="B44" s="6" t="s">
        <v>108</v>
      </c>
      <c r="C44" s="8">
        <v>33</v>
      </c>
      <c r="D44" s="13" t="s">
        <v>176</v>
      </c>
      <c r="E44" s="23" t="s">
        <v>207</v>
      </c>
      <c r="F44" s="15" t="s">
        <v>183</v>
      </c>
      <c r="G44" s="29" t="s">
        <v>214</v>
      </c>
    </row>
    <row r="45" spans="1:7" ht="30" x14ac:dyDescent="0.25">
      <c r="A45" s="5" t="s">
        <v>41</v>
      </c>
      <c r="B45" s="6" t="s">
        <v>108</v>
      </c>
      <c r="C45" s="8">
        <v>34</v>
      </c>
      <c r="D45" s="13" t="s">
        <v>176</v>
      </c>
      <c r="E45" s="23" t="s">
        <v>207</v>
      </c>
      <c r="F45" s="15" t="s">
        <v>179</v>
      </c>
      <c r="G45" s="29" t="s">
        <v>215</v>
      </c>
    </row>
    <row r="46" spans="1:7" ht="30" x14ac:dyDescent="0.25">
      <c r="A46" s="5" t="s">
        <v>72</v>
      </c>
      <c r="B46" s="6" t="s">
        <v>108</v>
      </c>
      <c r="C46" s="8">
        <v>35</v>
      </c>
      <c r="D46" s="13" t="s">
        <v>176</v>
      </c>
      <c r="E46" s="23" t="s">
        <v>207</v>
      </c>
      <c r="F46" s="15" t="s">
        <v>179</v>
      </c>
      <c r="G46" s="29" t="s">
        <v>214</v>
      </c>
    </row>
    <row r="47" spans="1:7" ht="45" x14ac:dyDescent="0.25">
      <c r="A47" s="5" t="s">
        <v>91</v>
      </c>
      <c r="B47" s="6" t="s">
        <v>108</v>
      </c>
      <c r="C47" s="8">
        <v>36</v>
      </c>
      <c r="D47" s="13" t="s">
        <v>176</v>
      </c>
      <c r="E47" s="23" t="s">
        <v>195</v>
      </c>
      <c r="F47" s="15" t="s">
        <v>179</v>
      </c>
      <c r="G47" s="29" t="s">
        <v>214</v>
      </c>
    </row>
    <row r="48" spans="1:7" ht="45" x14ac:dyDescent="0.25">
      <c r="A48" s="5" t="s">
        <v>104</v>
      </c>
      <c r="B48" s="6" t="s">
        <v>108</v>
      </c>
      <c r="C48" s="8">
        <v>37</v>
      </c>
      <c r="D48" s="13" t="s">
        <v>176</v>
      </c>
      <c r="E48" s="23" t="s">
        <v>195</v>
      </c>
      <c r="F48" s="15" t="s">
        <v>179</v>
      </c>
      <c r="G48" s="29" t="s">
        <v>214</v>
      </c>
    </row>
    <row r="49" spans="1:7" ht="45" x14ac:dyDescent="0.25">
      <c r="A49" s="5" t="s">
        <v>53</v>
      </c>
      <c r="B49" s="6" t="s">
        <v>138</v>
      </c>
      <c r="C49" s="8">
        <v>38</v>
      </c>
      <c r="D49" s="13" t="s">
        <v>176</v>
      </c>
      <c r="E49" s="23" t="s">
        <v>195</v>
      </c>
      <c r="F49" s="15" t="s">
        <v>187</v>
      </c>
      <c r="G49" s="29" t="s">
        <v>214</v>
      </c>
    </row>
    <row r="50" spans="1:7" ht="45" x14ac:dyDescent="0.25">
      <c r="A50" s="5" t="s">
        <v>85</v>
      </c>
      <c r="B50" s="6" t="s">
        <v>160</v>
      </c>
      <c r="C50" s="8">
        <v>39</v>
      </c>
      <c r="D50" s="13" t="s">
        <v>175</v>
      </c>
      <c r="E50" s="23" t="s">
        <v>195</v>
      </c>
      <c r="F50" s="15" t="s">
        <v>187</v>
      </c>
      <c r="G50" s="29" t="s">
        <v>214</v>
      </c>
    </row>
    <row r="51" spans="1:7" ht="30" x14ac:dyDescent="0.25">
      <c r="A51" s="5" t="s">
        <v>99</v>
      </c>
      <c r="B51" s="6" t="s">
        <v>171</v>
      </c>
      <c r="C51" s="8">
        <v>56</v>
      </c>
      <c r="D51" s="13" t="s">
        <v>175</v>
      </c>
      <c r="E51" s="23" t="s">
        <v>199</v>
      </c>
      <c r="F51" s="15" t="s">
        <v>184</v>
      </c>
      <c r="G51" s="29" t="s">
        <v>214</v>
      </c>
    </row>
    <row r="52" spans="1:7" ht="30" x14ac:dyDescent="0.25">
      <c r="A52" s="5" t="s">
        <v>86</v>
      </c>
      <c r="B52" s="6" t="s">
        <v>161</v>
      </c>
      <c r="C52" s="8">
        <v>65</v>
      </c>
      <c r="D52" s="13" t="s">
        <v>175</v>
      </c>
      <c r="E52" s="23" t="s">
        <v>199</v>
      </c>
      <c r="F52" s="15" t="s">
        <v>184</v>
      </c>
      <c r="G52" s="29" t="s">
        <v>214</v>
      </c>
    </row>
    <row r="53" spans="1:7" ht="30" x14ac:dyDescent="0.25">
      <c r="A53" s="5" t="s">
        <v>14</v>
      </c>
      <c r="B53" s="6" t="s">
        <v>114</v>
      </c>
      <c r="C53" s="8">
        <v>23</v>
      </c>
      <c r="D53" s="13" t="s">
        <v>175</v>
      </c>
      <c r="E53" s="23" t="s">
        <v>199</v>
      </c>
      <c r="F53" s="15" t="s">
        <v>182</v>
      </c>
      <c r="G53" s="29" t="s">
        <v>215</v>
      </c>
    </row>
    <row r="54" spans="1:7" ht="30" x14ac:dyDescent="0.25">
      <c r="A54" s="5" t="s">
        <v>33</v>
      </c>
      <c r="B54" s="6" t="s">
        <v>114</v>
      </c>
      <c r="C54" s="8">
        <v>45</v>
      </c>
      <c r="D54" s="13" t="s">
        <v>175</v>
      </c>
      <c r="E54" s="23" t="s">
        <v>199</v>
      </c>
      <c r="F54" s="15" t="s">
        <v>178</v>
      </c>
      <c r="G54" s="29" t="s">
        <v>214</v>
      </c>
    </row>
    <row r="55" spans="1:7" ht="30" x14ac:dyDescent="0.25">
      <c r="A55" s="5" t="s">
        <v>54</v>
      </c>
      <c r="B55" s="6" t="s">
        <v>114</v>
      </c>
      <c r="C55" s="8">
        <v>85</v>
      </c>
      <c r="D55" s="13" t="s">
        <v>175</v>
      </c>
      <c r="E55" s="23" t="s">
        <v>208</v>
      </c>
      <c r="F55" s="15" t="s">
        <v>184</v>
      </c>
      <c r="G55" s="29" t="s">
        <v>214</v>
      </c>
    </row>
    <row r="56" spans="1:7" ht="30" x14ac:dyDescent="0.25">
      <c r="A56" s="5" t="s">
        <v>74</v>
      </c>
      <c r="B56" s="6" t="s">
        <v>114</v>
      </c>
      <c r="C56" s="8">
        <v>96</v>
      </c>
      <c r="D56" s="13" t="s">
        <v>175</v>
      </c>
      <c r="E56" s="23" t="s">
        <v>208</v>
      </c>
      <c r="F56" s="15" t="s">
        <v>183</v>
      </c>
      <c r="G56" s="29" t="s">
        <v>215</v>
      </c>
    </row>
    <row r="57" spans="1:7" ht="30" x14ac:dyDescent="0.25">
      <c r="A57" s="5" t="s">
        <v>106</v>
      </c>
      <c r="B57" s="6" t="s">
        <v>114</v>
      </c>
      <c r="C57" s="8">
        <v>45</v>
      </c>
      <c r="D57" s="13" t="s">
        <v>175</v>
      </c>
      <c r="E57" s="23" t="s">
        <v>208</v>
      </c>
      <c r="F57" s="15" t="s">
        <v>178</v>
      </c>
      <c r="G57" s="29" t="s">
        <v>214</v>
      </c>
    </row>
    <row r="58" spans="1:7" ht="30" x14ac:dyDescent="0.25">
      <c r="A58" s="5" t="s">
        <v>10</v>
      </c>
      <c r="B58" s="6" t="s">
        <v>110</v>
      </c>
      <c r="C58" s="8">
        <v>42</v>
      </c>
      <c r="D58" s="13" t="s">
        <v>176</v>
      </c>
      <c r="E58" s="23" t="s">
        <v>208</v>
      </c>
      <c r="F58" s="15" t="s">
        <v>178</v>
      </c>
      <c r="G58" s="29" t="s">
        <v>215</v>
      </c>
    </row>
    <row r="59" spans="1:7" ht="30" x14ac:dyDescent="0.25">
      <c r="A59" s="5" t="s">
        <v>42</v>
      </c>
      <c r="B59" s="6" t="s">
        <v>110</v>
      </c>
      <c r="C59" s="8">
        <v>75</v>
      </c>
      <c r="D59" s="13" t="s">
        <v>176</v>
      </c>
      <c r="E59" s="23" t="s">
        <v>208</v>
      </c>
      <c r="F59" s="15" t="s">
        <v>183</v>
      </c>
      <c r="G59" s="29" t="s">
        <v>214</v>
      </c>
    </row>
    <row r="60" spans="1:7" ht="30" x14ac:dyDescent="0.25">
      <c r="A60" s="5" t="s">
        <v>62</v>
      </c>
      <c r="B60" s="6" t="s">
        <v>110</v>
      </c>
      <c r="C60" s="8">
        <v>55</v>
      </c>
      <c r="D60" s="13" t="s">
        <v>176</v>
      </c>
      <c r="E60" s="23" t="s">
        <v>208</v>
      </c>
      <c r="F60" s="15" t="s">
        <v>184</v>
      </c>
      <c r="G60" s="29" t="s">
        <v>214</v>
      </c>
    </row>
    <row r="61" spans="1:7" ht="30" x14ac:dyDescent="0.25">
      <c r="A61" s="5" t="s">
        <v>105</v>
      </c>
      <c r="B61" s="6" t="s">
        <v>110</v>
      </c>
      <c r="C61" s="8">
        <v>41</v>
      </c>
      <c r="D61" s="13" t="s">
        <v>176</v>
      </c>
      <c r="E61" s="23" t="s">
        <v>205</v>
      </c>
      <c r="F61" s="15" t="s">
        <v>177</v>
      </c>
      <c r="G61" s="29" t="s">
        <v>214</v>
      </c>
    </row>
    <row r="62" spans="1:7" ht="30" x14ac:dyDescent="0.25">
      <c r="A62" s="5" t="s">
        <v>51</v>
      </c>
      <c r="B62" s="6" t="s">
        <v>137</v>
      </c>
      <c r="C62" s="8">
        <v>18</v>
      </c>
      <c r="D62" s="13" t="s">
        <v>175</v>
      </c>
      <c r="E62" s="23" t="s">
        <v>205</v>
      </c>
      <c r="F62" s="15" t="s">
        <v>182</v>
      </c>
      <c r="G62" s="29" t="s">
        <v>215</v>
      </c>
    </row>
    <row r="63" spans="1:7" ht="30" x14ac:dyDescent="0.25">
      <c r="A63" s="5" t="s">
        <v>65</v>
      </c>
      <c r="B63" s="6" t="s">
        <v>147</v>
      </c>
      <c r="C63" s="8">
        <v>18</v>
      </c>
      <c r="D63" s="13" t="s">
        <v>176</v>
      </c>
      <c r="E63" s="23" t="s">
        <v>205</v>
      </c>
      <c r="F63" s="15" t="s">
        <v>182</v>
      </c>
      <c r="G63" s="29" t="s">
        <v>214</v>
      </c>
    </row>
    <row r="64" spans="1:7" ht="30" x14ac:dyDescent="0.25">
      <c r="A64" s="5" t="s">
        <v>45</v>
      </c>
      <c r="B64" s="6" t="s">
        <v>131</v>
      </c>
      <c r="C64" s="8">
        <v>18</v>
      </c>
      <c r="D64" s="13" t="s">
        <v>175</v>
      </c>
      <c r="E64" s="23" t="s">
        <v>205</v>
      </c>
      <c r="F64" s="15" t="s">
        <v>182</v>
      </c>
      <c r="G64" s="29" t="s">
        <v>214</v>
      </c>
    </row>
    <row r="65" spans="1:7" ht="30" x14ac:dyDescent="0.25">
      <c r="A65" s="5" t="s">
        <v>68</v>
      </c>
      <c r="B65" s="6" t="s">
        <v>149</v>
      </c>
      <c r="C65" s="8">
        <v>18</v>
      </c>
      <c r="D65" s="13" t="s">
        <v>175</v>
      </c>
      <c r="E65" s="23" t="s">
        <v>205</v>
      </c>
      <c r="F65" s="15" t="s">
        <v>182</v>
      </c>
      <c r="G65" s="29" t="s">
        <v>215</v>
      </c>
    </row>
    <row r="66" spans="1:7" ht="30" x14ac:dyDescent="0.25">
      <c r="A66" s="5" t="s">
        <v>80</v>
      </c>
      <c r="B66" s="6" t="s">
        <v>156</v>
      </c>
      <c r="C66" s="8">
        <v>20</v>
      </c>
      <c r="D66" s="13" t="s">
        <v>176</v>
      </c>
      <c r="E66" s="23" t="s">
        <v>205</v>
      </c>
      <c r="F66" s="15" t="s">
        <v>182</v>
      </c>
      <c r="G66" s="29" t="s">
        <v>214</v>
      </c>
    </row>
    <row r="67" spans="1:7" ht="30" x14ac:dyDescent="0.25">
      <c r="A67" s="5" t="s">
        <v>22</v>
      </c>
      <c r="B67" s="6" t="s">
        <v>120</v>
      </c>
      <c r="C67" s="8">
        <v>20</v>
      </c>
      <c r="D67" s="13" t="s">
        <v>176</v>
      </c>
      <c r="E67" s="23" t="s">
        <v>206</v>
      </c>
      <c r="F67" s="15" t="s">
        <v>182</v>
      </c>
      <c r="G67" s="29" t="s">
        <v>214</v>
      </c>
    </row>
    <row r="68" spans="1:7" ht="30" x14ac:dyDescent="0.25">
      <c r="A68" s="5" t="s">
        <v>15</v>
      </c>
      <c r="B68" s="6" t="s">
        <v>115</v>
      </c>
      <c r="C68" s="8">
        <v>24</v>
      </c>
      <c r="D68" s="13" t="s">
        <v>176</v>
      </c>
      <c r="E68" s="23" t="s">
        <v>206</v>
      </c>
      <c r="F68" s="15" t="s">
        <v>182</v>
      </c>
      <c r="G68" s="29" t="s">
        <v>214</v>
      </c>
    </row>
    <row r="69" spans="1:7" ht="30" x14ac:dyDescent="0.25">
      <c r="A69" s="5" t="s">
        <v>98</v>
      </c>
      <c r="B69" s="6" t="s">
        <v>115</v>
      </c>
      <c r="C69" s="8">
        <v>28</v>
      </c>
      <c r="D69" s="13" t="s">
        <v>176</v>
      </c>
      <c r="E69" s="23" t="s">
        <v>206</v>
      </c>
      <c r="F69" s="15" t="s">
        <v>182</v>
      </c>
      <c r="G69" s="29" t="s">
        <v>215</v>
      </c>
    </row>
    <row r="70" spans="1:7" ht="30" x14ac:dyDescent="0.25">
      <c r="A70" s="5" t="s">
        <v>88</v>
      </c>
      <c r="B70" s="6" t="s">
        <v>163</v>
      </c>
      <c r="C70" s="8">
        <v>26</v>
      </c>
      <c r="D70" s="13" t="s">
        <v>175</v>
      </c>
      <c r="E70" s="23" t="s">
        <v>206</v>
      </c>
      <c r="F70" s="15" t="s">
        <v>177</v>
      </c>
      <c r="G70" s="29" t="s">
        <v>214</v>
      </c>
    </row>
    <row r="71" spans="1:7" ht="30" x14ac:dyDescent="0.25">
      <c r="A71" s="5" t="s">
        <v>46</v>
      </c>
      <c r="B71" s="6" t="s">
        <v>132</v>
      </c>
      <c r="C71" s="8">
        <v>26</v>
      </c>
      <c r="D71" s="13" t="s">
        <v>175</v>
      </c>
      <c r="E71" s="23" t="s">
        <v>206</v>
      </c>
      <c r="F71" s="15" t="s">
        <v>179</v>
      </c>
      <c r="G71" s="29" t="s">
        <v>215</v>
      </c>
    </row>
    <row r="72" spans="1:7" ht="30" x14ac:dyDescent="0.25">
      <c r="A72" s="5" t="s">
        <v>66</v>
      </c>
      <c r="B72" s="6" t="s">
        <v>148</v>
      </c>
      <c r="C72" s="8">
        <v>26</v>
      </c>
      <c r="D72" s="13" t="s">
        <v>175</v>
      </c>
      <c r="E72" s="23" t="s">
        <v>206</v>
      </c>
      <c r="F72" s="15" t="s">
        <v>179</v>
      </c>
      <c r="G72" s="29" t="s">
        <v>215</v>
      </c>
    </row>
    <row r="73" spans="1:7" ht="30" x14ac:dyDescent="0.25">
      <c r="A73" s="5" t="s">
        <v>47</v>
      </c>
      <c r="B73" s="6" t="s">
        <v>133</v>
      </c>
      <c r="C73" s="8">
        <v>26</v>
      </c>
      <c r="D73" s="13" t="s">
        <v>175</v>
      </c>
      <c r="E73" s="23" t="s">
        <v>204</v>
      </c>
      <c r="F73" s="15" t="s">
        <v>177</v>
      </c>
      <c r="G73" s="29" t="s">
        <v>215</v>
      </c>
    </row>
    <row r="74" spans="1:7" ht="30" x14ac:dyDescent="0.25">
      <c r="A74" s="5" t="s">
        <v>67</v>
      </c>
      <c r="B74" s="6" t="s">
        <v>133</v>
      </c>
      <c r="C74" s="8">
        <v>45</v>
      </c>
      <c r="D74" s="13" t="s">
        <v>175</v>
      </c>
      <c r="E74" s="23" t="s">
        <v>204</v>
      </c>
      <c r="F74" s="15" t="s">
        <v>178</v>
      </c>
      <c r="G74" s="29" t="s">
        <v>214</v>
      </c>
    </row>
    <row r="75" spans="1:7" ht="30" x14ac:dyDescent="0.25">
      <c r="A75" s="5" t="s">
        <v>19</v>
      </c>
      <c r="B75" s="6" t="s">
        <v>117</v>
      </c>
      <c r="C75" s="8">
        <v>18</v>
      </c>
      <c r="D75" s="13" t="s">
        <v>175</v>
      </c>
      <c r="E75" s="23" t="s">
        <v>204</v>
      </c>
      <c r="F75" s="15" t="s">
        <v>182</v>
      </c>
      <c r="G75" s="29" t="s">
        <v>214</v>
      </c>
    </row>
    <row r="76" spans="1:7" ht="30" x14ac:dyDescent="0.25">
      <c r="A76" s="5" t="s">
        <v>13</v>
      </c>
      <c r="B76" s="6" t="s">
        <v>113</v>
      </c>
      <c r="C76" s="8">
        <v>75</v>
      </c>
      <c r="D76" s="13" t="s">
        <v>175</v>
      </c>
      <c r="E76" s="23" t="s">
        <v>204</v>
      </c>
      <c r="F76" s="15" t="s">
        <v>184</v>
      </c>
      <c r="G76" s="29" t="s">
        <v>214</v>
      </c>
    </row>
    <row r="77" spans="1:7" ht="30" x14ac:dyDescent="0.25">
      <c r="A77" s="5" t="s">
        <v>32</v>
      </c>
      <c r="B77" s="6" t="s">
        <v>113</v>
      </c>
      <c r="C77" s="8">
        <v>29</v>
      </c>
      <c r="D77" s="13" t="s">
        <v>175</v>
      </c>
      <c r="E77" s="23" t="s">
        <v>204</v>
      </c>
      <c r="F77" s="15" t="s">
        <v>177</v>
      </c>
      <c r="G77" s="29" t="s">
        <v>215</v>
      </c>
    </row>
    <row r="78" spans="1:7" ht="30" x14ac:dyDescent="0.25">
      <c r="A78" s="5" t="s">
        <v>73</v>
      </c>
      <c r="B78" s="6" t="s">
        <v>113</v>
      </c>
      <c r="C78" s="8">
        <v>34</v>
      </c>
      <c r="D78" s="13" t="s">
        <v>175</v>
      </c>
      <c r="E78" s="23" t="s">
        <v>204</v>
      </c>
      <c r="F78" s="15" t="s">
        <v>177</v>
      </c>
      <c r="G78" s="29" t="s">
        <v>214</v>
      </c>
    </row>
    <row r="79" spans="1:7" ht="30" x14ac:dyDescent="0.25">
      <c r="A79" s="5" t="s">
        <v>77</v>
      </c>
      <c r="B79" s="6" t="s">
        <v>153</v>
      </c>
      <c r="C79" s="8">
        <v>18</v>
      </c>
      <c r="D79" s="13" t="s">
        <v>176</v>
      </c>
      <c r="E79" s="23" t="s">
        <v>201</v>
      </c>
      <c r="F79" s="15" t="s">
        <v>182</v>
      </c>
      <c r="G79" s="29" t="s">
        <v>214</v>
      </c>
    </row>
    <row r="80" spans="1:7" ht="45" x14ac:dyDescent="0.25">
      <c r="A80" s="5" t="s">
        <v>55</v>
      </c>
      <c r="B80" s="6" t="s">
        <v>139</v>
      </c>
      <c r="C80" s="8">
        <v>73</v>
      </c>
      <c r="D80" s="13" t="s">
        <v>176</v>
      </c>
      <c r="E80" s="23" t="s">
        <v>195</v>
      </c>
      <c r="F80" s="15" t="s">
        <v>183</v>
      </c>
      <c r="G80" s="29" t="s">
        <v>214</v>
      </c>
    </row>
    <row r="81" spans="1:7" ht="45" x14ac:dyDescent="0.25">
      <c r="A81" s="5" t="s">
        <v>81</v>
      </c>
      <c r="B81" s="6" t="s">
        <v>157</v>
      </c>
      <c r="C81" s="8">
        <v>96</v>
      </c>
      <c r="D81" s="13" t="s">
        <v>175</v>
      </c>
      <c r="E81" s="23" t="s">
        <v>195</v>
      </c>
      <c r="F81" s="15" t="s">
        <v>183</v>
      </c>
      <c r="G81" s="29" t="s">
        <v>214</v>
      </c>
    </row>
    <row r="82" spans="1:7" ht="45" x14ac:dyDescent="0.25">
      <c r="A82" s="5" t="s">
        <v>49</v>
      </c>
      <c r="B82" s="6" t="s">
        <v>135</v>
      </c>
      <c r="C82" s="8">
        <v>37</v>
      </c>
      <c r="D82" s="13" t="s">
        <v>175</v>
      </c>
      <c r="E82" s="23" t="s">
        <v>195</v>
      </c>
      <c r="F82" s="15" t="s">
        <v>177</v>
      </c>
      <c r="G82" s="29" t="s">
        <v>214</v>
      </c>
    </row>
    <row r="83" spans="1:7" ht="45" x14ac:dyDescent="0.25">
      <c r="A83" s="5" t="s">
        <v>69</v>
      </c>
      <c r="B83" s="6" t="s">
        <v>150</v>
      </c>
      <c r="C83" s="8">
        <v>45</v>
      </c>
      <c r="D83" s="13" t="s">
        <v>176</v>
      </c>
      <c r="E83" s="23" t="s">
        <v>195</v>
      </c>
      <c r="F83" s="15" t="s">
        <v>183</v>
      </c>
      <c r="G83" s="29" t="s">
        <v>214</v>
      </c>
    </row>
    <row r="84" spans="1:7" ht="30" x14ac:dyDescent="0.25">
      <c r="A84" s="5" t="s">
        <v>48</v>
      </c>
      <c r="B84" s="6" t="s">
        <v>134</v>
      </c>
      <c r="C84" s="8">
        <v>45</v>
      </c>
      <c r="D84" s="13" t="s">
        <v>175</v>
      </c>
      <c r="E84" s="23" t="s">
        <v>204</v>
      </c>
      <c r="F84" s="15" t="s">
        <v>183</v>
      </c>
      <c r="G84" s="29" t="s">
        <v>214</v>
      </c>
    </row>
    <row r="85" spans="1:7" ht="30" x14ac:dyDescent="0.25">
      <c r="A85" s="5" t="s">
        <v>60</v>
      </c>
      <c r="B85" s="6" t="s">
        <v>144</v>
      </c>
      <c r="C85" s="8">
        <v>74</v>
      </c>
      <c r="D85" s="13" t="s">
        <v>175</v>
      </c>
      <c r="E85" s="23" t="s">
        <v>204</v>
      </c>
      <c r="F85" s="15" t="s">
        <v>184</v>
      </c>
      <c r="G85" s="29" t="s">
        <v>214</v>
      </c>
    </row>
    <row r="86" spans="1:7" ht="30" x14ac:dyDescent="0.25">
      <c r="A86" s="5" t="s">
        <v>63</v>
      </c>
      <c r="B86" s="6" t="s">
        <v>145</v>
      </c>
      <c r="C86" s="8">
        <v>19</v>
      </c>
      <c r="D86" s="13" t="s">
        <v>175</v>
      </c>
      <c r="E86" s="23" t="s">
        <v>204</v>
      </c>
      <c r="F86" s="15" t="s">
        <v>182</v>
      </c>
      <c r="G86" s="29" t="s">
        <v>214</v>
      </c>
    </row>
    <row r="87" spans="1:7" ht="30" x14ac:dyDescent="0.25">
      <c r="A87" s="5" t="s">
        <v>52</v>
      </c>
      <c r="B87" s="6" t="s">
        <v>137</v>
      </c>
      <c r="C87" s="8">
        <v>22</v>
      </c>
      <c r="D87" s="13" t="s">
        <v>175</v>
      </c>
      <c r="E87" s="23" t="s">
        <v>209</v>
      </c>
      <c r="F87" s="15" t="s">
        <v>182</v>
      </c>
      <c r="G87" s="29" t="s">
        <v>214</v>
      </c>
    </row>
    <row r="88" spans="1:7" ht="30" x14ac:dyDescent="0.25">
      <c r="A88" s="5" t="s">
        <v>50</v>
      </c>
      <c r="B88" s="6" t="s">
        <v>136</v>
      </c>
      <c r="C88" s="8">
        <v>45</v>
      </c>
      <c r="D88" s="13" t="s">
        <v>175</v>
      </c>
      <c r="E88" s="23" t="s">
        <v>209</v>
      </c>
      <c r="F88" s="15" t="s">
        <v>183</v>
      </c>
      <c r="G88" s="29" t="s">
        <v>215</v>
      </c>
    </row>
    <row r="89" spans="1:7" ht="30" x14ac:dyDescent="0.25">
      <c r="A89" s="5" t="s">
        <v>70</v>
      </c>
      <c r="B89" s="6" t="s">
        <v>151</v>
      </c>
      <c r="C89" s="8">
        <v>41</v>
      </c>
      <c r="D89" s="13" t="s">
        <v>175</v>
      </c>
      <c r="E89" s="23" t="s">
        <v>209</v>
      </c>
      <c r="F89" s="15" t="s">
        <v>183</v>
      </c>
      <c r="G89" s="29" t="s">
        <v>215</v>
      </c>
    </row>
    <row r="90" spans="1:7" ht="30" x14ac:dyDescent="0.25">
      <c r="A90" s="5" t="s">
        <v>64</v>
      </c>
      <c r="B90" s="6" t="s">
        <v>146</v>
      </c>
      <c r="C90" s="8">
        <v>78</v>
      </c>
      <c r="D90" s="13" t="s">
        <v>175</v>
      </c>
      <c r="E90" s="23" t="s">
        <v>204</v>
      </c>
      <c r="F90" s="15" t="s">
        <v>184</v>
      </c>
      <c r="G90" s="29" t="s">
        <v>215</v>
      </c>
    </row>
    <row r="91" spans="1:7" ht="30" x14ac:dyDescent="0.25">
      <c r="A91" s="5" t="s">
        <v>21</v>
      </c>
      <c r="B91" s="6" t="s">
        <v>119</v>
      </c>
      <c r="C91" s="8">
        <v>95</v>
      </c>
      <c r="D91" s="13" t="s">
        <v>175</v>
      </c>
      <c r="E91" s="23" t="s">
        <v>206</v>
      </c>
      <c r="F91" s="15" t="s">
        <v>183</v>
      </c>
      <c r="G91" s="29" t="s">
        <v>215</v>
      </c>
    </row>
    <row r="92" spans="1:7" ht="30" x14ac:dyDescent="0.25">
      <c r="A92" s="5" t="s">
        <v>79</v>
      </c>
      <c r="B92" s="6" t="s">
        <v>155</v>
      </c>
      <c r="C92" s="8">
        <v>25</v>
      </c>
      <c r="D92" s="13" t="s">
        <v>175</v>
      </c>
      <c r="E92" s="23" t="s">
        <v>206</v>
      </c>
      <c r="F92" s="15" t="s">
        <v>177</v>
      </c>
      <c r="G92" s="29" t="s">
        <v>215</v>
      </c>
    </row>
    <row r="93" spans="1:7" ht="30" x14ac:dyDescent="0.25">
      <c r="A93" s="5" t="s">
        <v>71</v>
      </c>
      <c r="B93" s="6" t="s">
        <v>152</v>
      </c>
      <c r="C93" s="8">
        <v>45</v>
      </c>
      <c r="D93" s="13" t="s">
        <v>175</v>
      </c>
      <c r="E93" s="24" t="s">
        <v>206</v>
      </c>
      <c r="F93" s="15" t="s">
        <v>177</v>
      </c>
      <c r="G93" s="29" t="s">
        <v>215</v>
      </c>
    </row>
    <row r="94" spans="1:7" ht="45" x14ac:dyDescent="0.25">
      <c r="A94" s="5" t="s">
        <v>103</v>
      </c>
      <c r="B94" s="6" t="s">
        <v>174</v>
      </c>
      <c r="C94" s="8">
        <v>45</v>
      </c>
      <c r="D94" s="13" t="s">
        <v>175</v>
      </c>
      <c r="E94" s="23" t="s">
        <v>195</v>
      </c>
      <c r="F94" s="15" t="s">
        <v>177</v>
      </c>
      <c r="G94" s="29" t="s">
        <v>215</v>
      </c>
    </row>
    <row r="95" spans="1:7" ht="45" x14ac:dyDescent="0.25">
      <c r="A95" s="5" t="s">
        <v>102</v>
      </c>
      <c r="B95" s="6" t="s">
        <v>173</v>
      </c>
      <c r="C95" s="8">
        <v>74</v>
      </c>
      <c r="D95" s="13" t="s">
        <v>175</v>
      </c>
      <c r="E95" s="23" t="s">
        <v>195</v>
      </c>
      <c r="F95" s="15" t="s">
        <v>183</v>
      </c>
      <c r="G95" s="29" t="s">
        <v>214</v>
      </c>
    </row>
    <row r="96" spans="1:7" ht="45" x14ac:dyDescent="0.25">
      <c r="A96" s="5" t="s">
        <v>96</v>
      </c>
      <c r="B96" s="6" t="s">
        <v>170</v>
      </c>
      <c r="C96" s="8">
        <v>36</v>
      </c>
      <c r="D96" s="13" t="s">
        <v>176</v>
      </c>
      <c r="E96" s="23" t="s">
        <v>195</v>
      </c>
      <c r="F96" s="15" t="s">
        <v>178</v>
      </c>
      <c r="G96" s="29" t="s">
        <v>214</v>
      </c>
    </row>
    <row r="97" spans="1:7" ht="45" x14ac:dyDescent="0.25">
      <c r="A97" s="5" t="s">
        <v>27</v>
      </c>
      <c r="B97" s="6" t="s">
        <v>125</v>
      </c>
      <c r="C97" s="8">
        <v>39</v>
      </c>
      <c r="D97" s="13" t="s">
        <v>176</v>
      </c>
      <c r="E97" s="23" t="s">
        <v>195</v>
      </c>
      <c r="F97" s="15" t="s">
        <v>178</v>
      </c>
      <c r="G97" s="29" t="s">
        <v>214</v>
      </c>
    </row>
    <row r="98" spans="1:7" ht="30" x14ac:dyDescent="0.25">
      <c r="A98" s="5" t="s">
        <v>76</v>
      </c>
      <c r="B98" s="6" t="s">
        <v>125</v>
      </c>
      <c r="C98" s="8">
        <v>28</v>
      </c>
      <c r="D98" s="13" t="s">
        <v>176</v>
      </c>
      <c r="E98" s="23" t="s">
        <v>206</v>
      </c>
      <c r="F98" s="15" t="s">
        <v>178</v>
      </c>
      <c r="G98" s="29" t="s">
        <v>214</v>
      </c>
    </row>
    <row r="99" spans="1:7" ht="30" x14ac:dyDescent="0.25">
      <c r="A99" s="5" t="s">
        <v>95</v>
      </c>
      <c r="B99" s="6" t="s">
        <v>169</v>
      </c>
      <c r="C99" s="8">
        <v>18</v>
      </c>
      <c r="D99" s="13" t="s">
        <v>176</v>
      </c>
      <c r="E99" s="23" t="s">
        <v>206</v>
      </c>
      <c r="F99" s="15" t="s">
        <v>182</v>
      </c>
      <c r="G99" s="29" t="s">
        <v>214</v>
      </c>
    </row>
    <row r="100" spans="1:7" ht="30" x14ac:dyDescent="0.25">
      <c r="A100" s="5" t="s">
        <v>83</v>
      </c>
      <c r="B100" s="6" t="s">
        <v>158</v>
      </c>
      <c r="C100" s="8">
        <v>19</v>
      </c>
      <c r="D100" s="13" t="s">
        <v>176</v>
      </c>
      <c r="E100" s="23" t="s">
        <v>206</v>
      </c>
      <c r="F100" s="15" t="s">
        <v>182</v>
      </c>
      <c r="G100" s="29" t="s">
        <v>214</v>
      </c>
    </row>
    <row r="101" spans="1:7" ht="30" x14ac:dyDescent="0.25">
      <c r="A101" s="5" t="s">
        <v>57</v>
      </c>
      <c r="B101" s="6" t="s">
        <v>141</v>
      </c>
      <c r="C101" s="8">
        <v>45</v>
      </c>
      <c r="D101" s="13" t="s">
        <v>175</v>
      </c>
      <c r="E101" s="23" t="s">
        <v>206</v>
      </c>
      <c r="F101" s="15" t="s">
        <v>183</v>
      </c>
      <c r="G101" s="29" t="s">
        <v>214</v>
      </c>
    </row>
    <row r="102" spans="1:7" ht="30" x14ac:dyDescent="0.25">
      <c r="A102" s="5" t="s">
        <v>101</v>
      </c>
      <c r="B102" s="6" t="s">
        <v>141</v>
      </c>
      <c r="C102" s="8">
        <v>35</v>
      </c>
      <c r="D102" s="13" t="s">
        <v>175</v>
      </c>
      <c r="E102" s="23" t="s">
        <v>210</v>
      </c>
      <c r="F102" s="15" t="s">
        <v>177</v>
      </c>
      <c r="G102" s="29" t="s">
        <v>214</v>
      </c>
    </row>
    <row r="103" spans="1:7" ht="30" x14ac:dyDescent="0.25">
      <c r="A103" s="5" t="s">
        <v>35</v>
      </c>
      <c r="B103" s="6" t="s">
        <v>128</v>
      </c>
      <c r="C103" s="8">
        <v>45</v>
      </c>
      <c r="D103" s="13" t="s">
        <v>175</v>
      </c>
      <c r="E103" s="23" t="s">
        <v>210</v>
      </c>
      <c r="F103" s="15" t="s">
        <v>178</v>
      </c>
      <c r="G103" s="29" t="s">
        <v>214</v>
      </c>
    </row>
    <row r="104" spans="1:7" ht="30" x14ac:dyDescent="0.25">
      <c r="A104" s="5" t="s">
        <v>107</v>
      </c>
      <c r="B104" s="6" t="s">
        <v>141</v>
      </c>
      <c r="C104" s="9">
        <v>32</v>
      </c>
      <c r="D104" s="14" t="s">
        <v>175</v>
      </c>
      <c r="E104" s="25" t="s">
        <v>210</v>
      </c>
      <c r="F104" s="16" t="s">
        <v>185</v>
      </c>
      <c r="G104" s="29" t="s">
        <v>214</v>
      </c>
    </row>
    <row r="105" spans="1:7" x14ac:dyDescent="0.25">
      <c r="C105" s="10"/>
      <c r="D105" s="12"/>
      <c r="E105" s="22"/>
      <c r="F105" s="17"/>
      <c r="G105" s="27"/>
    </row>
  </sheetData>
  <conditionalFormatting sqref="G1:G1048576">
    <cfRule type="containsText" dxfId="241" priority="1" operator="containsText" text="NOT VOTED">
      <formula>NOT(ISERROR(SEARCH("NOT VOTED",G1)))</formula>
    </cfRule>
    <cfRule type="containsText" dxfId="240" priority="2" operator="containsText" text="NOT VOTED">
      <formula>NOT(ISERROR(SEARCH("NOT VOTED",G1)))</formula>
    </cfRule>
  </conditionalFormatting>
  <pageMargins left="0.7" right="0.7" top="0.75" bottom="0.75" header="0.3" footer="0.3"/>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C90AC-082C-4AFB-A7C7-664165A8414E}">
  <sheetPr codeName="Sheet3"/>
  <dimension ref="B4:C137"/>
  <sheetViews>
    <sheetView showGridLines="0" zoomScaleNormal="100" workbookViewId="0"/>
  </sheetViews>
  <sheetFormatPr defaultRowHeight="15" x14ac:dyDescent="0.25"/>
  <cols>
    <col min="1" max="1" width="33.140625" style="30" customWidth="1"/>
    <col min="2" max="2" width="33.42578125" style="30" customWidth="1"/>
    <col min="3" max="3" width="21.28515625" style="30" customWidth="1"/>
    <col min="4" max="16384" width="9.140625" style="30"/>
  </cols>
  <sheetData>
    <row r="4" spans="2:3" ht="15.75" thickBot="1" x14ac:dyDescent="0.3"/>
    <row r="5" spans="2:3" ht="17.25" customHeight="1" x14ac:dyDescent="0.25">
      <c r="B5" s="44" t="s">
        <v>1</v>
      </c>
      <c r="C5" s="45"/>
    </row>
    <row r="6" spans="2:3" ht="18.75" customHeight="1" x14ac:dyDescent="0.25">
      <c r="B6" s="46" t="s">
        <v>0</v>
      </c>
      <c r="C6" s="47" t="str">
        <f>IFERROR(VLOOKUP(C5,'VOTER LIST'!A5:G105,2,FALSE)," ")</f>
        <v xml:space="preserve"> </v>
      </c>
    </row>
    <row r="7" spans="2:3" ht="22.5" customHeight="1" x14ac:dyDescent="0.25">
      <c r="B7" s="46" t="s">
        <v>2</v>
      </c>
      <c r="C7" s="48" t="str">
        <f>IFERROR(VLOOKUP(C5,'VOTER LIST'!A5:G105,3,FALSE)," ")</f>
        <v xml:space="preserve"> </v>
      </c>
    </row>
    <row r="8" spans="2:3" ht="24" customHeight="1" x14ac:dyDescent="0.25">
      <c r="B8" s="46" t="s">
        <v>3</v>
      </c>
      <c r="C8" s="47" t="str">
        <f>IFERROR(VLOOKUP(C5,'VOTER LIST'!A5:G105,4,FALSE)," ")</f>
        <v xml:space="preserve"> </v>
      </c>
    </row>
    <row r="9" spans="2:3" x14ac:dyDescent="0.25">
      <c r="B9" s="49" t="s">
        <v>4</v>
      </c>
      <c r="C9" s="50" t="str">
        <f>IFERROR(VLOOKUP(C5,'VOTER LIST'!A5:G105,5,FALSE)," ")</f>
        <v xml:space="preserve"> </v>
      </c>
    </row>
    <row r="10" spans="2:3" ht="21.75" customHeight="1" x14ac:dyDescent="0.25">
      <c r="B10" s="46" t="s">
        <v>5</v>
      </c>
      <c r="C10" s="47" t="str">
        <f>IFERROR(VLOOKUP(C5,'VOTER LIST'!A5:G105,6,FALSE)," ")</f>
        <v xml:space="preserve"> </v>
      </c>
    </row>
    <row r="11" spans="2:3" ht="25.5" customHeight="1" thickBot="1" x14ac:dyDescent="0.3">
      <c r="B11" s="51" t="s">
        <v>7</v>
      </c>
      <c r="C11" s="52" t="str">
        <f>IFERROR(VLOOKUP(C5,'VOTER LIST'!A5:G105,7,FALSE)," ")</f>
        <v xml:space="preserve"> </v>
      </c>
    </row>
    <row r="38" spans="2:2" x14ac:dyDescent="0.25">
      <c r="B38" s="53" t="s">
        <v>23</v>
      </c>
    </row>
    <row r="39" spans="2:2" x14ac:dyDescent="0.25">
      <c r="B39" s="54" t="s">
        <v>92</v>
      </c>
    </row>
    <row r="40" spans="2:2" x14ac:dyDescent="0.25">
      <c r="B40" s="53" t="s">
        <v>20</v>
      </c>
    </row>
    <row r="41" spans="2:2" x14ac:dyDescent="0.25">
      <c r="B41" s="54" t="s">
        <v>24</v>
      </c>
    </row>
    <row r="42" spans="2:2" x14ac:dyDescent="0.25">
      <c r="B42" s="53" t="s">
        <v>93</v>
      </c>
    </row>
    <row r="43" spans="2:2" x14ac:dyDescent="0.25">
      <c r="B43" s="54" t="s">
        <v>39</v>
      </c>
    </row>
    <row r="44" spans="2:2" x14ac:dyDescent="0.25">
      <c r="B44" s="53" t="s">
        <v>16</v>
      </c>
    </row>
    <row r="45" spans="2:2" x14ac:dyDescent="0.25">
      <c r="B45" s="54" t="s">
        <v>37</v>
      </c>
    </row>
    <row r="46" spans="2:2" x14ac:dyDescent="0.25">
      <c r="B46" s="53" t="s">
        <v>26</v>
      </c>
    </row>
    <row r="47" spans="2:2" x14ac:dyDescent="0.25">
      <c r="B47" s="54" t="s">
        <v>75</v>
      </c>
    </row>
    <row r="48" spans="2:2" x14ac:dyDescent="0.25">
      <c r="B48" s="53" t="s">
        <v>25</v>
      </c>
    </row>
    <row r="49" spans="2:2" x14ac:dyDescent="0.25">
      <c r="B49" s="54" t="s">
        <v>34</v>
      </c>
    </row>
    <row r="50" spans="2:2" x14ac:dyDescent="0.25">
      <c r="B50" s="53" t="s">
        <v>38</v>
      </c>
    </row>
    <row r="51" spans="2:2" x14ac:dyDescent="0.25">
      <c r="B51" s="54" t="s">
        <v>59</v>
      </c>
    </row>
    <row r="52" spans="2:2" x14ac:dyDescent="0.25">
      <c r="B52" s="53" t="s">
        <v>56</v>
      </c>
    </row>
    <row r="53" spans="2:2" x14ac:dyDescent="0.25">
      <c r="B53" s="54" t="s">
        <v>12</v>
      </c>
    </row>
    <row r="54" spans="2:2" x14ac:dyDescent="0.25">
      <c r="B54" s="53" t="s">
        <v>31</v>
      </c>
    </row>
    <row r="55" spans="2:2" x14ac:dyDescent="0.25">
      <c r="B55" s="54" t="s">
        <v>44</v>
      </c>
    </row>
    <row r="56" spans="2:2" x14ac:dyDescent="0.25">
      <c r="B56" s="53" t="s">
        <v>61</v>
      </c>
    </row>
    <row r="57" spans="2:2" x14ac:dyDescent="0.25">
      <c r="B57" s="54" t="s">
        <v>94</v>
      </c>
    </row>
    <row r="58" spans="2:2" x14ac:dyDescent="0.25">
      <c r="B58" s="53" t="s">
        <v>11</v>
      </c>
    </row>
    <row r="59" spans="2:2" x14ac:dyDescent="0.25">
      <c r="B59" s="54" t="s">
        <v>18</v>
      </c>
    </row>
    <row r="60" spans="2:2" x14ac:dyDescent="0.25">
      <c r="B60" s="53" t="s">
        <v>36</v>
      </c>
    </row>
    <row r="61" spans="2:2" x14ac:dyDescent="0.25">
      <c r="B61" s="54" t="s">
        <v>40</v>
      </c>
    </row>
    <row r="62" spans="2:2" x14ac:dyDescent="0.25">
      <c r="B62" s="53" t="s">
        <v>82</v>
      </c>
    </row>
    <row r="63" spans="2:2" x14ac:dyDescent="0.25">
      <c r="B63" s="54" t="s">
        <v>84</v>
      </c>
    </row>
    <row r="64" spans="2:2" x14ac:dyDescent="0.25">
      <c r="B64" s="53" t="s">
        <v>30</v>
      </c>
    </row>
    <row r="65" spans="2:2" x14ac:dyDescent="0.25">
      <c r="B65" s="54" t="s">
        <v>100</v>
      </c>
    </row>
    <row r="66" spans="2:2" x14ac:dyDescent="0.25">
      <c r="B66" s="53" t="s">
        <v>58</v>
      </c>
    </row>
    <row r="67" spans="2:2" x14ac:dyDescent="0.25">
      <c r="B67" s="54" t="s">
        <v>9</v>
      </c>
    </row>
    <row r="68" spans="2:2" x14ac:dyDescent="0.25">
      <c r="B68" s="53" t="s">
        <v>29</v>
      </c>
    </row>
    <row r="69" spans="2:2" x14ac:dyDescent="0.25">
      <c r="B69" s="54" t="s">
        <v>43</v>
      </c>
    </row>
    <row r="70" spans="2:2" x14ac:dyDescent="0.25">
      <c r="B70" s="53" t="s">
        <v>97</v>
      </c>
    </row>
    <row r="71" spans="2:2" x14ac:dyDescent="0.25">
      <c r="B71" s="54" t="s">
        <v>90</v>
      </c>
    </row>
    <row r="72" spans="2:2" x14ac:dyDescent="0.25">
      <c r="B72" s="53" t="s">
        <v>87</v>
      </c>
    </row>
    <row r="73" spans="2:2" x14ac:dyDescent="0.25">
      <c r="B73" s="54" t="s">
        <v>89</v>
      </c>
    </row>
    <row r="74" spans="2:2" x14ac:dyDescent="0.25">
      <c r="B74" s="53" t="s">
        <v>78</v>
      </c>
    </row>
    <row r="75" spans="2:2" x14ac:dyDescent="0.25">
      <c r="B75" s="54" t="s">
        <v>8</v>
      </c>
    </row>
    <row r="76" spans="2:2" x14ac:dyDescent="0.25">
      <c r="B76" s="53" t="s">
        <v>17</v>
      </c>
    </row>
    <row r="77" spans="2:2" x14ac:dyDescent="0.25">
      <c r="B77" s="54" t="s">
        <v>28</v>
      </c>
    </row>
    <row r="78" spans="2:2" x14ac:dyDescent="0.25">
      <c r="B78" s="53" t="s">
        <v>41</v>
      </c>
    </row>
    <row r="79" spans="2:2" x14ac:dyDescent="0.25">
      <c r="B79" s="54" t="s">
        <v>72</v>
      </c>
    </row>
    <row r="80" spans="2:2" x14ac:dyDescent="0.25">
      <c r="B80" s="53" t="s">
        <v>91</v>
      </c>
    </row>
    <row r="81" spans="2:2" x14ac:dyDescent="0.25">
      <c r="B81" s="54" t="s">
        <v>104</v>
      </c>
    </row>
    <row r="82" spans="2:2" x14ac:dyDescent="0.25">
      <c r="B82" s="53" t="s">
        <v>53</v>
      </c>
    </row>
    <row r="83" spans="2:2" x14ac:dyDescent="0.25">
      <c r="B83" s="54" t="s">
        <v>85</v>
      </c>
    </row>
    <row r="84" spans="2:2" x14ac:dyDescent="0.25">
      <c r="B84" s="53" t="s">
        <v>99</v>
      </c>
    </row>
    <row r="85" spans="2:2" x14ac:dyDescent="0.25">
      <c r="B85" s="54" t="s">
        <v>86</v>
      </c>
    </row>
    <row r="86" spans="2:2" x14ac:dyDescent="0.25">
      <c r="B86" s="53" t="s">
        <v>14</v>
      </c>
    </row>
    <row r="87" spans="2:2" x14ac:dyDescent="0.25">
      <c r="B87" s="54" t="s">
        <v>33</v>
      </c>
    </row>
    <row r="88" spans="2:2" x14ac:dyDescent="0.25">
      <c r="B88" s="53" t="s">
        <v>54</v>
      </c>
    </row>
    <row r="89" spans="2:2" x14ac:dyDescent="0.25">
      <c r="B89" s="54" t="s">
        <v>74</v>
      </c>
    </row>
    <row r="90" spans="2:2" x14ac:dyDescent="0.25">
      <c r="B90" s="53" t="s">
        <v>106</v>
      </c>
    </row>
    <row r="91" spans="2:2" x14ac:dyDescent="0.25">
      <c r="B91" s="54" t="s">
        <v>10</v>
      </c>
    </row>
    <row r="92" spans="2:2" x14ac:dyDescent="0.25">
      <c r="B92" s="53" t="s">
        <v>42</v>
      </c>
    </row>
    <row r="93" spans="2:2" x14ac:dyDescent="0.25">
      <c r="B93" s="54" t="s">
        <v>62</v>
      </c>
    </row>
    <row r="94" spans="2:2" x14ac:dyDescent="0.25">
      <c r="B94" s="53" t="s">
        <v>105</v>
      </c>
    </row>
    <row r="95" spans="2:2" x14ac:dyDescent="0.25">
      <c r="B95" s="54" t="s">
        <v>51</v>
      </c>
    </row>
    <row r="96" spans="2:2" x14ac:dyDescent="0.25">
      <c r="B96" s="53" t="s">
        <v>65</v>
      </c>
    </row>
    <row r="97" spans="2:2" x14ac:dyDescent="0.25">
      <c r="B97" s="54" t="s">
        <v>45</v>
      </c>
    </row>
    <row r="98" spans="2:2" x14ac:dyDescent="0.25">
      <c r="B98" s="53" t="s">
        <v>68</v>
      </c>
    </row>
    <row r="99" spans="2:2" x14ac:dyDescent="0.25">
      <c r="B99" s="54" t="s">
        <v>80</v>
      </c>
    </row>
    <row r="100" spans="2:2" x14ac:dyDescent="0.25">
      <c r="B100" s="53" t="s">
        <v>22</v>
      </c>
    </row>
    <row r="101" spans="2:2" x14ac:dyDescent="0.25">
      <c r="B101" s="54" t="s">
        <v>15</v>
      </c>
    </row>
    <row r="102" spans="2:2" x14ac:dyDescent="0.25">
      <c r="B102" s="53" t="s">
        <v>98</v>
      </c>
    </row>
    <row r="103" spans="2:2" x14ac:dyDescent="0.25">
      <c r="B103" s="54" t="s">
        <v>88</v>
      </c>
    </row>
    <row r="104" spans="2:2" x14ac:dyDescent="0.25">
      <c r="B104" s="53" t="s">
        <v>46</v>
      </c>
    </row>
    <row r="105" spans="2:2" x14ac:dyDescent="0.25">
      <c r="B105" s="54" t="s">
        <v>66</v>
      </c>
    </row>
    <row r="106" spans="2:2" x14ac:dyDescent="0.25">
      <c r="B106" s="53" t="s">
        <v>47</v>
      </c>
    </row>
    <row r="107" spans="2:2" x14ac:dyDescent="0.25">
      <c r="B107" s="54" t="s">
        <v>67</v>
      </c>
    </row>
    <row r="108" spans="2:2" x14ac:dyDescent="0.25">
      <c r="B108" s="53" t="s">
        <v>19</v>
      </c>
    </row>
    <row r="109" spans="2:2" x14ac:dyDescent="0.25">
      <c r="B109" s="54" t="s">
        <v>13</v>
      </c>
    </row>
    <row r="110" spans="2:2" x14ac:dyDescent="0.25">
      <c r="B110" s="53" t="s">
        <v>32</v>
      </c>
    </row>
    <row r="111" spans="2:2" x14ac:dyDescent="0.25">
      <c r="B111" s="54" t="s">
        <v>73</v>
      </c>
    </row>
    <row r="112" spans="2:2" x14ac:dyDescent="0.25">
      <c r="B112" s="53" t="s">
        <v>77</v>
      </c>
    </row>
    <row r="113" spans="2:2" x14ac:dyDescent="0.25">
      <c r="B113" s="54" t="s">
        <v>55</v>
      </c>
    </row>
    <row r="114" spans="2:2" x14ac:dyDescent="0.25">
      <c r="B114" s="53" t="s">
        <v>81</v>
      </c>
    </row>
    <row r="115" spans="2:2" x14ac:dyDescent="0.25">
      <c r="B115" s="54" t="s">
        <v>49</v>
      </c>
    </row>
    <row r="116" spans="2:2" x14ac:dyDescent="0.25">
      <c r="B116" s="53" t="s">
        <v>69</v>
      </c>
    </row>
    <row r="117" spans="2:2" x14ac:dyDescent="0.25">
      <c r="B117" s="54" t="s">
        <v>48</v>
      </c>
    </row>
    <row r="118" spans="2:2" x14ac:dyDescent="0.25">
      <c r="B118" s="53" t="s">
        <v>60</v>
      </c>
    </row>
    <row r="119" spans="2:2" x14ac:dyDescent="0.25">
      <c r="B119" s="54" t="s">
        <v>63</v>
      </c>
    </row>
    <row r="120" spans="2:2" x14ac:dyDescent="0.25">
      <c r="B120" s="53" t="s">
        <v>52</v>
      </c>
    </row>
    <row r="121" spans="2:2" x14ac:dyDescent="0.25">
      <c r="B121" s="54" t="s">
        <v>50</v>
      </c>
    </row>
    <row r="122" spans="2:2" x14ac:dyDescent="0.25">
      <c r="B122" s="53" t="s">
        <v>70</v>
      </c>
    </row>
    <row r="123" spans="2:2" x14ac:dyDescent="0.25">
      <c r="B123" s="54" t="s">
        <v>64</v>
      </c>
    </row>
    <row r="124" spans="2:2" x14ac:dyDescent="0.25">
      <c r="B124" s="53" t="s">
        <v>21</v>
      </c>
    </row>
    <row r="125" spans="2:2" x14ac:dyDescent="0.25">
      <c r="B125" s="54" t="s">
        <v>79</v>
      </c>
    </row>
    <row r="126" spans="2:2" x14ac:dyDescent="0.25">
      <c r="B126" s="53" t="s">
        <v>71</v>
      </c>
    </row>
    <row r="127" spans="2:2" x14ac:dyDescent="0.25">
      <c r="B127" s="54" t="s">
        <v>103</v>
      </c>
    </row>
    <row r="128" spans="2:2" x14ac:dyDescent="0.25">
      <c r="B128" s="53" t="s">
        <v>102</v>
      </c>
    </row>
    <row r="129" spans="2:2" x14ac:dyDescent="0.25">
      <c r="B129" s="54" t="s">
        <v>96</v>
      </c>
    </row>
    <row r="130" spans="2:2" x14ac:dyDescent="0.25">
      <c r="B130" s="53" t="s">
        <v>27</v>
      </c>
    </row>
    <row r="131" spans="2:2" x14ac:dyDescent="0.25">
      <c r="B131" s="54" t="s">
        <v>76</v>
      </c>
    </row>
    <row r="132" spans="2:2" x14ac:dyDescent="0.25">
      <c r="B132" s="53" t="s">
        <v>95</v>
      </c>
    </row>
    <row r="133" spans="2:2" x14ac:dyDescent="0.25">
      <c r="B133" s="54" t="s">
        <v>83</v>
      </c>
    </row>
    <row r="134" spans="2:2" x14ac:dyDescent="0.25">
      <c r="B134" s="53" t="s">
        <v>57</v>
      </c>
    </row>
    <row r="135" spans="2:2" x14ac:dyDescent="0.25">
      <c r="B135" s="54" t="s">
        <v>101</v>
      </c>
    </row>
    <row r="136" spans="2:2" x14ac:dyDescent="0.25">
      <c r="B136" s="53" t="s">
        <v>35</v>
      </c>
    </row>
    <row r="137" spans="2:2" x14ac:dyDescent="0.25">
      <c r="B137" s="54" t="s">
        <v>107</v>
      </c>
    </row>
  </sheetData>
  <dataValidations count="1">
    <dataValidation type="list" allowBlank="1" showInputMessage="1" showErrorMessage="1" sqref="C5" xr:uid="{3E96BF42-BE4A-48CF-92FF-1F3E0CE4E703}">
      <formula1>$B$37:$B$138</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972D2-0B40-49F5-81F5-7ECE4DF8886F}">
  <sheetPr codeName="Sheet9"/>
  <dimension ref="A3"/>
  <sheetViews>
    <sheetView showGridLines="0" zoomScale="90" zoomScaleNormal="90" workbookViewId="0">
      <selection activeCell="N8" sqref="N8"/>
    </sheetView>
  </sheetViews>
  <sheetFormatPr defaultRowHeight="15" x14ac:dyDescent="0.25"/>
  <cols>
    <col min="1" max="1" width="14.28515625" style="30" customWidth="1"/>
    <col min="2" max="2" width="12.28515625" style="30" customWidth="1"/>
    <col min="3" max="16384" width="9.140625" style="30"/>
  </cols>
  <sheetData>
    <row r="3" ht="9.75"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012AD-605E-4B2A-AF03-6595707D186C}">
  <sheetPr codeName="Sheet4"/>
  <dimension ref="I9:J12"/>
  <sheetViews>
    <sheetView showGridLines="0" zoomScaleNormal="100" workbookViewId="0">
      <selection activeCell="B3" sqref="B3"/>
    </sheetView>
  </sheetViews>
  <sheetFormatPr defaultRowHeight="15" x14ac:dyDescent="0.25"/>
  <cols>
    <col min="1" max="1" width="11.28515625" style="30" bestFit="1" customWidth="1"/>
    <col min="2" max="2" width="18.140625" style="30" bestFit="1" customWidth="1"/>
    <col min="3" max="3" width="18.28515625" style="30" bestFit="1" customWidth="1"/>
    <col min="4" max="4" width="11.28515625" style="30" bestFit="1" customWidth="1"/>
    <col min="5" max="5" width="18.140625" style="30" bestFit="1" customWidth="1"/>
    <col min="6" max="6" width="11.28515625" style="30" bestFit="1" customWidth="1"/>
    <col min="7" max="7" width="13.42578125" style="30" customWidth="1"/>
    <col min="8" max="8" width="3.42578125" style="30" customWidth="1"/>
    <col min="9" max="9" width="11.28515625" style="30" bestFit="1" customWidth="1"/>
    <col min="10" max="10" width="18.140625" style="30" bestFit="1" customWidth="1"/>
    <col min="11" max="103" width="6.28515625" style="30" bestFit="1" customWidth="1"/>
    <col min="104" max="104" width="11.28515625" style="30" bestFit="1" customWidth="1"/>
    <col min="105" max="16384" width="9.140625" style="30"/>
  </cols>
  <sheetData>
    <row r="9" spans="9:10" x14ac:dyDescent="0.25">
      <c r="I9" s="30" t="s">
        <v>3</v>
      </c>
      <c r="J9" s="30" t="s">
        <v>217</v>
      </c>
    </row>
    <row r="10" spans="9:10" x14ac:dyDescent="0.25">
      <c r="I10" s="31" t="s">
        <v>175</v>
      </c>
      <c r="J10" s="55">
        <v>55</v>
      </c>
    </row>
    <row r="11" spans="9:10" x14ac:dyDescent="0.25">
      <c r="I11" s="31" t="s">
        <v>176</v>
      </c>
      <c r="J11" s="55">
        <v>45</v>
      </c>
    </row>
    <row r="12" spans="9:10" x14ac:dyDescent="0.25">
      <c r="I12" s="31" t="s">
        <v>216</v>
      </c>
      <c r="J12" s="55">
        <v>100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02FE4-E620-43D5-8F00-C1437EA7EA8A}">
  <sheetPr codeName="Sheet5"/>
  <dimension ref="M4:N48"/>
  <sheetViews>
    <sheetView showGridLines="0" workbookViewId="0"/>
  </sheetViews>
  <sheetFormatPr defaultRowHeight="15" x14ac:dyDescent="0.25"/>
  <cols>
    <col min="1" max="11" width="9.140625" style="30"/>
    <col min="12" max="12" width="1.140625" style="30" customWidth="1"/>
    <col min="13" max="13" width="11.28515625" style="30" bestFit="1" customWidth="1"/>
    <col min="14" max="14" width="18.140625" style="30" bestFit="1" customWidth="1"/>
    <col min="15" max="16384" width="9.140625" style="30"/>
  </cols>
  <sheetData>
    <row r="4" spans="13:14" x14ac:dyDescent="0.25">
      <c r="M4" s="30" t="s">
        <v>2</v>
      </c>
      <c r="N4" s="30" t="s">
        <v>217</v>
      </c>
    </row>
    <row r="5" spans="13:14" x14ac:dyDescent="0.25">
      <c r="M5" s="31">
        <v>18</v>
      </c>
      <c r="N5" s="55">
        <v>9</v>
      </c>
    </row>
    <row r="6" spans="13:14" x14ac:dyDescent="0.25">
      <c r="M6" s="31">
        <v>19</v>
      </c>
      <c r="N6" s="55">
        <v>5</v>
      </c>
    </row>
    <row r="7" spans="13:14" x14ac:dyDescent="0.25">
      <c r="M7" s="31">
        <v>20</v>
      </c>
      <c r="N7" s="55">
        <v>3</v>
      </c>
    </row>
    <row r="8" spans="13:14" x14ac:dyDescent="0.25">
      <c r="M8" s="31">
        <v>21</v>
      </c>
      <c r="N8" s="55">
        <v>1</v>
      </c>
    </row>
    <row r="9" spans="13:14" x14ac:dyDescent="0.25">
      <c r="M9" s="31">
        <v>22</v>
      </c>
      <c r="N9" s="55">
        <v>2</v>
      </c>
    </row>
    <row r="10" spans="13:14" x14ac:dyDescent="0.25">
      <c r="M10" s="31">
        <v>23</v>
      </c>
      <c r="N10" s="55">
        <v>1</v>
      </c>
    </row>
    <row r="11" spans="13:14" x14ac:dyDescent="0.25">
      <c r="M11" s="31">
        <v>24</v>
      </c>
      <c r="N11" s="55">
        <v>2</v>
      </c>
    </row>
    <row r="12" spans="13:14" x14ac:dyDescent="0.25">
      <c r="M12" s="31">
        <v>25</v>
      </c>
      <c r="N12" s="55">
        <v>3</v>
      </c>
    </row>
    <row r="13" spans="13:14" x14ac:dyDescent="0.25">
      <c r="M13" s="31">
        <v>26</v>
      </c>
      <c r="N13" s="55">
        <v>4</v>
      </c>
    </row>
    <row r="14" spans="13:14" x14ac:dyDescent="0.25">
      <c r="M14" s="31">
        <v>27</v>
      </c>
      <c r="N14" s="55">
        <v>1</v>
      </c>
    </row>
    <row r="15" spans="13:14" x14ac:dyDescent="0.25">
      <c r="M15" s="31">
        <v>28</v>
      </c>
      <c r="N15" s="55">
        <v>5</v>
      </c>
    </row>
    <row r="16" spans="13:14" x14ac:dyDescent="0.25">
      <c r="M16" s="31">
        <v>29</v>
      </c>
      <c r="N16" s="55">
        <v>2</v>
      </c>
    </row>
    <row r="17" spans="13:14" x14ac:dyDescent="0.25">
      <c r="M17" s="31">
        <v>32</v>
      </c>
      <c r="N17" s="55">
        <v>1</v>
      </c>
    </row>
    <row r="18" spans="13:14" x14ac:dyDescent="0.25">
      <c r="M18" s="31">
        <v>33</v>
      </c>
      <c r="N18" s="55">
        <v>1</v>
      </c>
    </row>
    <row r="19" spans="13:14" x14ac:dyDescent="0.25">
      <c r="M19" s="31">
        <v>34</v>
      </c>
      <c r="N19" s="55">
        <v>2</v>
      </c>
    </row>
    <row r="20" spans="13:14" x14ac:dyDescent="0.25">
      <c r="M20" s="31">
        <v>35</v>
      </c>
      <c r="N20" s="55">
        <v>3</v>
      </c>
    </row>
    <row r="21" spans="13:14" x14ac:dyDescent="0.25">
      <c r="M21" s="31">
        <v>36</v>
      </c>
      <c r="N21" s="55">
        <v>2</v>
      </c>
    </row>
    <row r="22" spans="13:14" x14ac:dyDescent="0.25">
      <c r="M22" s="31">
        <v>37</v>
      </c>
      <c r="N22" s="55">
        <v>2</v>
      </c>
    </row>
    <row r="23" spans="13:14" x14ac:dyDescent="0.25">
      <c r="M23" s="31">
        <v>38</v>
      </c>
      <c r="N23" s="55">
        <v>1</v>
      </c>
    </row>
    <row r="24" spans="13:14" x14ac:dyDescent="0.25">
      <c r="M24" s="31">
        <v>39</v>
      </c>
      <c r="N24" s="55">
        <v>2</v>
      </c>
    </row>
    <row r="25" spans="13:14" x14ac:dyDescent="0.25">
      <c r="M25" s="31">
        <v>41</v>
      </c>
      <c r="N25" s="55">
        <v>2</v>
      </c>
    </row>
    <row r="26" spans="13:14" x14ac:dyDescent="0.25">
      <c r="M26" s="31">
        <v>42</v>
      </c>
      <c r="N26" s="55">
        <v>2</v>
      </c>
    </row>
    <row r="27" spans="13:14" x14ac:dyDescent="0.25">
      <c r="M27" s="31">
        <v>43</v>
      </c>
      <c r="N27" s="55">
        <v>2</v>
      </c>
    </row>
    <row r="28" spans="13:14" x14ac:dyDescent="0.25">
      <c r="M28" s="31">
        <v>45</v>
      </c>
      <c r="N28" s="55">
        <v>15</v>
      </c>
    </row>
    <row r="29" spans="13:14" x14ac:dyDescent="0.25">
      <c r="M29" s="31">
        <v>46</v>
      </c>
      <c r="N29" s="55">
        <v>1</v>
      </c>
    </row>
    <row r="30" spans="13:14" x14ac:dyDescent="0.25">
      <c r="M30" s="31">
        <v>48</v>
      </c>
      <c r="N30" s="55">
        <v>1</v>
      </c>
    </row>
    <row r="31" spans="13:14" x14ac:dyDescent="0.25">
      <c r="M31" s="31">
        <v>54</v>
      </c>
      <c r="N31" s="55">
        <v>2</v>
      </c>
    </row>
    <row r="32" spans="13:14" x14ac:dyDescent="0.25">
      <c r="M32" s="31">
        <v>55</v>
      </c>
      <c r="N32" s="55">
        <v>1</v>
      </c>
    </row>
    <row r="33" spans="13:14" x14ac:dyDescent="0.25">
      <c r="M33" s="31">
        <v>56</v>
      </c>
      <c r="N33" s="55">
        <v>1</v>
      </c>
    </row>
    <row r="34" spans="13:14" x14ac:dyDescent="0.25">
      <c r="M34" s="31">
        <v>61</v>
      </c>
      <c r="N34" s="55">
        <v>1</v>
      </c>
    </row>
    <row r="35" spans="13:14" x14ac:dyDescent="0.25">
      <c r="M35" s="31">
        <v>62</v>
      </c>
      <c r="N35" s="55">
        <v>2</v>
      </c>
    </row>
    <row r="36" spans="13:14" x14ac:dyDescent="0.25">
      <c r="M36" s="31">
        <v>63</v>
      </c>
      <c r="N36" s="55">
        <v>1</v>
      </c>
    </row>
    <row r="37" spans="13:14" x14ac:dyDescent="0.25">
      <c r="M37" s="31">
        <v>65</v>
      </c>
      <c r="N37" s="55">
        <v>1</v>
      </c>
    </row>
    <row r="38" spans="13:14" x14ac:dyDescent="0.25">
      <c r="M38" s="31">
        <v>72</v>
      </c>
      <c r="N38" s="55">
        <v>1</v>
      </c>
    </row>
    <row r="39" spans="13:14" x14ac:dyDescent="0.25">
      <c r="M39" s="31">
        <v>73</v>
      </c>
      <c r="N39" s="55">
        <v>1</v>
      </c>
    </row>
    <row r="40" spans="13:14" x14ac:dyDescent="0.25">
      <c r="M40" s="31">
        <v>74</v>
      </c>
      <c r="N40" s="55">
        <v>3</v>
      </c>
    </row>
    <row r="41" spans="13:14" x14ac:dyDescent="0.25">
      <c r="M41" s="31">
        <v>75</v>
      </c>
      <c r="N41" s="55">
        <v>3</v>
      </c>
    </row>
    <row r="42" spans="13:14" x14ac:dyDescent="0.25">
      <c r="M42" s="31">
        <v>78</v>
      </c>
      <c r="N42" s="55">
        <v>1</v>
      </c>
    </row>
    <row r="43" spans="13:14" x14ac:dyDescent="0.25">
      <c r="M43" s="31">
        <v>84</v>
      </c>
      <c r="N43" s="55">
        <v>1</v>
      </c>
    </row>
    <row r="44" spans="13:14" x14ac:dyDescent="0.25">
      <c r="M44" s="31">
        <v>85</v>
      </c>
      <c r="N44" s="55">
        <v>1</v>
      </c>
    </row>
    <row r="45" spans="13:14" x14ac:dyDescent="0.25">
      <c r="M45" s="31">
        <v>90</v>
      </c>
      <c r="N45" s="55">
        <v>1</v>
      </c>
    </row>
    <row r="46" spans="13:14" x14ac:dyDescent="0.25">
      <c r="M46" s="31">
        <v>95</v>
      </c>
      <c r="N46" s="55">
        <v>1</v>
      </c>
    </row>
    <row r="47" spans="13:14" x14ac:dyDescent="0.25">
      <c r="M47" s="31">
        <v>96</v>
      </c>
      <c r="N47" s="55">
        <v>3</v>
      </c>
    </row>
    <row r="48" spans="13:14" x14ac:dyDescent="0.25">
      <c r="M48" s="31" t="s">
        <v>216</v>
      </c>
      <c r="N48" s="55">
        <v>100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A3674-360B-4A9C-91CC-7623991FEEFA}">
  <sheetPr codeName="Sheet6"/>
  <dimension ref="K9:L13"/>
  <sheetViews>
    <sheetView showGridLines="0" workbookViewId="0">
      <selection activeCell="K4" sqref="K4"/>
    </sheetView>
  </sheetViews>
  <sheetFormatPr defaultRowHeight="15" x14ac:dyDescent="0.25"/>
  <cols>
    <col min="1" max="1" width="5.85546875" style="30" customWidth="1"/>
    <col min="2" max="2" width="13.140625" style="30" bestFit="1" customWidth="1"/>
    <col min="3" max="3" width="18.140625" style="30" bestFit="1" customWidth="1"/>
    <col min="4" max="4" width="13.140625" style="30" bestFit="1" customWidth="1"/>
    <col min="5" max="5" width="18.140625" style="30" bestFit="1" customWidth="1"/>
    <col min="6" max="8" width="9.140625" style="30"/>
    <col min="9" max="9" width="2.140625" style="30" customWidth="1"/>
    <col min="10" max="10" width="6.28515625" style="30" customWidth="1"/>
    <col min="11" max="11" width="11.28515625" style="30" bestFit="1" customWidth="1"/>
    <col min="12" max="12" width="16.28515625" style="30" bestFit="1" customWidth="1"/>
    <col min="13" max="13" width="11.85546875" style="30" customWidth="1"/>
    <col min="14" max="16384" width="9.140625" style="30"/>
  </cols>
  <sheetData>
    <row r="9" spans="11:12" x14ac:dyDescent="0.25">
      <c r="K9" s="30" t="s">
        <v>227</v>
      </c>
      <c r="L9" s="30" t="s">
        <v>218</v>
      </c>
    </row>
    <row r="10" spans="11:12" x14ac:dyDescent="0.25">
      <c r="K10" s="31" t="s">
        <v>211</v>
      </c>
      <c r="L10" s="55">
        <v>59</v>
      </c>
    </row>
    <row r="11" spans="11:12" x14ac:dyDescent="0.25">
      <c r="K11" s="31" t="s">
        <v>213</v>
      </c>
      <c r="L11" s="55">
        <v>29</v>
      </c>
    </row>
    <row r="12" spans="11:12" x14ac:dyDescent="0.25">
      <c r="K12" s="31" t="s">
        <v>212</v>
      </c>
      <c r="L12" s="55">
        <v>12</v>
      </c>
    </row>
    <row r="13" spans="11:12" x14ac:dyDescent="0.25">
      <c r="K13" s="31" t="s">
        <v>216</v>
      </c>
      <c r="L13" s="55">
        <v>100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7E1A1-F50A-48A4-B0D5-156D6F1D8485}">
  <sheetPr codeName="Sheet7"/>
  <dimension ref="K5:L17"/>
  <sheetViews>
    <sheetView showGridLines="0" workbookViewId="0"/>
  </sheetViews>
  <sheetFormatPr defaultRowHeight="15" x14ac:dyDescent="0.25"/>
  <cols>
    <col min="1" max="1" width="13.5703125" style="30" bestFit="1" customWidth="1"/>
    <col min="2" max="2" width="18.140625" style="30" bestFit="1" customWidth="1"/>
    <col min="3" max="9" width="9.140625" style="30"/>
    <col min="10" max="10" width="4.85546875" style="30" customWidth="1"/>
    <col min="11" max="11" width="18.28515625" style="30" bestFit="1" customWidth="1"/>
    <col min="12" max="12" width="18.140625" style="30" bestFit="1" customWidth="1"/>
    <col min="13" max="16384" width="9.140625" style="30"/>
  </cols>
  <sheetData>
    <row r="5" spans="11:12" x14ac:dyDescent="0.25">
      <c r="K5" s="30" t="s">
        <v>5</v>
      </c>
      <c r="L5" s="30" t="s">
        <v>217</v>
      </c>
    </row>
    <row r="6" spans="11:12" x14ac:dyDescent="0.25">
      <c r="K6" s="31" t="s">
        <v>179</v>
      </c>
      <c r="L6" s="55">
        <v>11</v>
      </c>
    </row>
    <row r="7" spans="11:12" x14ac:dyDescent="0.25">
      <c r="K7" s="31" t="s">
        <v>181</v>
      </c>
      <c r="L7" s="55">
        <v>2</v>
      </c>
    </row>
    <row r="8" spans="11:12" x14ac:dyDescent="0.25">
      <c r="K8" s="31" t="s">
        <v>178</v>
      </c>
      <c r="L8" s="55">
        <v>9</v>
      </c>
    </row>
    <row r="9" spans="11:12" x14ac:dyDescent="0.25">
      <c r="K9" s="31" t="s">
        <v>186</v>
      </c>
      <c r="L9" s="55">
        <v>1</v>
      </c>
    </row>
    <row r="10" spans="11:12" x14ac:dyDescent="0.25">
      <c r="K10" s="31" t="s">
        <v>180</v>
      </c>
      <c r="L10" s="55">
        <v>1</v>
      </c>
    </row>
    <row r="11" spans="11:12" x14ac:dyDescent="0.25">
      <c r="K11" s="31" t="s">
        <v>187</v>
      </c>
      <c r="L11" s="55">
        <v>3</v>
      </c>
    </row>
    <row r="12" spans="11:12" x14ac:dyDescent="0.25">
      <c r="K12" s="31" t="s">
        <v>185</v>
      </c>
      <c r="L12" s="55">
        <v>3</v>
      </c>
    </row>
    <row r="13" spans="11:12" x14ac:dyDescent="0.25">
      <c r="K13" s="31" t="s">
        <v>184</v>
      </c>
      <c r="L13" s="55">
        <v>18</v>
      </c>
    </row>
    <row r="14" spans="11:12" x14ac:dyDescent="0.25">
      <c r="K14" s="31" t="s">
        <v>182</v>
      </c>
      <c r="L14" s="55">
        <v>24</v>
      </c>
    </row>
    <row r="15" spans="11:12" x14ac:dyDescent="0.25">
      <c r="K15" s="31" t="s">
        <v>177</v>
      </c>
      <c r="L15" s="55">
        <v>12</v>
      </c>
    </row>
    <row r="16" spans="11:12" x14ac:dyDescent="0.25">
      <c r="K16" s="31" t="s">
        <v>183</v>
      </c>
      <c r="L16" s="55">
        <v>16</v>
      </c>
    </row>
    <row r="17" spans="11:12" x14ac:dyDescent="0.25">
      <c r="K17" s="31" t="s">
        <v>216</v>
      </c>
      <c r="L17" s="55">
        <v>100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A00D2-67F8-4B61-A0CE-AECFBB6EF0A0}">
  <sheetPr codeName="Sheet14"/>
  <dimension ref="B7:F23"/>
  <sheetViews>
    <sheetView showGridLines="0" workbookViewId="0">
      <selection activeCell="G9" sqref="G9"/>
    </sheetView>
  </sheetViews>
  <sheetFormatPr defaultRowHeight="15" x14ac:dyDescent="0.25"/>
  <cols>
    <col min="1" max="1" width="9.140625" style="38"/>
    <col min="2" max="2" width="15.42578125" style="38" customWidth="1"/>
    <col min="3" max="4" width="9.140625" style="38"/>
    <col min="5" max="5" width="28.85546875" style="38" customWidth="1"/>
    <col min="6" max="6" width="17.7109375" style="38" customWidth="1"/>
    <col min="7" max="16384" width="9.140625" style="38"/>
  </cols>
  <sheetData>
    <row r="7" spans="5:6" ht="15.75" thickBot="1" x14ac:dyDescent="0.3"/>
    <row r="8" spans="5:6" ht="51" customHeight="1" x14ac:dyDescent="0.25">
      <c r="E8" s="40" t="s">
        <v>6</v>
      </c>
      <c r="F8" s="41"/>
    </row>
    <row r="9" spans="5:6" ht="50.25" customHeight="1" thickBot="1" x14ac:dyDescent="0.3">
      <c r="E9" s="42" t="s">
        <v>7</v>
      </c>
      <c r="F9" s="43" t="str">
        <f>IFERROR(VLOOKUP(F8,B21:C23,2,FALSE)," ")</f>
        <v xml:space="preserve"> </v>
      </c>
    </row>
    <row r="21" spans="2:3" x14ac:dyDescent="0.25">
      <c r="B21" s="39" t="s">
        <v>211</v>
      </c>
      <c r="C21" s="39">
        <v>47</v>
      </c>
    </row>
    <row r="22" spans="2:3" x14ac:dyDescent="0.25">
      <c r="B22" s="39" t="s">
        <v>213</v>
      </c>
      <c r="C22" s="39">
        <v>21</v>
      </c>
    </row>
    <row r="23" spans="2:3" x14ac:dyDescent="0.25">
      <c r="B23" s="39" t="s">
        <v>212</v>
      </c>
      <c r="C23" s="39">
        <v>9</v>
      </c>
    </row>
  </sheetData>
  <dataValidations count="1">
    <dataValidation type="list" allowBlank="1" showInputMessage="1" showErrorMessage="1" sqref="F8" xr:uid="{B304FA9D-B555-46AA-B3A8-F8A93AF807F2}">
      <formula1>$B$20:$B$23</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AAD1A-28D6-4FE1-8050-B70EE69641E7}">
  <dimension ref="A1"/>
  <sheetViews>
    <sheetView showGridLines="0" workbookViewId="0">
      <selection sqref="A1:XFD1048576"/>
    </sheetView>
  </sheetViews>
  <sheetFormatPr defaultRowHeight="15" x14ac:dyDescent="0.25"/>
  <cols>
    <col min="1" max="16384" width="9.140625" style="56"/>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F156-0267-4260-B767-D91243CAF9F9}">
  <sheetPr codeName="Sheet10"/>
  <dimension ref="A1:H19"/>
  <sheetViews>
    <sheetView topLeftCell="A4" workbookViewId="0">
      <selection activeCell="J5" sqref="J5"/>
    </sheetView>
  </sheetViews>
  <sheetFormatPr defaultRowHeight="15" x14ac:dyDescent="0.25"/>
  <cols>
    <col min="1" max="1" width="11.28515625" customWidth="1"/>
    <col min="4" max="4" width="10.42578125" customWidth="1"/>
    <col min="5" max="5" width="9.85546875" customWidth="1"/>
    <col min="6" max="6" width="15.140625" customWidth="1"/>
    <col min="7" max="7" width="20.28515625" customWidth="1"/>
    <col min="8" max="8" width="12" customWidth="1"/>
  </cols>
  <sheetData>
    <row r="1" spans="1:8" x14ac:dyDescent="0.25">
      <c r="A1" t="s">
        <v>1</v>
      </c>
      <c r="B1" t="s">
        <v>0</v>
      </c>
      <c r="C1" t="s">
        <v>2</v>
      </c>
      <c r="D1" t="s">
        <v>3</v>
      </c>
      <c r="E1" t="s">
        <v>4</v>
      </c>
      <c r="F1" t="s">
        <v>5</v>
      </c>
      <c r="G1" t="s">
        <v>6</v>
      </c>
      <c r="H1" t="s">
        <v>7</v>
      </c>
    </row>
    <row r="2" spans="1:8" x14ac:dyDescent="0.25">
      <c r="A2" t="s">
        <v>107</v>
      </c>
      <c r="B2" t="s">
        <v>141</v>
      </c>
      <c r="C2">
        <v>32</v>
      </c>
      <c r="D2" t="s">
        <v>175</v>
      </c>
      <c r="E2" t="s">
        <v>210</v>
      </c>
      <c r="F2" t="s">
        <v>185</v>
      </c>
      <c r="G2" t="s">
        <v>212</v>
      </c>
      <c r="H2" t="s">
        <v>214</v>
      </c>
    </row>
    <row r="3" spans="1:8" x14ac:dyDescent="0.25">
      <c r="A3" t="s">
        <v>57</v>
      </c>
      <c r="B3" t="s">
        <v>141</v>
      </c>
      <c r="C3">
        <v>45</v>
      </c>
      <c r="D3" t="s">
        <v>175</v>
      </c>
      <c r="E3" t="s">
        <v>206</v>
      </c>
      <c r="F3" t="s">
        <v>183</v>
      </c>
      <c r="G3" t="s">
        <v>212</v>
      </c>
      <c r="H3" t="s">
        <v>214</v>
      </c>
    </row>
    <row r="4" spans="1:8" x14ac:dyDescent="0.25">
      <c r="A4" t="s">
        <v>20</v>
      </c>
      <c r="B4" t="s">
        <v>118</v>
      </c>
      <c r="C4">
        <v>18</v>
      </c>
      <c r="D4" t="s">
        <v>176</v>
      </c>
      <c r="E4" t="s">
        <v>188</v>
      </c>
      <c r="F4" t="s">
        <v>178</v>
      </c>
      <c r="G4" t="s">
        <v>212</v>
      </c>
      <c r="H4" t="s">
        <v>214</v>
      </c>
    </row>
    <row r="5" spans="1:8" x14ac:dyDescent="0.25">
      <c r="A5" t="s">
        <v>71</v>
      </c>
      <c r="B5" t="s">
        <v>152</v>
      </c>
      <c r="C5">
        <v>45</v>
      </c>
      <c r="D5" t="s">
        <v>175</v>
      </c>
      <c r="E5" t="s">
        <v>206</v>
      </c>
      <c r="F5" t="s">
        <v>177</v>
      </c>
      <c r="G5" t="s">
        <v>212</v>
      </c>
      <c r="H5" t="s">
        <v>215</v>
      </c>
    </row>
    <row r="6" spans="1:8" x14ac:dyDescent="0.25">
      <c r="A6" t="s">
        <v>93</v>
      </c>
      <c r="B6" t="s">
        <v>167</v>
      </c>
      <c r="C6">
        <v>21</v>
      </c>
      <c r="D6" t="s">
        <v>175</v>
      </c>
      <c r="E6" t="s">
        <v>192</v>
      </c>
      <c r="F6" t="s">
        <v>180</v>
      </c>
      <c r="G6" t="s">
        <v>212</v>
      </c>
      <c r="H6" t="s">
        <v>214</v>
      </c>
    </row>
    <row r="7" spans="1:8" x14ac:dyDescent="0.25">
      <c r="A7" t="s">
        <v>77</v>
      </c>
      <c r="B7" t="s">
        <v>153</v>
      </c>
      <c r="C7">
        <v>18</v>
      </c>
      <c r="D7" t="s">
        <v>176</v>
      </c>
      <c r="E7" t="s">
        <v>201</v>
      </c>
      <c r="F7" t="s">
        <v>182</v>
      </c>
      <c r="G7" t="s">
        <v>212</v>
      </c>
      <c r="H7" t="s">
        <v>214</v>
      </c>
    </row>
    <row r="8" spans="1:8" x14ac:dyDescent="0.25">
      <c r="A8" t="s">
        <v>91</v>
      </c>
      <c r="B8" t="s">
        <v>108</v>
      </c>
      <c r="C8">
        <v>36</v>
      </c>
      <c r="D8" t="s">
        <v>176</v>
      </c>
      <c r="E8" t="s">
        <v>195</v>
      </c>
      <c r="F8" t="s">
        <v>179</v>
      </c>
      <c r="G8" t="s">
        <v>212</v>
      </c>
      <c r="H8" t="s">
        <v>214</v>
      </c>
    </row>
    <row r="9" spans="1:8" x14ac:dyDescent="0.25">
      <c r="A9" t="s">
        <v>37</v>
      </c>
      <c r="B9" t="s">
        <v>116</v>
      </c>
      <c r="C9">
        <v>43</v>
      </c>
      <c r="D9" t="s">
        <v>175</v>
      </c>
      <c r="E9" t="s">
        <v>195</v>
      </c>
      <c r="F9" t="s">
        <v>182</v>
      </c>
      <c r="G9" t="s">
        <v>212</v>
      </c>
      <c r="H9" t="s">
        <v>214</v>
      </c>
    </row>
    <row r="10" spans="1:8" x14ac:dyDescent="0.25">
      <c r="A10" t="s">
        <v>72</v>
      </c>
      <c r="B10" t="s">
        <v>108</v>
      </c>
      <c r="C10">
        <v>35</v>
      </c>
      <c r="D10" t="s">
        <v>176</v>
      </c>
      <c r="E10" t="s">
        <v>207</v>
      </c>
      <c r="F10" t="s">
        <v>179</v>
      </c>
      <c r="G10" t="s">
        <v>212</v>
      </c>
      <c r="H10" t="s">
        <v>214</v>
      </c>
    </row>
    <row r="11" spans="1:8" x14ac:dyDescent="0.25">
      <c r="A11" t="s">
        <v>75</v>
      </c>
      <c r="B11" t="s">
        <v>124</v>
      </c>
      <c r="C11">
        <v>63</v>
      </c>
      <c r="D11" t="s">
        <v>175</v>
      </c>
      <c r="E11" t="s">
        <v>197</v>
      </c>
      <c r="F11" t="s">
        <v>184</v>
      </c>
      <c r="G11" t="s">
        <v>212</v>
      </c>
      <c r="H11" t="s">
        <v>215</v>
      </c>
    </row>
    <row r="12" spans="1:8" x14ac:dyDescent="0.25">
      <c r="A12" t="s">
        <v>41</v>
      </c>
      <c r="B12" t="s">
        <v>108</v>
      </c>
      <c r="C12">
        <v>34</v>
      </c>
      <c r="D12" t="s">
        <v>176</v>
      </c>
      <c r="E12" t="s">
        <v>207</v>
      </c>
      <c r="F12" t="s">
        <v>179</v>
      </c>
      <c r="G12" t="s">
        <v>212</v>
      </c>
      <c r="H12" t="s">
        <v>215</v>
      </c>
    </row>
    <row r="13" spans="1:8" x14ac:dyDescent="0.25">
      <c r="A13" t="s">
        <v>89</v>
      </c>
      <c r="B13" t="s">
        <v>164</v>
      </c>
      <c r="C13">
        <v>90</v>
      </c>
      <c r="D13" t="s">
        <v>175</v>
      </c>
      <c r="E13" t="s">
        <v>207</v>
      </c>
      <c r="F13" t="s">
        <v>184</v>
      </c>
      <c r="G13" t="s">
        <v>212</v>
      </c>
      <c r="H13" t="s">
        <v>214</v>
      </c>
    </row>
    <row r="14" spans="1:8" x14ac:dyDescent="0.25">
      <c r="A14" t="s">
        <v>38</v>
      </c>
      <c r="B14" t="s">
        <v>129</v>
      </c>
      <c r="C14">
        <v>75</v>
      </c>
      <c r="D14" t="s">
        <v>176</v>
      </c>
      <c r="E14" t="s">
        <v>200</v>
      </c>
      <c r="F14" t="s">
        <v>184</v>
      </c>
      <c r="G14" t="s">
        <v>212</v>
      </c>
      <c r="H14" t="s">
        <v>214</v>
      </c>
    </row>
    <row r="15" spans="1:8" x14ac:dyDescent="0.25">
      <c r="A15" t="s">
        <v>87</v>
      </c>
      <c r="B15" t="s">
        <v>162</v>
      </c>
      <c r="C15">
        <v>84</v>
      </c>
      <c r="D15" t="s">
        <v>175</v>
      </c>
      <c r="E15" t="s">
        <v>206</v>
      </c>
      <c r="F15" t="s">
        <v>184</v>
      </c>
      <c r="G15" t="s">
        <v>212</v>
      </c>
      <c r="H15" t="s">
        <v>214</v>
      </c>
    </row>
    <row r="16" spans="1:8" x14ac:dyDescent="0.25">
      <c r="A16" t="s">
        <v>29</v>
      </c>
      <c r="B16" t="s">
        <v>109</v>
      </c>
      <c r="C16">
        <v>46</v>
      </c>
      <c r="D16" t="s">
        <v>176</v>
      </c>
      <c r="E16" t="s">
        <v>204</v>
      </c>
      <c r="F16" t="s">
        <v>181</v>
      </c>
      <c r="G16" t="s">
        <v>212</v>
      </c>
      <c r="H16" t="s">
        <v>214</v>
      </c>
    </row>
    <row r="17" spans="1:8" x14ac:dyDescent="0.25">
      <c r="A17" t="s">
        <v>100</v>
      </c>
      <c r="B17" t="s">
        <v>172</v>
      </c>
      <c r="C17">
        <v>24</v>
      </c>
      <c r="D17" t="s">
        <v>176</v>
      </c>
      <c r="E17" t="s">
        <v>200</v>
      </c>
      <c r="F17" t="s">
        <v>182</v>
      </c>
      <c r="G17" t="s">
        <v>212</v>
      </c>
      <c r="H17" t="s">
        <v>214</v>
      </c>
    </row>
    <row r="18" spans="1:8" x14ac:dyDescent="0.25">
      <c r="A18" t="s">
        <v>31</v>
      </c>
      <c r="B18" t="s">
        <v>112</v>
      </c>
      <c r="C18">
        <v>45</v>
      </c>
      <c r="D18" t="s">
        <v>176</v>
      </c>
      <c r="E18" t="s">
        <v>204</v>
      </c>
      <c r="F18" t="s">
        <v>179</v>
      </c>
      <c r="G18" t="s">
        <v>212</v>
      </c>
      <c r="H18" t="s">
        <v>214</v>
      </c>
    </row>
    <row r="19" spans="1:8" x14ac:dyDescent="0.25">
      <c r="A19" t="s">
        <v>84</v>
      </c>
      <c r="B19" t="s">
        <v>159</v>
      </c>
      <c r="C19">
        <v>62</v>
      </c>
      <c r="D19" t="s">
        <v>175</v>
      </c>
      <c r="E19" t="s">
        <v>200</v>
      </c>
      <c r="F19" t="s">
        <v>184</v>
      </c>
      <c r="G19" t="s">
        <v>212</v>
      </c>
      <c r="H19" t="s">
        <v>214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ACCD2-2CF1-406E-9B6A-F5E19A635070}">
  <sheetPr codeName="Sheet12"/>
  <dimension ref="A1:H36"/>
  <sheetViews>
    <sheetView workbookViewId="0">
      <selection activeCell="J6" sqref="J6"/>
    </sheetView>
  </sheetViews>
  <sheetFormatPr defaultRowHeight="15" x14ac:dyDescent="0.25"/>
  <cols>
    <col min="1" max="1" width="11.28515625" customWidth="1"/>
    <col min="4" max="4" width="10.42578125" customWidth="1"/>
    <col min="5" max="5" width="9.85546875" customWidth="1"/>
    <col min="6" max="6" width="15.140625" customWidth="1"/>
    <col min="7" max="7" width="20.28515625" customWidth="1"/>
    <col min="8" max="8" width="12" customWidth="1"/>
  </cols>
  <sheetData>
    <row r="1" spans="1:8" x14ac:dyDescent="0.25">
      <c r="A1" t="s">
        <v>1</v>
      </c>
      <c r="B1" t="s">
        <v>0</v>
      </c>
      <c r="C1" t="s">
        <v>2</v>
      </c>
      <c r="D1" t="s">
        <v>3</v>
      </c>
      <c r="E1" t="s">
        <v>4</v>
      </c>
      <c r="F1" t="s">
        <v>5</v>
      </c>
      <c r="G1" t="s">
        <v>6</v>
      </c>
      <c r="H1" t="s">
        <v>7</v>
      </c>
    </row>
    <row r="2" spans="1:8" x14ac:dyDescent="0.25">
      <c r="A2" t="s">
        <v>101</v>
      </c>
      <c r="B2" t="s">
        <v>141</v>
      </c>
      <c r="C2">
        <v>35</v>
      </c>
      <c r="D2" t="s">
        <v>175</v>
      </c>
      <c r="E2" t="s">
        <v>210</v>
      </c>
      <c r="F2" t="s">
        <v>177</v>
      </c>
      <c r="G2" t="s">
        <v>213</v>
      </c>
      <c r="H2" t="s">
        <v>214</v>
      </c>
    </row>
    <row r="3" spans="1:8" x14ac:dyDescent="0.25">
      <c r="A3" t="s">
        <v>103</v>
      </c>
      <c r="B3" t="s">
        <v>174</v>
      </c>
      <c r="C3">
        <v>45</v>
      </c>
      <c r="D3" t="s">
        <v>175</v>
      </c>
      <c r="E3" t="s">
        <v>195</v>
      </c>
      <c r="F3" t="s">
        <v>177</v>
      </c>
      <c r="G3" t="s">
        <v>213</v>
      </c>
      <c r="H3" t="s">
        <v>215</v>
      </c>
    </row>
    <row r="4" spans="1:8" x14ac:dyDescent="0.25">
      <c r="A4" t="s">
        <v>79</v>
      </c>
      <c r="B4" t="s">
        <v>155</v>
      </c>
      <c r="C4">
        <v>25</v>
      </c>
      <c r="D4" t="s">
        <v>175</v>
      </c>
      <c r="E4" t="s">
        <v>206</v>
      </c>
      <c r="F4" t="s">
        <v>177</v>
      </c>
      <c r="G4" t="s">
        <v>213</v>
      </c>
      <c r="H4" t="s">
        <v>215</v>
      </c>
    </row>
    <row r="5" spans="1:8" x14ac:dyDescent="0.25">
      <c r="A5" t="s">
        <v>24</v>
      </c>
      <c r="B5" t="s">
        <v>122</v>
      </c>
      <c r="C5">
        <v>20</v>
      </c>
      <c r="D5" t="s">
        <v>176</v>
      </c>
      <c r="E5" t="s">
        <v>191</v>
      </c>
      <c r="F5" t="s">
        <v>179</v>
      </c>
      <c r="G5" t="s">
        <v>213</v>
      </c>
      <c r="H5" t="s">
        <v>214</v>
      </c>
    </row>
    <row r="6" spans="1:8" x14ac:dyDescent="0.25">
      <c r="A6" t="s">
        <v>21</v>
      </c>
      <c r="B6" t="s">
        <v>119</v>
      </c>
      <c r="C6">
        <v>95</v>
      </c>
      <c r="D6" t="s">
        <v>175</v>
      </c>
      <c r="E6" t="s">
        <v>206</v>
      </c>
      <c r="F6" t="s">
        <v>183</v>
      </c>
      <c r="G6" t="s">
        <v>213</v>
      </c>
      <c r="H6" t="s">
        <v>215</v>
      </c>
    </row>
    <row r="7" spans="1:8" x14ac:dyDescent="0.25">
      <c r="A7" t="s">
        <v>70</v>
      </c>
      <c r="B7" t="s">
        <v>151</v>
      </c>
      <c r="C7">
        <v>41</v>
      </c>
      <c r="D7" t="s">
        <v>175</v>
      </c>
      <c r="E7" t="s">
        <v>209</v>
      </c>
      <c r="F7" t="s">
        <v>183</v>
      </c>
      <c r="G7" t="s">
        <v>213</v>
      </c>
      <c r="H7" t="s">
        <v>215</v>
      </c>
    </row>
    <row r="8" spans="1:8" x14ac:dyDescent="0.25">
      <c r="A8" t="s">
        <v>50</v>
      </c>
      <c r="B8" t="s">
        <v>136</v>
      </c>
      <c r="C8">
        <v>45</v>
      </c>
      <c r="D8" t="s">
        <v>175</v>
      </c>
      <c r="E8" t="s">
        <v>209</v>
      </c>
      <c r="F8" t="s">
        <v>183</v>
      </c>
      <c r="G8" t="s">
        <v>213</v>
      </c>
      <c r="H8" t="s">
        <v>215</v>
      </c>
    </row>
    <row r="9" spans="1:8" x14ac:dyDescent="0.25">
      <c r="A9" t="s">
        <v>52</v>
      </c>
      <c r="B9" t="s">
        <v>137</v>
      </c>
      <c r="C9">
        <v>22</v>
      </c>
      <c r="D9" t="s">
        <v>175</v>
      </c>
      <c r="E9" t="s">
        <v>209</v>
      </c>
      <c r="F9" t="s">
        <v>182</v>
      </c>
      <c r="G9" t="s">
        <v>213</v>
      </c>
      <c r="H9" t="s">
        <v>214</v>
      </c>
    </row>
    <row r="10" spans="1:8" x14ac:dyDescent="0.25">
      <c r="A10" t="s">
        <v>63</v>
      </c>
      <c r="B10" t="s">
        <v>145</v>
      </c>
      <c r="C10">
        <v>19</v>
      </c>
      <c r="D10" t="s">
        <v>175</v>
      </c>
      <c r="E10" t="s">
        <v>204</v>
      </c>
      <c r="F10" t="s">
        <v>182</v>
      </c>
      <c r="G10" t="s">
        <v>213</v>
      </c>
      <c r="H10" t="s">
        <v>214</v>
      </c>
    </row>
    <row r="11" spans="1:8" x14ac:dyDescent="0.25">
      <c r="A11" t="s">
        <v>60</v>
      </c>
      <c r="B11" t="s">
        <v>144</v>
      </c>
      <c r="C11">
        <v>74</v>
      </c>
      <c r="D11" t="s">
        <v>175</v>
      </c>
      <c r="E11" t="s">
        <v>204</v>
      </c>
      <c r="F11" t="s">
        <v>184</v>
      </c>
      <c r="G11" t="s">
        <v>213</v>
      </c>
      <c r="H11" t="s">
        <v>214</v>
      </c>
    </row>
    <row r="12" spans="1:8" x14ac:dyDescent="0.25">
      <c r="A12" t="s">
        <v>48</v>
      </c>
      <c r="B12" t="s">
        <v>134</v>
      </c>
      <c r="C12">
        <v>45</v>
      </c>
      <c r="D12" t="s">
        <v>175</v>
      </c>
      <c r="E12" t="s">
        <v>204</v>
      </c>
      <c r="F12" t="s">
        <v>183</v>
      </c>
      <c r="G12" t="s">
        <v>213</v>
      </c>
      <c r="H12" t="s">
        <v>214</v>
      </c>
    </row>
    <row r="13" spans="1:8" x14ac:dyDescent="0.25">
      <c r="A13" t="s">
        <v>34</v>
      </c>
      <c r="B13" t="s">
        <v>127</v>
      </c>
      <c r="C13">
        <v>19</v>
      </c>
      <c r="D13" t="s">
        <v>176</v>
      </c>
      <c r="E13" t="s">
        <v>199</v>
      </c>
      <c r="F13" t="s">
        <v>185</v>
      </c>
      <c r="G13" t="s">
        <v>213</v>
      </c>
      <c r="H13" t="s">
        <v>214</v>
      </c>
    </row>
    <row r="14" spans="1:8" x14ac:dyDescent="0.25">
      <c r="A14" t="s">
        <v>69</v>
      </c>
      <c r="B14" t="s">
        <v>150</v>
      </c>
      <c r="C14">
        <v>45</v>
      </c>
      <c r="D14" t="s">
        <v>176</v>
      </c>
      <c r="E14" t="s">
        <v>195</v>
      </c>
      <c r="F14" t="s">
        <v>183</v>
      </c>
      <c r="G14" t="s">
        <v>213</v>
      </c>
      <c r="H14" t="s">
        <v>214</v>
      </c>
    </row>
    <row r="15" spans="1:8" x14ac:dyDescent="0.25">
      <c r="A15" t="s">
        <v>81</v>
      </c>
      <c r="B15" t="s">
        <v>157</v>
      </c>
      <c r="C15">
        <v>96</v>
      </c>
      <c r="D15" t="s">
        <v>175</v>
      </c>
      <c r="E15" t="s">
        <v>195</v>
      </c>
      <c r="F15" t="s">
        <v>183</v>
      </c>
      <c r="G15" t="s">
        <v>213</v>
      </c>
      <c r="H15" t="s">
        <v>214</v>
      </c>
    </row>
    <row r="16" spans="1:8" x14ac:dyDescent="0.25">
      <c r="A16" t="s">
        <v>56</v>
      </c>
      <c r="B16" t="s">
        <v>140</v>
      </c>
      <c r="C16">
        <v>61</v>
      </c>
      <c r="D16" t="s">
        <v>175</v>
      </c>
      <c r="E16" t="s">
        <v>202</v>
      </c>
      <c r="F16" t="s">
        <v>184</v>
      </c>
      <c r="G16" t="s">
        <v>213</v>
      </c>
      <c r="H16" t="s">
        <v>214</v>
      </c>
    </row>
    <row r="17" spans="1:8" x14ac:dyDescent="0.25">
      <c r="A17" t="s">
        <v>66</v>
      </c>
      <c r="B17" t="s">
        <v>148</v>
      </c>
      <c r="C17">
        <v>26</v>
      </c>
      <c r="D17" t="s">
        <v>175</v>
      </c>
      <c r="E17" t="s">
        <v>206</v>
      </c>
      <c r="F17" t="s">
        <v>179</v>
      </c>
      <c r="G17" t="s">
        <v>213</v>
      </c>
      <c r="H17" t="s">
        <v>215</v>
      </c>
    </row>
    <row r="18" spans="1:8" x14ac:dyDescent="0.25">
      <c r="A18" t="s">
        <v>46</v>
      </c>
      <c r="B18" t="s">
        <v>132</v>
      </c>
      <c r="C18">
        <v>26</v>
      </c>
      <c r="D18" t="s">
        <v>175</v>
      </c>
      <c r="E18" t="s">
        <v>206</v>
      </c>
      <c r="F18" t="s">
        <v>179</v>
      </c>
      <c r="G18" t="s">
        <v>213</v>
      </c>
      <c r="H18" t="s">
        <v>215</v>
      </c>
    </row>
    <row r="19" spans="1:8" x14ac:dyDescent="0.25">
      <c r="A19" t="s">
        <v>88</v>
      </c>
      <c r="B19" t="s">
        <v>163</v>
      </c>
      <c r="C19">
        <v>26</v>
      </c>
      <c r="D19" t="s">
        <v>175</v>
      </c>
      <c r="E19" t="s">
        <v>206</v>
      </c>
      <c r="F19" t="s">
        <v>177</v>
      </c>
      <c r="G19" t="s">
        <v>213</v>
      </c>
      <c r="H19" t="s">
        <v>214</v>
      </c>
    </row>
    <row r="20" spans="1:8" x14ac:dyDescent="0.25">
      <c r="A20" t="s">
        <v>61</v>
      </c>
      <c r="B20" t="s">
        <v>112</v>
      </c>
      <c r="C20">
        <v>19</v>
      </c>
      <c r="D20" t="s">
        <v>176</v>
      </c>
      <c r="E20" t="s">
        <v>202</v>
      </c>
      <c r="F20" t="s">
        <v>182</v>
      </c>
      <c r="G20" t="s">
        <v>213</v>
      </c>
      <c r="H20" t="s">
        <v>214</v>
      </c>
    </row>
    <row r="21" spans="1:8" x14ac:dyDescent="0.25">
      <c r="A21" t="s">
        <v>98</v>
      </c>
      <c r="B21" t="s">
        <v>115</v>
      </c>
      <c r="C21">
        <v>28</v>
      </c>
      <c r="D21" t="s">
        <v>176</v>
      </c>
      <c r="E21" t="s">
        <v>206</v>
      </c>
      <c r="F21" t="s">
        <v>182</v>
      </c>
      <c r="G21" t="s">
        <v>213</v>
      </c>
      <c r="H21" t="s">
        <v>215</v>
      </c>
    </row>
    <row r="22" spans="1:8" x14ac:dyDescent="0.25">
      <c r="A22" t="s">
        <v>15</v>
      </c>
      <c r="B22" t="s">
        <v>115</v>
      </c>
      <c r="C22">
        <v>24</v>
      </c>
      <c r="D22" t="s">
        <v>176</v>
      </c>
      <c r="E22" t="s">
        <v>206</v>
      </c>
      <c r="F22" t="s">
        <v>182</v>
      </c>
      <c r="G22" t="s">
        <v>213</v>
      </c>
      <c r="H22" t="s">
        <v>214</v>
      </c>
    </row>
    <row r="23" spans="1:8" x14ac:dyDescent="0.25">
      <c r="A23" t="s">
        <v>18</v>
      </c>
      <c r="B23" t="s">
        <v>111</v>
      </c>
      <c r="C23">
        <v>45</v>
      </c>
      <c r="D23" t="s">
        <v>176</v>
      </c>
      <c r="E23" t="s">
        <v>204</v>
      </c>
      <c r="F23" t="s">
        <v>185</v>
      </c>
      <c r="G23" t="s">
        <v>213</v>
      </c>
      <c r="H23" t="s">
        <v>214</v>
      </c>
    </row>
    <row r="24" spans="1:8" x14ac:dyDescent="0.25">
      <c r="A24" t="s">
        <v>22</v>
      </c>
      <c r="B24" t="s">
        <v>120</v>
      </c>
      <c r="C24">
        <v>20</v>
      </c>
      <c r="D24" t="s">
        <v>176</v>
      </c>
      <c r="E24" t="s">
        <v>206</v>
      </c>
      <c r="F24" t="s">
        <v>182</v>
      </c>
      <c r="G24" t="s">
        <v>213</v>
      </c>
      <c r="H24" t="s">
        <v>214</v>
      </c>
    </row>
    <row r="25" spans="1:8" x14ac:dyDescent="0.25">
      <c r="A25" t="s">
        <v>80</v>
      </c>
      <c r="B25" t="s">
        <v>156</v>
      </c>
      <c r="C25">
        <v>20</v>
      </c>
      <c r="D25" t="s">
        <v>176</v>
      </c>
      <c r="E25" t="s">
        <v>205</v>
      </c>
      <c r="F25" t="s">
        <v>182</v>
      </c>
      <c r="G25" t="s">
        <v>213</v>
      </c>
      <c r="H25" t="s">
        <v>214</v>
      </c>
    </row>
    <row r="26" spans="1:8" x14ac:dyDescent="0.25">
      <c r="A26" t="s">
        <v>82</v>
      </c>
      <c r="B26" t="s">
        <v>111</v>
      </c>
      <c r="C26">
        <v>45</v>
      </c>
      <c r="D26" t="s">
        <v>176</v>
      </c>
      <c r="E26" t="s">
        <v>204</v>
      </c>
      <c r="F26" t="s">
        <v>183</v>
      </c>
      <c r="G26" t="s">
        <v>213</v>
      </c>
      <c r="H26" t="s">
        <v>214</v>
      </c>
    </row>
    <row r="27" spans="1:8" x14ac:dyDescent="0.25">
      <c r="A27" t="s">
        <v>68</v>
      </c>
      <c r="B27" t="s">
        <v>149</v>
      </c>
      <c r="C27">
        <v>18</v>
      </c>
      <c r="D27" t="s">
        <v>175</v>
      </c>
      <c r="E27" t="s">
        <v>205</v>
      </c>
      <c r="F27" t="s">
        <v>182</v>
      </c>
      <c r="G27" t="s">
        <v>213</v>
      </c>
      <c r="H27" t="s">
        <v>215</v>
      </c>
    </row>
    <row r="28" spans="1:8" x14ac:dyDescent="0.25">
      <c r="A28" t="s">
        <v>33</v>
      </c>
      <c r="B28" t="s">
        <v>114</v>
      </c>
      <c r="C28">
        <v>45</v>
      </c>
      <c r="D28" t="s">
        <v>175</v>
      </c>
      <c r="E28" t="s">
        <v>199</v>
      </c>
      <c r="F28" t="s">
        <v>178</v>
      </c>
      <c r="G28" t="s">
        <v>213</v>
      </c>
      <c r="H28" t="s">
        <v>214</v>
      </c>
    </row>
    <row r="29" spans="1:8" x14ac:dyDescent="0.25">
      <c r="A29" t="s">
        <v>86</v>
      </c>
      <c r="B29" t="s">
        <v>161</v>
      </c>
      <c r="C29">
        <v>65</v>
      </c>
      <c r="D29" t="s">
        <v>175</v>
      </c>
      <c r="E29" t="s">
        <v>199</v>
      </c>
      <c r="F29" t="s">
        <v>184</v>
      </c>
      <c r="G29" t="s">
        <v>213</v>
      </c>
      <c r="H29" t="s">
        <v>214</v>
      </c>
    </row>
    <row r="30" spans="1:8" x14ac:dyDescent="0.25">
      <c r="A30" t="s">
        <v>99</v>
      </c>
      <c r="B30" t="s">
        <v>171</v>
      </c>
      <c r="C30">
        <v>56</v>
      </c>
      <c r="D30" t="s">
        <v>175</v>
      </c>
      <c r="E30" t="s">
        <v>199</v>
      </c>
      <c r="F30" t="s">
        <v>184</v>
      </c>
      <c r="G30" t="s">
        <v>213</v>
      </c>
      <c r="H30" t="s">
        <v>214</v>
      </c>
    </row>
    <row r="31" spans="1:8" x14ac:dyDescent="0.25">
      <c r="A31" t="s">
        <v>9</v>
      </c>
      <c r="B31" t="s">
        <v>109</v>
      </c>
      <c r="C31">
        <v>27</v>
      </c>
      <c r="D31" t="s">
        <v>176</v>
      </c>
      <c r="E31" t="s">
        <v>205</v>
      </c>
      <c r="F31" t="s">
        <v>182</v>
      </c>
      <c r="G31" t="s">
        <v>213</v>
      </c>
      <c r="H31" t="s">
        <v>214</v>
      </c>
    </row>
    <row r="32" spans="1:8" x14ac:dyDescent="0.25">
      <c r="A32" t="s">
        <v>85</v>
      </c>
      <c r="B32" t="s">
        <v>160</v>
      </c>
      <c r="C32">
        <v>39</v>
      </c>
      <c r="D32" t="s">
        <v>175</v>
      </c>
      <c r="E32" t="s">
        <v>195</v>
      </c>
      <c r="F32" t="s">
        <v>187</v>
      </c>
      <c r="G32" t="s">
        <v>213</v>
      </c>
      <c r="H32" t="s">
        <v>214</v>
      </c>
    </row>
    <row r="33" spans="1:8" x14ac:dyDescent="0.25">
      <c r="A33" t="s">
        <v>53</v>
      </c>
      <c r="B33" t="s">
        <v>138</v>
      </c>
      <c r="C33">
        <v>38</v>
      </c>
      <c r="D33" t="s">
        <v>176</v>
      </c>
      <c r="E33" t="s">
        <v>195</v>
      </c>
      <c r="F33" t="s">
        <v>187</v>
      </c>
      <c r="G33" t="s">
        <v>213</v>
      </c>
      <c r="H33" t="s">
        <v>214</v>
      </c>
    </row>
    <row r="34" spans="1:8" x14ac:dyDescent="0.25">
      <c r="A34" t="s">
        <v>104</v>
      </c>
      <c r="B34" t="s">
        <v>108</v>
      </c>
      <c r="C34">
        <v>37</v>
      </c>
      <c r="D34" t="s">
        <v>176</v>
      </c>
      <c r="E34" t="s">
        <v>195</v>
      </c>
      <c r="F34" t="s">
        <v>179</v>
      </c>
      <c r="G34" t="s">
        <v>213</v>
      </c>
      <c r="H34" t="s">
        <v>214</v>
      </c>
    </row>
    <row r="35" spans="1:8" x14ac:dyDescent="0.25">
      <c r="A35" t="s">
        <v>90</v>
      </c>
      <c r="B35" t="s">
        <v>165</v>
      </c>
      <c r="C35">
        <v>54</v>
      </c>
      <c r="D35" t="s">
        <v>175</v>
      </c>
      <c r="E35" t="s">
        <v>204</v>
      </c>
      <c r="F35" t="s">
        <v>183</v>
      </c>
      <c r="G35" t="s">
        <v>213</v>
      </c>
      <c r="H35" t="s">
        <v>214</v>
      </c>
    </row>
    <row r="36" spans="1:8" x14ac:dyDescent="0.25">
      <c r="A36" t="s">
        <v>8</v>
      </c>
      <c r="B36" t="s">
        <v>108</v>
      </c>
      <c r="C36">
        <v>25</v>
      </c>
      <c r="D36" t="s">
        <v>176</v>
      </c>
      <c r="E36" t="s">
        <v>207</v>
      </c>
      <c r="F36" t="s">
        <v>179</v>
      </c>
      <c r="G36" t="s">
        <v>213</v>
      </c>
      <c r="H36" t="s">
        <v>214</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FE3E4-98FD-4FD5-8282-7A24A4C2FC26}">
  <sheetPr codeName="Sheet13"/>
  <dimension ref="A1"/>
  <sheetViews>
    <sheetView showGridLines="0" workbookViewId="0">
      <selection activeCell="D15" sqref="D15:E27"/>
    </sheetView>
  </sheetViews>
  <sheetFormatPr defaultRowHeight="15" x14ac:dyDescent="0.25"/>
  <cols>
    <col min="1" max="1" width="13.140625" bestFit="1" customWidth="1"/>
    <col min="2" max="2" width="18.140625" bestFit="1" customWidth="1"/>
    <col min="4" max="4" width="18.28515625" bestFit="1" customWidth="1"/>
    <col min="5" max="5" width="18.140625" bestFit="1"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ELECTION ANALYSIS</vt:lpstr>
      <vt:lpstr>CANDIDATE</vt:lpstr>
      <vt:lpstr>VOTER LIST</vt:lpstr>
      <vt:lpstr>CONSOLIDATE</vt:lpstr>
      <vt:lpstr>VOTERS</vt:lpstr>
      <vt:lpstr>DASHBOARD</vt:lpstr>
      <vt:lpstr>GENDER</vt:lpstr>
      <vt:lpstr>AGE</vt:lpstr>
      <vt:lpstr>PARTY</vt:lpstr>
      <vt:lpstr>OCCUPATION</vt:lpstr>
      <vt:lpstr>.</vt:lpstr>
      <vt:lpstr>WINNER</vt:lpstr>
      <vt:lpstr>Sheet5</vt:lpstr>
      <vt:lpstr>Sheet6</vt:lpstr>
      <vt:lpstr>Sheet8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dc:creator>
  <cp:lastModifiedBy>5</cp:lastModifiedBy>
  <cp:lastPrinted>2024-08-05T19:10:32Z</cp:lastPrinted>
  <dcterms:created xsi:type="dcterms:W3CDTF">2024-07-26T16:14:35Z</dcterms:created>
  <dcterms:modified xsi:type="dcterms:W3CDTF">2024-08-07T19:32:40Z</dcterms:modified>
</cp:coreProperties>
</file>