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heckCompatibility="1" defaultThemeVersion="124226"/>
  <mc:AlternateContent xmlns:mc="http://schemas.openxmlformats.org/markup-compatibility/2006">
    <mc:Choice Requires="x15">
      <x15ac:absPath xmlns:x15ac="http://schemas.microsoft.com/office/spreadsheetml/2010/11/ac" url="P:\OAI O&amp;D (Origin&amp;Destination Survey)\Domestic_Average_Fare_Statistical_Release\2023 Q1\18 JUL 23\Fare Tables for web\"/>
    </mc:Choice>
  </mc:AlternateContent>
  <xr:revisionPtr revIDLastSave="0" documentId="13_ncr:1_{88702D52-8D3A-4CD2-8AA7-27212694D612}" xr6:coauthVersionLast="47" xr6:coauthVersionMax="47" xr10:uidLastSave="{00000000-0000-0000-0000-000000000000}"/>
  <bookViews>
    <workbookView xWindow="-108" yWindow="-108" windowWidth="23256" windowHeight="14016" xr2:uid="{00000000-000D-0000-FFFF-FFFF00000000}"/>
  </bookViews>
  <sheets>
    <sheet name="Annual"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2" l="1"/>
  <c r="C34" i="2"/>
  <c r="G34" i="2"/>
  <c r="F34" i="2"/>
  <c r="G33" i="2"/>
  <c r="F33" i="2"/>
  <c r="D33" i="2"/>
  <c r="C33" i="2"/>
  <c r="G32" i="2" l="1"/>
  <c r="F32" i="2"/>
  <c r="D32" i="2"/>
  <c r="C32" i="2"/>
  <c r="G31" i="2" l="1"/>
  <c r="F31" i="2"/>
  <c r="D31" i="2"/>
  <c r="C31" i="2"/>
  <c r="F29" i="2" l="1"/>
  <c r="F30" i="2"/>
  <c r="C30" i="2"/>
  <c r="C29" i="2"/>
  <c r="G29" i="2"/>
  <c r="D29" i="2"/>
  <c r="F28" i="2" l="1"/>
  <c r="C28" i="2"/>
  <c r="G28" i="2"/>
  <c r="D28" i="2"/>
  <c r="G30" i="2" l="1"/>
  <c r="D30" i="2"/>
  <c r="F27" i="2" l="1"/>
  <c r="C27" i="2"/>
  <c r="G27" i="2" l="1"/>
  <c r="D27" i="2"/>
  <c r="D26" i="2" l="1"/>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F26" i="2"/>
  <c r="G26" i="2"/>
  <c r="G25" i="2" l="1"/>
  <c r="F25" i="2"/>
  <c r="F12" i="2" l="1"/>
  <c r="G12" i="2"/>
  <c r="G24" i="2" l="1"/>
  <c r="F24" i="2"/>
  <c r="F8" i="2"/>
  <c r="F9" i="2"/>
  <c r="F10" i="2"/>
  <c r="F11" i="2"/>
  <c r="F13" i="2"/>
  <c r="F14" i="2"/>
  <c r="F15" i="2"/>
  <c r="F16" i="2"/>
  <c r="F17" i="2"/>
  <c r="F18" i="2"/>
  <c r="F19" i="2"/>
  <c r="F20" i="2"/>
  <c r="F21" i="2"/>
  <c r="F22" i="2"/>
  <c r="F23" i="2"/>
  <c r="G23" i="2" l="1"/>
  <c r="G22" i="2"/>
  <c r="G21" i="2"/>
  <c r="G20" i="2"/>
  <c r="G19" i="2"/>
  <c r="G18" i="2"/>
  <c r="G17" i="2"/>
  <c r="G16" i="2"/>
  <c r="G15" i="2"/>
  <c r="G14" i="2"/>
  <c r="G13" i="2"/>
  <c r="G11" i="2"/>
  <c r="G10" i="2"/>
  <c r="G9" i="2"/>
  <c r="G8" i="2"/>
  <c r="G7" i="2"/>
  <c r="F7" i="2"/>
</calcChain>
</file>

<file path=xl/sharedStrings.xml><?xml version="1.0" encoding="utf-8"?>
<sst xmlns="http://schemas.openxmlformats.org/spreadsheetml/2006/main" count="16" uniqueCount="12">
  <si>
    <t>SOURCE: Bureau of Transportation Statistics</t>
  </si>
  <si>
    <t>* Rate calculated using Bureau of Labor Statistics Consumer Price Index.</t>
  </si>
  <si>
    <t>Percent Change</t>
  </si>
  <si>
    <t>From Previous Year (%)</t>
  </si>
  <si>
    <t>Average Fare ($)</t>
  </si>
  <si>
    <t>Cumulative from 1995 (%)</t>
  </si>
  <si>
    <t>Year</t>
  </si>
  <si>
    <t>Note: Percent change based on unrounded numbers</t>
  </si>
  <si>
    <t>Annual U.S. Domestic Average Itinerary Fare in Current and Constant Dollars</t>
  </si>
  <si>
    <t>Unadjusted (current dollars)</t>
  </si>
  <si>
    <t>BTS reports average fares based on domestic itinerary fares. Itinerary fares consist of round-trip fares, unless the customer does not purchase a return trip. In that case, the one-way fare is included. Fares are based on the total ticket value, which consists of the price charged by the airlines plus any additional taxes and fees levied by an outside entity at the time of purchase. Fares include only the price paid at the time of the ticket purchase and do not include fees for optional services, such as baggage fees. Averages do not include frequent-flyer or “zero fares.”  Constant 2022 dollars are used for inflation adjustment.</t>
  </si>
  <si>
    <t>Inflation-Adjusted (2023 constant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</si>
</sst>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b/>
      <sz val="11"/>
      <color theme="1"/>
      <name val="Calibri"/>
      <family val="2"/>
      <scheme val="minor"/>
    </font>
    <font>
      <sz val="10"/>
      <color theme="1"/>
      <name val="Arial Unicode MS"/>
      <family val="2"/>
    </font>
    <font>
      <b/>
      <sz val="10"/>
      <color theme="1"/>
      <name val="Arial"/>
      <family val="2"/>
    </font>
    <font>
      <sz val="10"/>
      <color rgb="FF000000"/>
      <name val="Arial"/>
      <family val="2"/>
    </font>
    <font>
      <sz val="10"/>
      <color theme="1"/>
      <name val="Arial"/>
      <family val="2"/>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s>
  <cellStyleXfs count="47">
    <xf numFmtId="0" fontId="0" fillId="0" borderId="0"/>
    <xf numFmtId="0" fontId="5" fillId="0" borderId="0"/>
    <xf numFmtId="0" fontId="6" fillId="0" borderId="0"/>
    <xf numFmtId="0" fontId="7" fillId="0" borderId="0"/>
    <xf numFmtId="9" fontId="5" fillId="0" borderId="0" applyFon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9" applyNumberFormat="0" applyAlignment="0" applyProtection="0"/>
    <xf numFmtId="0" fontId="16" fillId="6" borderId="10" applyNumberFormat="0" applyAlignment="0" applyProtection="0"/>
    <xf numFmtId="0" fontId="17" fillId="6" borderId="9" applyNumberFormat="0" applyAlignment="0" applyProtection="0"/>
    <xf numFmtId="0" fontId="18" fillId="0" borderId="11" applyNumberFormat="0" applyFill="0" applyAlignment="0" applyProtection="0"/>
    <xf numFmtId="0" fontId="19" fillId="7" borderId="12" applyNumberFormat="0" applyAlignment="0" applyProtection="0"/>
    <xf numFmtId="0" fontId="20" fillId="0" borderId="0" applyNumberFormat="0" applyFill="0" applyBorder="0" applyAlignment="0" applyProtection="0"/>
    <xf numFmtId="0" fontId="6" fillId="8" borderId="13" applyNumberFormat="0" applyFont="0" applyAlignment="0" applyProtection="0"/>
    <xf numFmtId="0" fontId="21" fillId="0" borderId="0" applyNumberFormat="0" applyFill="0" applyBorder="0" applyAlignment="0" applyProtection="0"/>
    <xf numFmtId="0" fontId="1" fillId="0" borderId="14"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9" fontId="6" fillId="0" borderId="0" applyFont="0" applyFill="0" applyBorder="0" applyAlignment="0" applyProtection="0"/>
  </cellStyleXfs>
  <cellXfs count="30">
    <xf numFmtId="0" fontId="0" fillId="0" borderId="0" xfId="0"/>
    <xf numFmtId="0" fontId="3" fillId="0" borderId="1" xfId="0" applyFont="1" applyFill="1" applyBorder="1" applyAlignment="1">
      <alignment horizontal="center" wrapText="1"/>
    </xf>
    <xf numFmtId="0" fontId="0" fillId="0" borderId="0" xfId="0"/>
    <xf numFmtId="0" fontId="4" fillId="0" borderId="0" xfId="0" applyFont="1" applyBorder="1" applyAlignment="1">
      <alignment horizontal="center"/>
    </xf>
    <xf numFmtId="164" fontId="5" fillId="0" borderId="0" xfId="0" applyNumberFormat="1" applyFont="1" applyAlignment="1">
      <alignment horizontal="right" indent="4"/>
    </xf>
    <xf numFmtId="164" fontId="5" fillId="0" borderId="15" xfId="0" applyNumberFormat="1" applyFont="1" applyBorder="1" applyAlignment="1">
      <alignment horizontal="right" indent="3"/>
    </xf>
    <xf numFmtId="0" fontId="5" fillId="0" borderId="0" xfId="0" applyFont="1"/>
    <xf numFmtId="1" fontId="5" fillId="0" borderId="0" xfId="0" applyNumberFormat="1" applyFont="1" applyAlignment="1">
      <alignment horizontal="center"/>
    </xf>
    <xf numFmtId="0" fontId="0" fillId="0" borderId="0" xfId="0"/>
    <xf numFmtId="0" fontId="4" fillId="0" borderId="4" xfId="0" applyFont="1" applyBorder="1" applyAlignment="1">
      <alignment horizontal="center"/>
    </xf>
    <xf numFmtId="164" fontId="5" fillId="0" borderId="4" xfId="0" applyNumberFormat="1" applyFont="1" applyBorder="1" applyAlignment="1">
      <alignment horizontal="right" indent="3"/>
    </xf>
    <xf numFmtId="164" fontId="5" fillId="0" borderId="0" xfId="0" applyNumberFormat="1" applyFont="1" applyBorder="1" applyAlignment="1">
      <alignment horizontal="right" indent="4"/>
    </xf>
    <xf numFmtId="164" fontId="5" fillId="0" borderId="5" xfId="0" applyNumberFormat="1" applyFont="1" applyBorder="1" applyAlignment="1">
      <alignment horizontal="right" indent="4"/>
    </xf>
    <xf numFmtId="38" fontId="5" fillId="0" borderId="0" xfId="0" applyNumberFormat="1" applyFont="1" applyFill="1" applyAlignment="1">
      <alignment horizontal="center"/>
    </xf>
    <xf numFmtId="38" fontId="5" fillId="0" borderId="0" xfId="0" applyNumberFormat="1" applyFont="1" applyFill="1" applyBorder="1" applyAlignment="1">
      <alignment horizontal="center"/>
    </xf>
    <xf numFmtId="38" fontId="7" fillId="0" borderId="0" xfId="0" applyNumberFormat="1" applyFont="1" applyFill="1" applyBorder="1" applyAlignment="1">
      <alignment horizontal="center"/>
    </xf>
    <xf numFmtId="1" fontId="5" fillId="0" borderId="0" xfId="46" applyNumberFormat="1" applyFont="1" applyAlignment="1">
      <alignment horizontal="center"/>
    </xf>
    <xf numFmtId="0" fontId="3" fillId="0" borderId="1" xfId="0" applyFont="1" applyBorder="1" applyAlignment="1">
      <alignment horizontal="center" wrapText="1"/>
    </xf>
    <xf numFmtId="0" fontId="2" fillId="0" borderId="0" xfId="0" applyFont="1"/>
    <xf numFmtId="0" fontId="5" fillId="0" borderId="4" xfId="0" applyFont="1" applyBorder="1" applyAlignment="1">
      <alignment wrapText="1"/>
    </xf>
    <xf numFmtId="0" fontId="5" fillId="0" borderId="0" xfId="0" applyFont="1" applyAlignment="1">
      <alignment wrapText="1"/>
    </xf>
    <xf numFmtId="0" fontId="1" fillId="0" borderId="0" xfId="0" applyFont="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47">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2" xr:uid="{00000000-0005-0000-0000-000025000000}"/>
    <cellStyle name="Normal 2 2" xfId="3" xr:uid="{00000000-0005-0000-0000-000026000000}"/>
    <cellStyle name="Normal 3" xfId="1" xr:uid="{00000000-0005-0000-0000-000027000000}"/>
    <cellStyle name="Note" xfId="19" builtinId="10" customBuiltin="1"/>
    <cellStyle name="Output" xfId="14" builtinId="21" customBuiltin="1"/>
    <cellStyle name="Percent" xfId="46" builtinId="5"/>
    <cellStyle name="Percent 2" xfId="4" xr:uid="{00000000-0005-0000-0000-00002B000000}"/>
    <cellStyle name="Title" xfId="5" builtinId="15" customBuiltin="1"/>
    <cellStyle name="Total" xfId="21"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workbookViewId="0">
      <selection sqref="A1:G1"/>
    </sheetView>
  </sheetViews>
  <sheetFormatPr defaultColWidth="9.109375" defaultRowHeight="14.4"/>
  <cols>
    <col min="1" max="1" width="13.5546875" style="2" customWidth="1"/>
    <col min="2" max="2" width="11.6640625" style="2" customWidth="1"/>
    <col min="3" max="4" width="14.6640625" style="2" customWidth="1"/>
    <col min="5" max="5" width="11.6640625" style="2" customWidth="1"/>
    <col min="6" max="7" width="14.6640625" style="2" customWidth="1"/>
    <col min="8" max="16384" width="9.109375" style="2"/>
  </cols>
  <sheetData>
    <row r="1" spans="1:18">
      <c r="A1" s="21" t="s">
        <v>8</v>
      </c>
      <c r="B1" s="21"/>
      <c r="C1" s="21"/>
      <c r="D1" s="21"/>
      <c r="E1" s="21"/>
      <c r="F1" s="21"/>
      <c r="G1" s="21"/>
    </row>
    <row r="2" spans="1:18" ht="90" customHeight="1">
      <c r="A2" s="20" t="s">
        <v>10</v>
      </c>
      <c r="B2" s="20"/>
      <c r="C2" s="20"/>
      <c r="D2" s="20"/>
      <c r="E2" s="20"/>
      <c r="F2" s="20"/>
      <c r="G2" s="20"/>
    </row>
    <row r="3" spans="1:18" ht="25.5" customHeight="1">
      <c r="A3" s="22" t="s">
        <v>6</v>
      </c>
      <c r="B3" s="24" t="s">
        <v>11</v>
      </c>
      <c r="C3" s="24"/>
      <c r="D3" s="24"/>
      <c r="E3" s="25" t="s">
        <v>9</v>
      </c>
      <c r="F3" s="24"/>
      <c r="G3" s="24"/>
    </row>
    <row r="4" spans="1:18" ht="15" customHeight="1">
      <c r="A4" s="22"/>
      <c r="B4" s="26" t="s">
        <v>4</v>
      </c>
      <c r="C4" s="26" t="s">
        <v>2</v>
      </c>
      <c r="D4" s="26"/>
      <c r="E4" s="28" t="s">
        <v>4</v>
      </c>
      <c r="F4" s="26" t="s">
        <v>2</v>
      </c>
      <c r="G4" s="26"/>
    </row>
    <row r="5" spans="1:18" ht="27.75" customHeight="1">
      <c r="A5" s="23"/>
      <c r="B5" s="27"/>
      <c r="C5" s="17" t="s">
        <v>3</v>
      </c>
      <c r="D5" s="1" t="s">
        <v>5</v>
      </c>
      <c r="E5" s="29"/>
      <c r="F5" s="17" t="s">
        <v>3</v>
      </c>
      <c r="G5" s="1" t="s">
        <v>5</v>
      </c>
    </row>
    <row r="6" spans="1:18" ht="12.75" customHeight="1">
      <c r="A6" s="9">
        <v>1995</v>
      </c>
      <c r="B6" s="13">
        <v>576.35410692502205</v>
      </c>
      <c r="C6" s="10"/>
      <c r="D6" s="5"/>
      <c r="E6" s="7">
        <v>292.18857508501458</v>
      </c>
      <c r="F6" s="6"/>
      <c r="G6" s="6"/>
    </row>
    <row r="7" spans="1:18" ht="12.75" customHeight="1">
      <c r="A7" s="3">
        <v>1996</v>
      </c>
      <c r="B7" s="13">
        <v>530.01028848447118</v>
      </c>
      <c r="C7" s="11">
        <f>((B7-B6)/B6)*100</f>
        <v>-8.0408585422953784</v>
      </c>
      <c r="D7" s="12">
        <f>((B7-$B$6)/$B$6)*100</f>
        <v>-8.0408585422953784</v>
      </c>
      <c r="E7" s="7">
        <v>276.6279861413596</v>
      </c>
      <c r="F7" s="4">
        <f>((E7-E6)/E6)*100</f>
        <v>-5.3255295622450332</v>
      </c>
      <c r="G7" s="4">
        <f>((E7-$E$6)/$E$6)*100</f>
        <v>-5.3255295622450332</v>
      </c>
      <c r="I7" s="8"/>
      <c r="J7" s="8"/>
      <c r="K7" s="8"/>
      <c r="L7" s="8"/>
      <c r="M7" s="8"/>
      <c r="N7" s="8"/>
      <c r="O7" s="8"/>
      <c r="P7" s="8"/>
      <c r="Q7" s="8"/>
      <c r="R7" s="8"/>
    </row>
    <row r="8" spans="1:18" ht="12.75" customHeight="1">
      <c r="A8" s="3">
        <v>1997</v>
      </c>
      <c r="B8" s="13">
        <v>537.96386436607077</v>
      </c>
      <c r="C8" s="11">
        <f t="shared" ref="C8:C26" si="0">((B8-B7)/B7)*100</f>
        <v>1.5006455637573199</v>
      </c>
      <c r="D8" s="12">
        <f t="shared" ref="D8:D25" si="1">((B8-$B$6)/$B$6)*100</f>
        <v>-6.6608777655410165</v>
      </c>
      <c r="E8" s="7">
        <v>287.22154413532138</v>
      </c>
      <c r="F8" s="4">
        <f t="shared" ref="F8:F24" si="2">((E8-E7)/E7)*100</f>
        <v>3.8295322688530762</v>
      </c>
      <c r="G8" s="4">
        <f t="shared" ref="G8:G24" si="3">((E8-$E$6)/$E$6)*100</f>
        <v>-1.6999401664654408</v>
      </c>
      <c r="I8" s="8"/>
      <c r="J8" s="8"/>
      <c r="K8" s="8"/>
      <c r="L8" s="8"/>
      <c r="M8" s="8"/>
      <c r="N8" s="8"/>
      <c r="O8" s="8"/>
      <c r="P8" s="8"/>
      <c r="Q8" s="8"/>
      <c r="R8" s="8"/>
    </row>
    <row r="9" spans="1:18" ht="12.75" customHeight="1">
      <c r="A9" s="3">
        <v>1998</v>
      </c>
      <c r="B9" s="13">
        <v>570.19236477819163</v>
      </c>
      <c r="C9" s="11">
        <f t="shared" si="0"/>
        <v>5.9908299696111538</v>
      </c>
      <c r="D9" s="12">
        <f t="shared" si="1"/>
        <v>-1.069089657347059</v>
      </c>
      <c r="E9" s="7">
        <v>309.17037540393335</v>
      </c>
      <c r="F9" s="4">
        <f t="shared" si="2"/>
        <v>7.6417774769259674</v>
      </c>
      <c r="G9" s="4">
        <f t="shared" si="3"/>
        <v>5.8119316656983537</v>
      </c>
    </row>
    <row r="10" spans="1:18" ht="12.75" customHeight="1">
      <c r="A10" s="3">
        <v>1999</v>
      </c>
      <c r="B10" s="13">
        <v>584.31599692479017</v>
      </c>
      <c r="C10" s="11">
        <f t="shared" si="0"/>
        <v>2.4769942600148145</v>
      </c>
      <c r="D10" s="12">
        <f t="shared" si="1"/>
        <v>1.3814233132208567</v>
      </c>
      <c r="E10" s="7">
        <v>323.82594729367332</v>
      </c>
      <c r="F10" s="4">
        <f t="shared" si="2"/>
        <v>4.7402898387636148</v>
      </c>
      <c r="G10" s="4">
        <f t="shared" si="3"/>
        <v>10.827723910646952</v>
      </c>
    </row>
    <row r="11" spans="1:18" ht="12.75" customHeight="1">
      <c r="A11" s="3">
        <v>2000</v>
      </c>
      <c r="B11" s="13">
        <v>591.79736949738935</v>
      </c>
      <c r="C11" s="11">
        <f t="shared" si="0"/>
        <v>1.2803641543228439</v>
      </c>
      <c r="D11" s="12">
        <f t="shared" si="1"/>
        <v>2.6794747164656392</v>
      </c>
      <c r="E11" s="7">
        <v>338.99637086858655</v>
      </c>
      <c r="F11" s="4">
        <f t="shared" si="2"/>
        <v>4.684746142703438</v>
      </c>
      <c r="G11" s="4">
        <f t="shared" si="3"/>
        <v>16.019721431596999</v>
      </c>
    </row>
    <row r="12" spans="1:18" ht="12.75" customHeight="1">
      <c r="A12" s="3">
        <v>2001</v>
      </c>
      <c r="B12" s="13">
        <v>544.23821684413963</v>
      </c>
      <c r="C12" s="11">
        <f t="shared" si="0"/>
        <v>-8.0363913570013814</v>
      </c>
      <c r="D12" s="12">
        <f t="shared" si="1"/>
        <v>-5.5722497150628234</v>
      </c>
      <c r="E12" s="7">
        <v>320.62432456238798</v>
      </c>
      <c r="F12" s="4">
        <f t="shared" si="2"/>
        <v>-5.4195407045583313</v>
      </c>
      <c r="G12" s="4">
        <f t="shared" si="3"/>
        <v>9.7319854032964148</v>
      </c>
    </row>
    <row r="13" spans="1:18" ht="12.75" customHeight="1">
      <c r="A13" s="3">
        <v>2002</v>
      </c>
      <c r="B13" s="13">
        <v>521.90655657046921</v>
      </c>
      <c r="C13" s="11">
        <f t="shared" si="0"/>
        <v>-4.1032877851108029</v>
      </c>
      <c r="D13" s="12">
        <f t="shared" si="1"/>
        <v>-9.4468920582595821</v>
      </c>
      <c r="E13" s="7">
        <v>312.32934290453386</v>
      </c>
      <c r="F13" s="4">
        <f>((E13-E12)/E12)*100</f>
        <v>-2.587134232306215</v>
      </c>
      <c r="G13" s="4">
        <f t="shared" si="3"/>
        <v>6.893071645138475</v>
      </c>
    </row>
    <row r="14" spans="1:18" ht="12.75" customHeight="1">
      <c r="A14" s="3">
        <v>2003</v>
      </c>
      <c r="B14" s="13">
        <v>515.22072228953061</v>
      </c>
      <c r="C14" s="11">
        <f t="shared" si="0"/>
        <v>-1.2810404845021055</v>
      </c>
      <c r="D14" s="12">
        <f t="shared" si="1"/>
        <v>-10.606914030968168</v>
      </c>
      <c r="E14" s="7">
        <v>315.35521442000174</v>
      </c>
      <c r="F14" s="4">
        <f t="shared" si="2"/>
        <v>0.96880795359428251</v>
      </c>
      <c r="G14" s="4">
        <f t="shared" si="3"/>
        <v>7.9286602250778122</v>
      </c>
    </row>
    <row r="15" spans="1:18" ht="12.75" customHeight="1">
      <c r="A15" s="3">
        <v>2004</v>
      </c>
      <c r="B15" s="13">
        <v>486.02862234497962</v>
      </c>
      <c r="C15" s="11">
        <f t="shared" si="0"/>
        <v>-5.6659405729698813</v>
      </c>
      <c r="D15" s="12">
        <f t="shared" si="1"/>
        <v>-15.671873158317387</v>
      </c>
      <c r="E15" s="7">
        <v>305.40959352583474</v>
      </c>
      <c r="F15" s="4">
        <f t="shared" si="2"/>
        <v>-3.1537835556196199</v>
      </c>
      <c r="G15" s="4">
        <f t="shared" si="3"/>
        <v>4.5248238870987345</v>
      </c>
    </row>
    <row r="16" spans="1:18" ht="12.75" customHeight="1">
      <c r="A16" s="3">
        <v>2005</v>
      </c>
      <c r="B16" s="13">
        <v>473.02758097908276</v>
      </c>
      <c r="C16" s="11">
        <f t="shared" si="0"/>
        <v>-2.6749538541927316</v>
      </c>
      <c r="D16" s="12">
        <f t="shared" si="1"/>
        <v>-17.927611637437511</v>
      </c>
      <c r="E16" s="7">
        <v>307.31062697583019</v>
      </c>
      <c r="F16" s="4">
        <f t="shared" si="2"/>
        <v>0.62245374418293875</v>
      </c>
      <c r="G16" s="4">
        <f t="shared" si="3"/>
        <v>5.1754425669846027</v>
      </c>
    </row>
    <row r="17" spans="1:7" ht="12.75" customHeight="1">
      <c r="A17" s="3">
        <v>2006</v>
      </c>
      <c r="B17" s="13">
        <v>489.91344060451502</v>
      </c>
      <c r="C17" s="11">
        <f t="shared" si="0"/>
        <v>3.5697410266186891</v>
      </c>
      <c r="D17" s="12">
        <f t="shared" si="1"/>
        <v>-14.997839918533295</v>
      </c>
      <c r="E17" s="7">
        <v>328.54794374827924</v>
      </c>
      <c r="F17" s="4">
        <f t="shared" si="2"/>
        <v>6.9107004145741282</v>
      </c>
      <c r="G17" s="4">
        <f t="shared" si="3"/>
        <v>12.443802312491382</v>
      </c>
    </row>
    <row r="18" spans="1:7" ht="12.75" customHeight="1">
      <c r="A18" s="3">
        <v>2007</v>
      </c>
      <c r="B18" s="13">
        <v>471.57999408412991</v>
      </c>
      <c r="C18" s="11">
        <f t="shared" si="0"/>
        <v>-3.742180761108139</v>
      </c>
      <c r="D18" s="12">
        <f t="shared" si="1"/>
        <v>-18.178774399628285</v>
      </c>
      <c r="E18" s="16">
        <v>325.26065137526251</v>
      </c>
      <c r="F18" s="4">
        <f t="shared" si="2"/>
        <v>-1.0005518024289699</v>
      </c>
      <c r="G18" s="4">
        <f t="shared" si="3"/>
        <v>11.318743821734081</v>
      </c>
    </row>
    <row r="19" spans="1:7" ht="12.75" customHeight="1">
      <c r="A19" s="3">
        <v>2008</v>
      </c>
      <c r="B19" s="13">
        <v>483.6275326910793</v>
      </c>
      <c r="C19" s="11">
        <f t="shared" si="0"/>
        <v>2.5547179180803217</v>
      </c>
      <c r="D19" s="12">
        <f t="shared" si="1"/>
        <v>-16.088472888422668</v>
      </c>
      <c r="E19" s="7">
        <v>346.37773634629673</v>
      </c>
      <c r="F19" s="4">
        <f t="shared" si="2"/>
        <v>6.492357708117245</v>
      </c>
      <c r="G19" s="4">
        <f t="shared" si="3"/>
        <v>18.545954866823724</v>
      </c>
    </row>
    <row r="20" spans="1:7" ht="12.75" customHeight="1">
      <c r="A20" s="3">
        <v>2009</v>
      </c>
      <c r="B20" s="13">
        <v>434.86425043165553</v>
      </c>
      <c r="C20" s="11">
        <f t="shared" si="0"/>
        <v>-10.082817656820971</v>
      </c>
      <c r="D20" s="12">
        <f t="shared" si="1"/>
        <v>-24.549119160136904</v>
      </c>
      <c r="E20" s="7">
        <v>310.34502019698289</v>
      </c>
      <c r="F20" s="4">
        <f t="shared" si="2"/>
        <v>-10.402722914410861</v>
      </c>
      <c r="G20" s="4">
        <f t="shared" si="3"/>
        <v>6.2139476557854971</v>
      </c>
    </row>
    <row r="21" spans="1:7" ht="12.75" customHeight="1">
      <c r="A21" s="3">
        <v>2010</v>
      </c>
      <c r="B21" s="13">
        <v>463.33756074749948</v>
      </c>
      <c r="C21" s="11">
        <f t="shared" si="0"/>
        <v>6.5476318845664432</v>
      </c>
      <c r="D21" s="12">
        <f t="shared" si="1"/>
        <v>-19.608873229079794</v>
      </c>
      <c r="E21" s="7">
        <v>336.08909441198415</v>
      </c>
      <c r="F21" s="4">
        <f t="shared" si="2"/>
        <v>8.2953076542555522</v>
      </c>
      <c r="G21" s="4">
        <f t="shared" si="3"/>
        <v>15.024721385562859</v>
      </c>
    </row>
    <row r="22" spans="1:7" ht="12.75" customHeight="1">
      <c r="A22" s="3">
        <v>2011</v>
      </c>
      <c r="B22" s="13">
        <v>486.9112189038554</v>
      </c>
      <c r="C22" s="11">
        <f t="shared" si="0"/>
        <v>5.087793469263465</v>
      </c>
      <c r="D22" s="12">
        <f t="shared" si="1"/>
        <v>-15.5187387313616</v>
      </c>
      <c r="E22" s="7">
        <v>363.85119844189529</v>
      </c>
      <c r="F22" s="4">
        <f t="shared" si="2"/>
        <v>8.2603406333321381</v>
      </c>
      <c r="G22" s="4">
        <f t="shared" si="3"/>
        <v>24.526155184551591</v>
      </c>
    </row>
    <row r="23" spans="1:7" ht="12.75" customHeight="1">
      <c r="A23" s="3">
        <v>2012</v>
      </c>
      <c r="B23" s="13">
        <v>489.96034946471934</v>
      </c>
      <c r="C23" s="11">
        <f t="shared" si="0"/>
        <v>0.62621899896416622</v>
      </c>
      <c r="D23" s="12">
        <f t="shared" si="1"/>
        <v>-14.989701022732833</v>
      </c>
      <c r="E23" s="7">
        <v>374.76958179972269</v>
      </c>
      <c r="F23" s="4">
        <f t="shared" si="2"/>
        <v>3.0007825739155813</v>
      </c>
      <c r="G23" s="4">
        <f t="shared" si="3"/>
        <v>28.262914349296686</v>
      </c>
    </row>
    <row r="24" spans="1:7" ht="12.75" customHeight="1">
      <c r="A24" s="3">
        <v>2013</v>
      </c>
      <c r="B24" s="13">
        <v>495.84008865550396</v>
      </c>
      <c r="C24" s="11">
        <f t="shared" si="0"/>
        <v>1.2000438805320108</v>
      </c>
      <c r="D24" s="12">
        <f t="shared" si="1"/>
        <v>-13.969540132034169</v>
      </c>
      <c r="E24" s="7">
        <v>384.24327279686406</v>
      </c>
      <c r="F24" s="4">
        <f t="shared" si="2"/>
        <v>2.5278708457732111</v>
      </c>
      <c r="G24" s="4">
        <f t="shared" si="3"/>
        <v>31.505235167071621</v>
      </c>
    </row>
    <row r="25" spans="1:7" ht="12.75" customHeight="1">
      <c r="A25" s="3">
        <v>2014</v>
      </c>
      <c r="B25" s="13">
        <v>503.3580480527088</v>
      </c>
      <c r="C25" s="11">
        <f t="shared" si="0"/>
        <v>1.5162064482503159</v>
      </c>
      <c r="D25" s="12">
        <f t="shared" si="1"/>
        <v>-12.665140752056672</v>
      </c>
      <c r="E25" s="7">
        <v>396.39684889816903</v>
      </c>
      <c r="F25" s="4">
        <f t="shared" ref="F25:F30" si="4">((E25-E24)/E24)*100</f>
        <v>3.1629899497889538</v>
      </c>
      <c r="G25" s="4">
        <f t="shared" ref="G25:G30" si="5">((E25-$E$6)/$E$6)*100</f>
        <v>35.664732538852427</v>
      </c>
    </row>
    <row r="26" spans="1:7" s="8" customFormat="1" ht="12.75" customHeight="1">
      <c r="A26" s="3">
        <v>2015</v>
      </c>
      <c r="B26" s="13">
        <v>480.98850408776173</v>
      </c>
      <c r="C26" s="11">
        <f t="shared" si="0"/>
        <v>-4.4440620451954427</v>
      </c>
      <c r="D26" s="12">
        <f t="shared" ref="D26:D31" si="6">((B26-$B$6)/$B$6)*100</f>
        <v>-16.546356084119385</v>
      </c>
      <c r="E26" s="7">
        <v>379.23033069959513</v>
      </c>
      <c r="F26" s="4">
        <f t="shared" si="4"/>
        <v>-4.3306394201392431</v>
      </c>
      <c r="G26" s="4">
        <f t="shared" si="5"/>
        <v>29.789582152298415</v>
      </c>
    </row>
    <row r="27" spans="1:7" s="8" customFormat="1" ht="12.75" customHeight="1">
      <c r="A27" s="3">
        <v>2016</v>
      </c>
      <c r="B27" s="14">
        <v>444.08997464999851</v>
      </c>
      <c r="C27" s="11">
        <f t="shared" ref="C27:C32" si="7">((B27-B26)/B26)*100</f>
        <v>-7.6713952878654803</v>
      </c>
      <c r="D27" s="12">
        <f t="shared" si="6"/>
        <v>-22.948414991034287</v>
      </c>
      <c r="E27" s="7">
        <v>354.55510989400244</v>
      </c>
      <c r="F27" s="11">
        <f t="shared" si="4"/>
        <v>-6.5066580407934209</v>
      </c>
      <c r="G27" s="11">
        <f t="shared" si="5"/>
        <v>21.344617869073705</v>
      </c>
    </row>
    <row r="28" spans="1:7" s="8" customFormat="1" ht="12.75" customHeight="1">
      <c r="A28" s="3">
        <v>2017</v>
      </c>
      <c r="B28" s="14">
        <v>425.62483298780262</v>
      </c>
      <c r="C28" s="11">
        <f t="shared" si="7"/>
        <v>-4.1579730946975006</v>
      </c>
      <c r="D28" s="12">
        <f t="shared" si="6"/>
        <v>-26.152199164745056</v>
      </c>
      <c r="E28" s="7">
        <v>347.05202128291364</v>
      </c>
      <c r="F28" s="11">
        <f t="shared" si="4"/>
        <v>-2.1161981316055258</v>
      </c>
      <c r="G28" s="11">
        <f t="shared" si="5"/>
        <v>18.776725332924503</v>
      </c>
    </row>
    <row r="29" spans="1:7" s="8" customFormat="1" ht="12.75" customHeight="1">
      <c r="A29" s="3">
        <v>2018</v>
      </c>
      <c r="B29" s="15">
        <v>418.49924656349725</v>
      </c>
      <c r="C29" s="11">
        <f t="shared" si="7"/>
        <v>-1.6741472470685397</v>
      </c>
      <c r="D29" s="12">
        <f t="shared" si="6"/>
        <v>-27.388520089449131</v>
      </c>
      <c r="E29" s="7">
        <v>349.57661387915488</v>
      </c>
      <c r="F29" s="11">
        <f t="shared" si="4"/>
        <v>0.72743924294369966</v>
      </c>
      <c r="G29" s="11">
        <f t="shared" si="5"/>
        <v>19.640753844479647</v>
      </c>
    </row>
    <row r="30" spans="1:7" s="8" customFormat="1" ht="12.75" customHeight="1">
      <c r="A30" s="3">
        <v>2019</v>
      </c>
      <c r="B30" s="15">
        <v>414.18923988101932</v>
      </c>
      <c r="C30" s="11">
        <f t="shared" si="7"/>
        <v>-1.0298720291301631</v>
      </c>
      <c r="D30" s="12">
        <f t="shared" si="6"/>
        <v>-28.136325410985364</v>
      </c>
      <c r="E30" s="7">
        <v>352.24543381107782</v>
      </c>
      <c r="F30" s="11">
        <f t="shared" si="4"/>
        <v>0.76344349878207929</v>
      </c>
      <c r="G30" s="11">
        <f t="shared" si="5"/>
        <v>20.554143401599198</v>
      </c>
    </row>
    <row r="31" spans="1:7" s="8" customFormat="1" ht="12.75" customHeight="1">
      <c r="A31" s="3">
        <v>2020</v>
      </c>
      <c r="B31" s="15">
        <v>339.46986572954967</v>
      </c>
      <c r="C31" s="11">
        <f t="shared" si="7"/>
        <v>-18.039911942892012</v>
      </c>
      <c r="D31" s="12">
        <f t="shared" si="6"/>
        <v>-41.100469025770067</v>
      </c>
      <c r="E31" s="7">
        <v>292.26232223460698</v>
      </c>
      <c r="F31" s="11">
        <f t="shared" ref="F31" si="8">((E31-E30)/E30)*100</f>
        <v>-17.028783291096396</v>
      </c>
      <c r="G31" s="11">
        <f t="shared" ref="G31" si="9">((E31-$E$6)/$E$6)*100</f>
        <v>2.5239573303285249E-2</v>
      </c>
    </row>
    <row r="32" spans="1:7" s="8" customFormat="1" ht="12.75" customHeight="1">
      <c r="A32" s="3">
        <v>2021</v>
      </c>
      <c r="B32" s="15">
        <v>340.53938118603395</v>
      </c>
      <c r="C32" s="11">
        <f t="shared" si="7"/>
        <v>0.31505460851018474</v>
      </c>
      <c r="D32" s="12">
        <f t="shared" ref="D32" si="10">((B32-$B$6)/$B$6)*100</f>
        <v>-40.914903339044869</v>
      </c>
      <c r="E32" s="7">
        <v>306.95691765549651</v>
      </c>
      <c r="F32" s="11">
        <f t="shared" ref="F32" si="11">((E32-E31)/E31)*100</f>
        <v>5.0278788276696753</v>
      </c>
      <c r="G32" s="11">
        <f t="shared" ref="G32" si="12">((E32-$E$6)/$E$6)*100</f>
        <v>5.0543874161352713</v>
      </c>
    </row>
    <row r="33" spans="1:7" s="8" customFormat="1" ht="12.75" customHeight="1">
      <c r="A33" s="3">
        <v>2022</v>
      </c>
      <c r="B33" s="15">
        <v>388.41086346505887</v>
      </c>
      <c r="C33" s="11">
        <f t="shared" ref="C33" si="13">((B33-B32)/B32)*100</f>
        <v>14.057546622742322</v>
      </c>
      <c r="D33" s="12">
        <f t="shared" ref="D33" si="14">((B33-$B$6)/$B$6)*100</f>
        <v>-32.608988328838741</v>
      </c>
      <c r="E33" s="7">
        <v>378.12569301421786</v>
      </c>
      <c r="F33" s="11">
        <f t="shared" ref="F33" si="15">((E33-E32)/E32)*100</f>
        <v>23.185265183889875</v>
      </c>
      <c r="G33" s="11">
        <f t="shared" ref="G33" si="16">((E33-$E$6)/$E$6)*100</f>
        <v>29.411525725877269</v>
      </c>
    </row>
    <row r="34" spans="1:7" s="8" customFormat="1" ht="12.75" customHeight="1">
      <c r="A34" s="3">
        <v>2023</v>
      </c>
      <c r="B34" s="15">
        <v>381.55376361697887</v>
      </c>
      <c r="C34" s="11">
        <f t="shared" ref="C34" si="17">((B34-B33)/B33)*100</f>
        <v>-1.7654243207584372</v>
      </c>
      <c r="D34" s="12">
        <f t="shared" ref="D34" si="18">((B34-$B$6)/$B$6)*100</f>
        <v>-33.79872563888658</v>
      </c>
      <c r="E34" s="7">
        <v>381.55376361697887</v>
      </c>
      <c r="F34" s="11">
        <f t="shared" ref="F34" si="19">((E34-E33)/E33)*100</f>
        <v>0.90659552262483056</v>
      </c>
      <c r="G34" s="11">
        <f t="shared" ref="G34" si="20">((E34-$E$6)/$E$6)*100</f>
        <v>30.584764823868554</v>
      </c>
    </row>
    <row r="35" spans="1:7">
      <c r="A35" s="19" t="s">
        <v>0</v>
      </c>
      <c r="B35" s="19"/>
      <c r="C35" s="19"/>
      <c r="D35" s="19"/>
      <c r="E35" s="19"/>
      <c r="F35" s="19"/>
      <c r="G35" s="19"/>
    </row>
    <row r="36" spans="1:7">
      <c r="A36" s="20" t="s">
        <v>1</v>
      </c>
      <c r="B36" s="20"/>
      <c r="C36" s="20"/>
      <c r="D36" s="20"/>
      <c r="E36" s="20"/>
      <c r="F36" s="20"/>
      <c r="G36" s="20"/>
    </row>
    <row r="37" spans="1:7">
      <c r="A37" s="18" t="s">
        <v>7</v>
      </c>
      <c r="B37" s="18"/>
      <c r="C37" s="18"/>
      <c r="D37" s="18"/>
      <c r="E37" s="18"/>
      <c r="F37" s="18"/>
      <c r="G37" s="18"/>
    </row>
  </sheetData>
  <mergeCells count="12">
    <mergeCell ref="A37:G37"/>
    <mergeCell ref="A35:G35"/>
    <mergeCell ref="A36:G36"/>
    <mergeCell ref="A1:G1"/>
    <mergeCell ref="A2:G2"/>
    <mergeCell ref="A3:A5"/>
    <mergeCell ref="B3:D3"/>
    <mergeCell ref="E3:G3"/>
    <mergeCell ref="B4:B5"/>
    <mergeCell ref="C4:D4"/>
    <mergeCell ref="E4:E5"/>
    <mergeCell ref="F4:G4"/>
  </mergeCells>
  <printOptions horizontalCentered="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Bouse, James (OST)</cp:lastModifiedBy>
  <cp:lastPrinted>2011-12-13T14:17:27Z</cp:lastPrinted>
  <dcterms:created xsi:type="dcterms:W3CDTF">2010-07-29T16:06:22Z</dcterms:created>
  <dcterms:modified xsi:type="dcterms:W3CDTF">2023-07-17T23:30:24Z</dcterms:modified>
</cp:coreProperties>
</file>